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7115" windowHeight="12780"/>
  </bookViews>
  <sheets>
    <sheet name="סכום נכסי ההשקעה" sheetId="1" r:id="rId1"/>
    <sheet name="שערי חליפין מטבעות" sheetId="2" r:id="rId2"/>
    <sheet name="מזומנים ושווי מזומנים" sheetId="3" r:id="rId3"/>
    <sheet name="נ&quot;ע סחירים_ תעודות התחייבות ממש" sheetId="4" r:id="rId4"/>
    <sheet name="נ&quot;ע סחירים_ תעודות חוב מסחריות" sheetId="5" r:id="rId5"/>
    <sheet name="נ&quot;ע סחירים_ אג&quot;ח קונצרני" sheetId="6" r:id="rId6"/>
    <sheet name="נ&quot;ע סחירים_ מניות" sheetId="7" r:id="rId7"/>
    <sheet name="נ&quot;ע סחירים_ תעודות סל" sheetId="8" r:id="rId8"/>
    <sheet name="נ&quot;ע סחירים_ קרנות נאמנות" sheetId="9" r:id="rId9"/>
    <sheet name="נ&quot;ע סחירים_ כתבי אופציה" sheetId="10" r:id="rId10"/>
    <sheet name="נ&quot;ע סחירים_ אופציות" sheetId="11" r:id="rId11"/>
    <sheet name="נ&quot;ע סחירים_ חוזים עתידיים" sheetId="12" r:id="rId12"/>
    <sheet name="נ&quot;ע סחירים_ מוצרים מובנים" sheetId="13" r:id="rId13"/>
    <sheet name="נ&quot;ע ל&quot;ס_ תעודות התחייבות ממשלתי" sheetId="14" r:id="rId14"/>
    <sheet name="נ&quot;ע ל&quot;ס_ תעודות חוב מסחריות" sheetId="15" r:id="rId15"/>
    <sheet name="נ&quot;ע ל&quot;ס_ אג&quot;ח קונצרני" sheetId="16" r:id="rId16"/>
    <sheet name="נ&quot;ע ל&quot;ס_ מניות" sheetId="17" r:id="rId17"/>
    <sheet name="נ&quot;ע ל&quot;ס_ קרנות השקעה" sheetId="18" r:id="rId18"/>
    <sheet name="נ&quot;ע ל&quot;ס_ כתבי אופציה" sheetId="19" r:id="rId19"/>
    <sheet name="נ&quot;ע ל&quot;ס_ אופציות" sheetId="20" r:id="rId20"/>
    <sheet name="נ&quot;ע ל&quot;ס_ חוזים עתידיים" sheetId="21" r:id="rId21"/>
    <sheet name="נ&quot;ע ל&quot;ס_ מוצרים מובנים" sheetId="22" r:id="rId22"/>
    <sheet name="הלוואות" sheetId="23" r:id="rId23"/>
    <sheet name="פקדונות מעל 3 חודשים" sheetId="24" r:id="rId24"/>
    <sheet name="זכויות במקרקעין" sheetId="25" r:id="rId25"/>
    <sheet name="השקעות אחרות" sheetId="26" r:id="rId26"/>
    <sheet name="יתרות התחייבות להשקעה" sheetId="27" r:id="rId27"/>
    <sheet name="אג&quot;ח קונצרני סחיר- לפי עלות מתו" sheetId="28" r:id="rId28"/>
    <sheet name="אג&quot;ח קונצרני לא סחיר- לפי עלות " sheetId="29" r:id="rId29"/>
    <sheet name="מסגרות מנוצלות ללווים" sheetId="30" r:id="rId30"/>
  </sheets>
  <calcPr calcId="125725"/>
</workbook>
</file>

<file path=xl/calcChain.xml><?xml version="1.0" encoding="utf-8"?>
<calcChain xmlns="http://schemas.openxmlformats.org/spreadsheetml/2006/main">
  <c r="B101" i="27"/>
  <c r="B40"/>
  <c r="E150" i="18" l="1"/>
  <c r="E149"/>
  <c r="E148"/>
  <c r="C148"/>
  <c r="E95"/>
  <c r="C95"/>
  <c r="B102" i="27"/>
</calcChain>
</file>

<file path=xl/sharedStrings.xml><?xml version="1.0" encoding="utf-8"?>
<sst xmlns="http://schemas.openxmlformats.org/spreadsheetml/2006/main" count="5623" uniqueCount="2127">
  <si>
    <t>סכום נכסי ההשקעה</t>
  </si>
  <si>
    <t>תאריך: 16/07/13
שעה:    13:38</t>
  </si>
  <si>
    <t>לתאריך 30/06/2013
שם קופה 
מספר אישור 316
חברות: מבטחים פנסיה (1)</t>
  </si>
  <si>
    <t>שעור מנכסי ההשקעה  
 (אחוזים)</t>
  </si>
  <si>
    <t>שווי השקעה  
 (אלפי ש''ח)</t>
  </si>
  <si>
    <t>סעיף 1. נכסים המוצגים לפי שווי הוגן:</t>
  </si>
  <si>
    <t>א. מזומנים ושווי מזומנים</t>
  </si>
  <si>
    <t>ב. ניירות ערך סחירים:</t>
  </si>
  <si>
    <t xml:space="preserve">    סעיף 1. תעודות התחייבות ממשלתיות</t>
  </si>
  <si>
    <t xml:space="preserve">    סעיף 2. תעודות חוב מסחריות</t>
  </si>
  <si>
    <t xml:space="preserve">    סעיף 3. אג''ח קונצרני</t>
  </si>
  <si>
    <t xml:space="preserve">    סעיף 4. מניות</t>
  </si>
  <si>
    <t xml:space="preserve">    סעיף 5. תעודות סל</t>
  </si>
  <si>
    <t xml:space="preserve">    סעיף 6. תעודות השתתפות בקרנות נאמנות</t>
  </si>
  <si>
    <t xml:space="preserve">    סעיף 7. כתבי אופציה</t>
  </si>
  <si>
    <t xml:space="preserve">    סעיף 8. אופציות</t>
  </si>
  <si>
    <t xml:space="preserve">    סעיף 9. חוזים עתידיים</t>
  </si>
  <si>
    <t xml:space="preserve">    סעיף 10. מוצרים מובנים</t>
  </si>
  <si>
    <t>ג. ניירות ערך לא סחירים:</t>
  </si>
  <si>
    <t xml:space="preserve">    סעיף 5. קרנות השקעה</t>
  </si>
  <si>
    <t xml:space="preserve">    סעיף 6. כתבי אופציה</t>
  </si>
  <si>
    <t xml:space="preserve">    סעיף 7. אופציות</t>
  </si>
  <si>
    <t xml:space="preserve">    סעיף 8. חוזים עתידיים</t>
  </si>
  <si>
    <t xml:space="preserve"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</si>
  <si>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</si>
  <si>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</si>
  <si>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</si>
  <si>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</si>
  <si>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</si>
  <si>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</si>
  <si>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</si>
  <si>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</si>
  <si>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סה''כ סכום נכסי ההשקעה</t>
  </si>
  <si>
    <t>* צד קשור</t>
  </si>
  <si>
    <t>שערי חליפין מטבעות</t>
  </si>
  <si>
    <t>שער</t>
  </si>
  <si>
    <t>מטבע</t>
  </si>
  <si>
    <t>ריאל ברזילאי  - בל"ל</t>
  </si>
  <si>
    <t>דולר ארהב</t>
  </si>
  <si>
    <t>יורו</t>
  </si>
  <si>
    <t>לישט</t>
  </si>
  <si>
    <t>יין יפני</t>
  </si>
  <si>
    <t>כתר נורבגי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</si>
  <si>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</si>
  <si>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</si>
  <si>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</si>
  <si>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</si>
  <si>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</si>
  <si>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</si>
  <si>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</si>
  <si>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</si>
  <si>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</si>
  <si>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 xml:space="preserve"> יתרת מזומנים ועו"ש בש"ח</t>
  </si>
  <si>
    <t>שקל</t>
  </si>
  <si>
    <t>לא מדורג</t>
  </si>
  <si>
    <t>0</t>
  </si>
  <si>
    <t>1111111111- 10- בנק לאומי</t>
  </si>
  <si>
    <t>עו'ש</t>
  </si>
  <si>
    <t>1111111111- 11- בנק דיסקונט</t>
  </si>
  <si>
    <t>1111111111- 12- בנק הפועלים</t>
  </si>
  <si>
    <t>1111111111- 13- בנק איגוד</t>
  </si>
  <si>
    <t>1111111111- 20- בנק מזרחי</t>
  </si>
  <si>
    <t>1111111111- 26- יו-בנק</t>
  </si>
  <si>
    <t>1111111111- 31- בנק הבינלאומי</t>
  </si>
  <si>
    <t>1111111111- 33- פועלים סהר</t>
  </si>
  <si>
    <t>1111111111- 66- Credit Suisse UK</t>
  </si>
  <si>
    <t xml:space="preserve"> סה''כ ל: יתרת מזומנים ועו"ש בש"ח</t>
  </si>
  <si>
    <t xml:space="preserve"> יתרת מזומנים ועו"ש נקובים במט"ח</t>
  </si>
  <si>
    <t>1000280- 10- בנק לאומי</t>
  </si>
  <si>
    <t>דולר ארהב- מטבעות</t>
  </si>
  <si>
    <t>1000280- 12- בנק הפועלים</t>
  </si>
  <si>
    <t>1000280- 20- בנק מזרחי</t>
  </si>
  <si>
    <t>1000280- 33- פועלים סהר</t>
  </si>
  <si>
    <t>1000298- 10- בנק לאומי</t>
  </si>
  <si>
    <t>יורו- מטבעות</t>
  </si>
  <si>
    <t>1000298- 33- פועלים סהר</t>
  </si>
  <si>
    <t>1000983- 33- פועלים סהר</t>
  </si>
  <si>
    <t>כתר נורבגי- מטבעות</t>
  </si>
  <si>
    <t>1000306- 33- פועלים סהר</t>
  </si>
  <si>
    <t>לישט- מטבעות</t>
  </si>
  <si>
    <t xml:space="preserve"> סה''כ ל: יתרת מזומנים ועו"ש נקובים במט"ח</t>
  </si>
  <si>
    <t xml:space="preserve"> פח"ק/פר"י</t>
  </si>
  <si>
    <t>1111111110- 12- בנק הפועלים</t>
  </si>
  <si>
    <t>פ.ח.ק.</t>
  </si>
  <si>
    <t>1111111110- 20- בנק מזרחי</t>
  </si>
  <si>
    <t>1111111110- 33- פועלים סהר</t>
  </si>
  <si>
    <t xml:space="preserve"> סה''כ ל: פח"ק/פר"י</t>
  </si>
  <si>
    <t xml:space="preserve"> פק"מ לתקופה של עד 3 חודשים</t>
  </si>
  <si>
    <t>Moodys</t>
  </si>
  <si>
    <t>Aa3</t>
  </si>
  <si>
    <t>810538467- 33- פועלים סהר</t>
  </si>
  <si>
    <t>פקמ 2.7.2013 1.18% HSBC- HSBC Bank</t>
  </si>
  <si>
    <t>813540267- 33- פועלים סהר</t>
  </si>
  <si>
    <t>פקמ 3.7.2013 1.19% HSBC- HSBC Bank</t>
  </si>
  <si>
    <t>מעלות</t>
  </si>
  <si>
    <t>AA-</t>
  </si>
  <si>
    <t>74003690- 13- בנק איגוד</t>
  </si>
  <si>
    <t>פקמ  02.07.13 1.52% איגוד- אגוד</t>
  </si>
  <si>
    <t>74003708- 13- בנק איגוד</t>
  </si>
  <si>
    <t>פקמ 02.07.2013 1.52% איגוד- אגוד</t>
  </si>
  <si>
    <t>AA</t>
  </si>
  <si>
    <t>74003716- 31- בנק הבינלאומי</t>
  </si>
  <si>
    <t>פקמ בינלאומי 21.07.2013 1.19%- בינלאומי</t>
  </si>
  <si>
    <t>AA+</t>
  </si>
  <si>
    <t>813536711- 33- פועלים סהר</t>
  </si>
  <si>
    <t>פקמ 01.07.2013  1.21% פועלים- בנק הפועלים</t>
  </si>
  <si>
    <t>813540002- 33- פועלים סהר</t>
  </si>
  <si>
    <t>פקמ 03.07.2013 1.21% פועלים- בנק הפועלים</t>
  </si>
  <si>
    <t>813544715- 33- פועלים סהר</t>
  </si>
  <si>
    <t>פקמ 07.07.2013 1.21% פועלים- בנק הפועלים</t>
  </si>
  <si>
    <t>813538535- 33- פועלים סהר</t>
  </si>
  <si>
    <t>פקמ 2.7.13 1.21% פועלים- בנק הפועלים</t>
  </si>
  <si>
    <t>810536636- 33- פועלים סהר</t>
  </si>
  <si>
    <t>פקמ 01.07.2013 1.21% דיסקונט- דיסקונט</t>
  </si>
  <si>
    <t>813542818- 33- פועלים סהר</t>
  </si>
  <si>
    <t>פקמ 04.07.2013 1.24% דיסקונט- דיסקונט</t>
  </si>
  <si>
    <t>813544632- 33- פועלים סהר</t>
  </si>
  <si>
    <t>פקמ 07.07.2013 1.25% דיסקונט- דיסקונט</t>
  </si>
  <si>
    <t>813538386- 33- פועלים סהר</t>
  </si>
  <si>
    <t>פקמ 2.7.13 1.23% דיסקונט- דיסקונט</t>
  </si>
  <si>
    <t>813540184- 33- פועלים סהר</t>
  </si>
  <si>
    <t>פקמ 3.7.2013 1.23% דיסקונט- דיסקונט</t>
  </si>
  <si>
    <t xml:space="preserve"> סה''כ ל: פק"מ לתקופה של עד 3 חודשים</t>
  </si>
  <si>
    <t xml:space="preserve"> פקדון צמוד מדד עד 3 חודשים</t>
  </si>
  <si>
    <t xml:space="preserve"> סה''כ ל: פקדון צמוד מדד עד 3 חודשים</t>
  </si>
  <si>
    <t xml:space="preserve"> פקדון צמוד מט"ח עד 3 חודשים</t>
  </si>
  <si>
    <t xml:space="preserve"> סה''כ ל: פקדון צמוד מט"ח עד 3 חודשים</t>
  </si>
  <si>
    <t xml:space="preserve"> פקדונות במט"ח עד 3 חודשים</t>
  </si>
  <si>
    <t xml:space="preserve"> סה''כ ל: פקדונות במט"ח עד 3 חודשים</t>
  </si>
  <si>
    <t>סה''כ ל: בישראל</t>
  </si>
  <si>
    <t>בחו"ל</t>
  </si>
  <si>
    <t xml:space="preserve"> יתרות מזומנים ועו"ש נקובים במט"ח בחו"ל</t>
  </si>
  <si>
    <t xml:space="preserve"> סה''כ ל: יתרות מזומנים ועו"ש נקובים במט"ח בחו"ל</t>
  </si>
  <si>
    <t xml:space="preserve"> פקדונות במט"ח עד 3 חודשים בחו"ל</t>
  </si>
  <si>
    <t xml:space="preserve"> סה''כ ל: פקדונות במט"ח עד 3 חודשים בחו"ל</t>
  </si>
  <si>
    <t>סה''כ ל: בחו"ל</t>
  </si>
  <si>
    <t>סה''כ מזומנים ושווי מזומנים</t>
  </si>
  <si>
    <t>ניירות ערך סחירים: תעודות התחייבות ממשלתיות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</si>
  <si>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</si>
  <si>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</si>
  <si>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</si>
  <si>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</si>
  <si>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</si>
  <si>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 xml:space="preserve"> צמודות מדד</t>
  </si>
  <si>
    <t>RF</t>
  </si>
  <si>
    <t>9590332</t>
  </si>
  <si>
    <t>גליל 5903- ממשלת ישראל</t>
  </si>
  <si>
    <t>9590431</t>
  </si>
  <si>
    <t>גליל 5904- ממשלת ישראל</t>
  </si>
  <si>
    <t>1120583</t>
  </si>
  <si>
    <t>ממשלתי  צמוד 0841- ממשלת ישראל</t>
  </si>
  <si>
    <t>1097708</t>
  </si>
  <si>
    <t>ממשלתי צמוד 0536- ממשלת ישראל</t>
  </si>
  <si>
    <t xml:space="preserve"> סה''כ ל: צמודות מדד</t>
  </si>
  <si>
    <t xml:space="preserve"> לא צמודות</t>
  </si>
  <si>
    <t>8131013</t>
  </si>
  <si>
    <t>מקמ 1013- ממשלת ישראל</t>
  </si>
  <si>
    <t>8131112</t>
  </si>
  <si>
    <t>מקמ 1113- ממשלת ישראל</t>
  </si>
  <si>
    <t>8131211</t>
  </si>
  <si>
    <t>מקמ 1213- ממשלת ישראל</t>
  </si>
  <si>
    <t>8140212</t>
  </si>
  <si>
    <t>מקמ 214- ממשלת ישראל</t>
  </si>
  <si>
    <t>8140311</t>
  </si>
  <si>
    <t>מקמ 314- ממשלת ישראל</t>
  </si>
  <si>
    <t>8140410</t>
  </si>
  <si>
    <t>מקמ 414- ממשלת ישראל</t>
  </si>
  <si>
    <t>8140527</t>
  </si>
  <si>
    <t>מקמ 524- ממשלת ישראל</t>
  </si>
  <si>
    <t>8130718</t>
  </si>
  <si>
    <t>מקמ 713- ממשלת ישראל</t>
  </si>
  <si>
    <t>8130817</t>
  </si>
  <si>
    <t>מקמ 813- ממשלת ישראל</t>
  </si>
  <si>
    <t>8130916</t>
  </si>
  <si>
    <t>מקמ 913- ממשלת ישראל</t>
  </si>
  <si>
    <t>1115773</t>
  </si>
  <si>
    <t>ממשלתי שקלי 0120- ממשלת ישראל</t>
  </si>
  <si>
    <t>1123272</t>
  </si>
  <si>
    <t>ממשלתי שקלי 0122- ממשלת ישראל</t>
  </si>
  <si>
    <t>1110907</t>
  </si>
  <si>
    <t>ממשלתי שקלי 0219- ממשלת ישראל</t>
  </si>
  <si>
    <t>1099456</t>
  </si>
  <si>
    <t>ממשלתי שקלי 1026- ממשלת ישראל</t>
  </si>
  <si>
    <t>1125400</t>
  </si>
  <si>
    <t>ממשלתי שקלי 142- ממשלת ישראל</t>
  </si>
  <si>
    <t>1117720</t>
  </si>
  <si>
    <t>ממשלתי שקלי 913- ממשלת ישראל</t>
  </si>
  <si>
    <t>1106970</t>
  </si>
  <si>
    <t>ממשלתי 0817 ריבית משתנה- ממשלת ישראל</t>
  </si>
  <si>
    <t>1116193</t>
  </si>
  <si>
    <t>ממשלתי משתנה 0520- ממשלת ישראל</t>
  </si>
  <si>
    <t xml:space="preserve"> סה''כ ל: לא צמודות</t>
  </si>
  <si>
    <t xml:space="preserve"> צמודות לדולר</t>
  </si>
  <si>
    <t xml:space="preserve"> סה''כ ל: צמודות לדולר</t>
  </si>
  <si>
    <t xml:space="preserve"> אג"ח ממשלתי בחו"ל</t>
  </si>
  <si>
    <t xml:space="preserve"> _x0000_</t>
  </si>
  <si>
    <t>S&amp;P</t>
  </si>
  <si>
    <t>A+</t>
  </si>
  <si>
    <t>US46513AGA25</t>
  </si>
  <si>
    <t>ISRAEL 4% 30.06.22- ממשלת ישראל</t>
  </si>
  <si>
    <t>A1</t>
  </si>
  <si>
    <t>XS0495946070</t>
  </si>
  <si>
    <t>ISRAEL 4.625 03/20- ממשלת ישראל</t>
  </si>
  <si>
    <t>US46513E5Y48</t>
  </si>
  <si>
    <t>ISRAEL 5 1/8 03/19- ממשלת ישראל</t>
  </si>
  <si>
    <t>XS0103500855</t>
  </si>
  <si>
    <t>ISRAEL 6 7/8 10/34- ממשלת ישראל</t>
  </si>
  <si>
    <t>US465138ZR91</t>
  </si>
  <si>
    <t>ISRAEL 7 1/4 12/28- ממשלת ישראל</t>
  </si>
  <si>
    <t xml:space="preserve"> סה''כ ל: אג"ח ממשלתי בחו"ל</t>
  </si>
  <si>
    <t xml:space="preserve"> אג"ח ממשלות זרות בחו"ל</t>
  </si>
  <si>
    <t xml:space="preserve"> סה''כ ל: אג"ח ממשלות זרות בחו"ל</t>
  </si>
  <si>
    <t>סה''כ תעודות התחייבות ממשלתיות</t>
  </si>
  <si>
    <t>ניירות ערך סחירים: תעודות חוב מסחריות</t>
  </si>
  <si>
    <t>ענף מסחר</t>
  </si>
  <si>
    <t xml:space="preserve"> צמודות</t>
  </si>
  <si>
    <t xml:space="preserve"> סה''כ ל: צמודות</t>
  </si>
  <si>
    <t xml:space="preserve"> צמודות למט"ח</t>
  </si>
  <si>
    <t xml:space="preserve"> סה''כ ל: צמודות למט"ח</t>
  </si>
  <si>
    <t xml:space="preserve"> חברות ישראליות בחו"ל</t>
  </si>
  <si>
    <t xml:space="preserve"> סה''כ ל: חברות ישראליות בחו"ל</t>
  </si>
  <si>
    <t xml:space="preserve"> חברות זרות בחו"ל</t>
  </si>
  <si>
    <t xml:space="preserve"> סה''כ ל: חברות זרות בחו"ל</t>
  </si>
  <si>
    <t>סה''כ תעודות חוב מסחריות</t>
  </si>
  <si>
    <t>ניירות ערך סחירים: אג''ח קונצרני</t>
  </si>
  <si>
    <t xml:space="preserve"> צמוד למדד</t>
  </si>
  <si>
    <t>בנקים</t>
  </si>
  <si>
    <t>1940477</t>
  </si>
  <si>
    <t>פועלים הנפקות 28- בנק הפועלים</t>
  </si>
  <si>
    <t>1940535</t>
  </si>
  <si>
    <t>פועלים הנפקות 32- בנק הפועלים</t>
  </si>
  <si>
    <t>ביטוח</t>
  </si>
  <si>
    <t>1099738</t>
  </si>
  <si>
    <t>הראל כ.התחייבות א- הראל מימון והנפקות</t>
  </si>
  <si>
    <t>2310035</t>
  </si>
  <si>
    <t>טפחות הנפ התח27- מזרחי טפחות</t>
  </si>
  <si>
    <t>7410160</t>
  </si>
  <si>
    <t>לאומי כ.התחייבות סדרה ח- לאומי</t>
  </si>
  <si>
    <t>7410244</t>
  </si>
  <si>
    <t>לאומי מימון הת יד- לאומי</t>
  </si>
  <si>
    <t>1940048</t>
  </si>
  <si>
    <t>פועלים כ.ה.נדחה א- בנק הפועלים</t>
  </si>
  <si>
    <t>1940105</t>
  </si>
  <si>
    <t>פועלים כ.ה.נדחה ד- בנק הפועלים</t>
  </si>
  <si>
    <t>1940402</t>
  </si>
  <si>
    <t>פועלים כ.התחייבות 10- בנק הפועלים</t>
  </si>
  <si>
    <t>1940501</t>
  </si>
  <si>
    <t>פועלים כ.התחייבות 14- בנק הפועלים</t>
  </si>
  <si>
    <t>1940543</t>
  </si>
  <si>
    <t>פועלים כ.התחייבות 15- בנק הפועלים</t>
  </si>
  <si>
    <t>פנימי</t>
  </si>
  <si>
    <t>מסחר ושרותים</t>
  </si>
  <si>
    <t>2300143</t>
  </si>
  <si>
    <t>בזק אגח 6- בזק</t>
  </si>
  <si>
    <t>1126077</t>
  </si>
  <si>
    <t>הראל הנפקות אגח ז- הראל מימון והנפקות</t>
  </si>
  <si>
    <t>1119221</t>
  </si>
  <si>
    <t>הראל הנפקות אגח סדרה ה- הראל מימון והנפקות</t>
  </si>
  <si>
    <t>1126069</t>
  </si>
  <si>
    <t>הראל ו טפטוף(פ) 1.1.15 ה.שלישונ 3.85 2023- הראל מימון והנפקות</t>
  </si>
  <si>
    <t>6040141</t>
  </si>
  <si>
    <t>לאומי 200 ה.משני עליון 2021 4%- לאומי</t>
  </si>
  <si>
    <t>מידרוג</t>
  </si>
  <si>
    <t>1103670</t>
  </si>
  <si>
    <t>מנורה ביטוח הון 1- מנורה מבטחים בטוח</t>
  </si>
  <si>
    <t>1124080</t>
  </si>
  <si>
    <t>איגוד כ.התחייבות נדחה יט- אגוד</t>
  </si>
  <si>
    <t>7480049</t>
  </si>
  <si>
    <t>דיסקונט כ.ה. סדרה ד- דיסקונט</t>
  </si>
  <si>
    <t>7480023</t>
  </si>
  <si>
    <t>דסקונט כ.ה. סדרה ב- דיסקונט</t>
  </si>
  <si>
    <t>1120120</t>
  </si>
  <si>
    <t>כ.ביטוח ג  ה.משני- כלל חברה לביטוח</t>
  </si>
  <si>
    <t>6950083</t>
  </si>
  <si>
    <t>מזרחי טפחות שטר הון א- מזרחי טפחות</t>
  </si>
  <si>
    <t>תעשייה</t>
  </si>
  <si>
    <t>1110923</t>
  </si>
  <si>
    <t>מכתשים  אגן סדרה ג- מכתשים אגן</t>
  </si>
  <si>
    <t>נדלן ובינוי</t>
  </si>
  <si>
    <t>3230125</t>
  </si>
  <si>
    <t>מליסרון ו- מליסרון</t>
  </si>
  <si>
    <t>1125996</t>
  </si>
  <si>
    <t>סלקום ו- סלקום ישראל</t>
  </si>
  <si>
    <t>1119999</t>
  </si>
  <si>
    <t>ר.כ.נדלן ד טפטוף(פג) 5.1.14- רבוע נדל"ן</t>
  </si>
  <si>
    <t>1098656</t>
  </si>
  <si>
    <t>רבוע כחול נדלן ב- רבוע נדל"ן</t>
  </si>
  <si>
    <t>A</t>
  </si>
  <si>
    <t>3900271</t>
  </si>
  <si>
    <t>אלוני חץ ח 4.45% 2023- אלוני חץ</t>
  </si>
  <si>
    <t>1117423</t>
  </si>
  <si>
    <t>בריטיש ישראל ג- בריטיש ישראל השקעות בע"מ</t>
  </si>
  <si>
    <t>1260397</t>
  </si>
  <si>
    <t>ג.גלוב ד טפטוף(פ) 29.1.14- גזית גלוב</t>
  </si>
  <si>
    <t>1260306</t>
  </si>
  <si>
    <t>גזית גלוב ג- גזית גלוב</t>
  </si>
  <si>
    <t>1260462</t>
  </si>
  <si>
    <t>גזית גלוב ט- גזית גלוב</t>
  </si>
  <si>
    <t>השקעה ואחזקות</t>
  </si>
  <si>
    <t>1111319</t>
  </si>
  <si>
    <t>דלק פטרוליום ז- דלק פטרוליום</t>
  </si>
  <si>
    <t>7230303</t>
  </si>
  <si>
    <t>נורסטאר ט טפטוף (פג) 5.4.14- נורסטאר החזקות אינכ</t>
  </si>
  <si>
    <t>A2</t>
  </si>
  <si>
    <t>1110733</t>
  </si>
  <si>
    <t>שיכון ובינוי 2- שיכון ובינוי</t>
  </si>
  <si>
    <t>1117910</t>
  </si>
  <si>
    <t>שכון ובינוי 4- שיכון ובינוי</t>
  </si>
  <si>
    <t>1125210</t>
  </si>
  <si>
    <t>שכון ובינוי 5- שיכון ובינוי</t>
  </si>
  <si>
    <t>A3</t>
  </si>
  <si>
    <t>1104330</t>
  </si>
  <si>
    <t>אשדר חברה לבנין סדרה א- אשדר</t>
  </si>
  <si>
    <t>A-</t>
  </si>
  <si>
    <t>7480098</t>
  </si>
  <si>
    <t>דיסקונט הון משני עליון 1- דיסקונט</t>
  </si>
  <si>
    <t>Baa1</t>
  </si>
  <si>
    <t>5430079</t>
  </si>
  <si>
    <t>כנפיים סד' ג- כנפיים</t>
  </si>
  <si>
    <t>BBB</t>
  </si>
  <si>
    <t>6910095</t>
  </si>
  <si>
    <t>דיסקונט הון ראשוני מורכב 1- דיסקונט</t>
  </si>
  <si>
    <t>1105543</t>
  </si>
  <si>
    <t>קבוצת דלק יג- קבוצת דלק</t>
  </si>
  <si>
    <t>1115823</t>
  </si>
  <si>
    <t>קבוצת דלק יח- קבוצת דלק</t>
  </si>
  <si>
    <t>1106046</t>
  </si>
  <si>
    <t>קבוצת דלק כב- קבוצת דלק</t>
  </si>
  <si>
    <t>BB</t>
  </si>
  <si>
    <t>1113034</t>
  </si>
  <si>
    <t>קרדן אן.וי. סדרה ב- קרדן אן.וי.</t>
  </si>
  <si>
    <t xml:space="preserve"> סה''כ ל: צמוד למדד</t>
  </si>
  <si>
    <t xml:space="preserve"> לא צמוד</t>
  </si>
  <si>
    <t>7410236</t>
  </si>
  <si>
    <t>לאומי הון משני תחתון יג- לאומי</t>
  </si>
  <si>
    <t>7410178</t>
  </si>
  <si>
    <t>לאומי מימון ט כ.התחייבות נדחה- לאומי</t>
  </si>
  <si>
    <t>7480106</t>
  </si>
  <si>
    <t>דיסקונט ט כ.התחייבות 2017 ר.מש- דיסקונט</t>
  </si>
  <si>
    <t>1110931</t>
  </si>
  <si>
    <t>מכתשים אגן ד- מכתשים אגן</t>
  </si>
  <si>
    <t>1113661</t>
  </si>
  <si>
    <t>סלקום ה- סלקום ישראל</t>
  </si>
  <si>
    <t>1126002</t>
  </si>
  <si>
    <t>סלקום ז- סלקום ישראל</t>
  </si>
  <si>
    <t>1114073</t>
  </si>
  <si>
    <t>פז נפט אג"ח ג- פז חברת נפט</t>
  </si>
  <si>
    <t>1111327</t>
  </si>
  <si>
    <t>דלק פטרוליום ח- דלק פטרוליום</t>
  </si>
  <si>
    <t>7230295</t>
  </si>
  <si>
    <t>נורסטאר ח TEL 6M+0.75%- נורסטאר החזקות אינכ</t>
  </si>
  <si>
    <t>1115070</t>
  </si>
  <si>
    <t>דלק קב. טו טפטוף(פ) 9.11.13- קבוצת דלק</t>
  </si>
  <si>
    <t>1115062</t>
  </si>
  <si>
    <t>קבוצת דלק יד- קבוצת דלק</t>
  </si>
  <si>
    <t xml:space="preserve"> סה''כ ל: לא צמוד</t>
  </si>
  <si>
    <t xml:space="preserve"> צמוד למט"ח</t>
  </si>
  <si>
    <t>1260165</t>
  </si>
  <si>
    <t>גזית גלוב א- גזית גלוב</t>
  </si>
  <si>
    <t xml:space="preserve"> סה''כ ל: צמוד למט"ח</t>
  </si>
  <si>
    <t xml:space="preserve"> צמודות למדד אחר</t>
  </si>
  <si>
    <t xml:space="preserve"> סה''כ ל: צמודות למדד אחר</t>
  </si>
  <si>
    <t>us46507wab63</t>
  </si>
  <si>
    <t>7.75% ISRAEL ELECTRIC 12/27- חשמל</t>
  </si>
  <si>
    <t>US46507NAE04</t>
  </si>
  <si>
    <t>ISRAEL ELECTRIC 6.875 06/23- חשמל</t>
  </si>
  <si>
    <t>USM60170AC79</t>
  </si>
  <si>
    <t>ISRAEL ELECTRIC 8.1% 2096- חשמל</t>
  </si>
  <si>
    <t>US46507NAB64 corp</t>
  </si>
  <si>
    <t>ISRELE electric  9.375% 01.20- חשמל</t>
  </si>
  <si>
    <t>AAA</t>
  </si>
  <si>
    <t>XS0460362808</t>
  </si>
  <si>
    <t>EBRD 9.5% 11/2013- EUROPEAN BK RECON &amp; DEV</t>
  </si>
  <si>
    <t>XS0754679669</t>
  </si>
  <si>
    <t>KFW 7.5% 12/03/15- KFW</t>
  </si>
  <si>
    <t>תשתיות</t>
  </si>
  <si>
    <t>USF2893TAB29</t>
  </si>
  <si>
    <t>EDF 6.5% 01/19- EDF ENERGY</t>
  </si>
  <si>
    <t>US4042Q1AB39</t>
  </si>
  <si>
    <t>HSBC5 5/8 08/15/35- HSBC Bank</t>
  </si>
  <si>
    <t>XS0502286908</t>
  </si>
  <si>
    <t>CEZCO 4.875 04/25- CEZCO</t>
  </si>
  <si>
    <t>US40429CFR88</t>
  </si>
  <si>
    <t>HSBC F 06/01/16- HSBC Bank</t>
  </si>
  <si>
    <t>XS0347918723</t>
  </si>
  <si>
    <t>NAB VAR 09/49- NATIONAL AUSTRALIA BK-NV</t>
  </si>
  <si>
    <t>XS0431744282</t>
  </si>
  <si>
    <t>RABOBK VAR 49-19- RABOBANK</t>
  </si>
  <si>
    <t>Baa2</t>
  </si>
  <si>
    <t>US06051GDX43</t>
  </si>
  <si>
    <t>BAC 5.65 05/01/18- BANK OF AMER CRP</t>
  </si>
  <si>
    <t>US172967ES69</t>
  </si>
  <si>
    <t>C 6 1/8 05/15/18- CITIGROUP INC</t>
  </si>
  <si>
    <t>סה''כ אג''ח קונצרני</t>
  </si>
  <si>
    <t>ניירות ערך סחירים: מניות</t>
  </si>
  <si>
    <t xml:space="preserve"> תל אביב 25</t>
  </si>
  <si>
    <t>1081165</t>
  </si>
  <si>
    <t>מגדל ביטוח- מגדל ביטוח</t>
  </si>
  <si>
    <t>662577</t>
  </si>
  <si>
    <t>פועלים- בנק הפועלים</t>
  </si>
  <si>
    <t>691212</t>
  </si>
  <si>
    <t>דיסקונט       א- דיסקונט</t>
  </si>
  <si>
    <t>604611</t>
  </si>
  <si>
    <t>לאומי- לאומי</t>
  </si>
  <si>
    <t>695437</t>
  </si>
  <si>
    <t>מזרחי טפחות- מזרחי טפחות</t>
  </si>
  <si>
    <t>576017</t>
  </si>
  <si>
    <t>חברה לישראל- החברה לישראל</t>
  </si>
  <si>
    <t>1100007</t>
  </si>
  <si>
    <t>פז נפט- פז חברת נפט</t>
  </si>
  <si>
    <t>1084128</t>
  </si>
  <si>
    <t>קבוצת דלק- קבוצת דלק</t>
  </si>
  <si>
    <t>חיפושי נפט וגז</t>
  </si>
  <si>
    <t>268011</t>
  </si>
  <si>
    <t>אבנר        יהש- אבנר יהש</t>
  </si>
  <si>
    <t>230011</t>
  </si>
  <si>
    <t>בזק- בזק</t>
  </si>
  <si>
    <t>1101534</t>
  </si>
  <si>
    <t>סלקום- סלקום ישראל</t>
  </si>
  <si>
    <t>1083484</t>
  </si>
  <si>
    <t>פרטנר- פרטנר</t>
  </si>
  <si>
    <t>126011</t>
  </si>
  <si>
    <t>גזית גלוב- גזית גלוב</t>
  </si>
  <si>
    <t>1119478</t>
  </si>
  <si>
    <t>עזריאלי קבוצה- קבוצת עזריאלי בע"מ</t>
  </si>
  <si>
    <t>1081124</t>
  </si>
  <si>
    <t>אלביט מערכות- אלביט מערכות</t>
  </si>
  <si>
    <t>2590248</t>
  </si>
  <si>
    <t>בזן- בזן בתי זיקוק לנפט</t>
  </si>
  <si>
    <t>629014</t>
  </si>
  <si>
    <t>טבע- טבע</t>
  </si>
  <si>
    <t>281014</t>
  </si>
  <si>
    <t>כיל- כיל</t>
  </si>
  <si>
    <t>273011</t>
  </si>
  <si>
    <t>נייס- נייס</t>
  </si>
  <si>
    <t>1092428</t>
  </si>
  <si>
    <t>פריגו- פריגו</t>
  </si>
  <si>
    <t xml:space="preserve"> סה''כ ל: תל אביב 25</t>
  </si>
  <si>
    <t xml:space="preserve"> תל אביב 75</t>
  </si>
  <si>
    <t>585018</t>
  </si>
  <si>
    <t>הראל השקעות- הראל חברה לביטוח</t>
  </si>
  <si>
    <t>224014</t>
  </si>
  <si>
    <t>כלל עסקי ביטוח- כלל חברה לביטוח</t>
  </si>
  <si>
    <t>566018</t>
  </si>
  <si>
    <t>מנורה מבטחים החזקות- מנורה מבטחים החזקות</t>
  </si>
  <si>
    <t>694034</t>
  </si>
  <si>
    <t>אלקו החזקות- אלקו החזקות</t>
  </si>
  <si>
    <t>739037</t>
  </si>
  <si>
    <t>אלקטרה- אלקטרה</t>
  </si>
  <si>
    <t>608018</t>
  </si>
  <si>
    <t>כלל תעשיות- כלל תעשיות</t>
  </si>
  <si>
    <t xml:space="preserve">מסחר </t>
  </si>
  <si>
    <t>445015</t>
  </si>
  <si>
    <t>מטריקס- מטריקס</t>
  </si>
  <si>
    <t>1099654</t>
  </si>
  <si>
    <t>אלוט תקשורת- אלוט תקשורת</t>
  </si>
  <si>
    <t>5010129</t>
  </si>
  <si>
    <t>אלקטרה מ.צריכה (1970) מר- אלקטרה מוצרי צריכה בע"מ</t>
  </si>
  <si>
    <t>1092345</t>
  </si>
  <si>
    <t>חלל תקשורת- חלל תקשורת בע"מ</t>
  </si>
  <si>
    <t>777037</t>
  </si>
  <si>
    <t>שופרסל- שופרסל</t>
  </si>
  <si>
    <t>1097278</t>
  </si>
  <si>
    <t>אמות- אמות השקעות</t>
  </si>
  <si>
    <t>759019</t>
  </si>
  <si>
    <t>גב ים  1- גב ים</t>
  </si>
  <si>
    <t>723007</t>
  </si>
  <si>
    <t>נורסטאר החזקות אינק- נורסטאר החזקות אינכ</t>
  </si>
  <si>
    <t>1081942</t>
  </si>
  <si>
    <t>שיכון ובינוי- שיכון ובינוי</t>
  </si>
  <si>
    <t>260018</t>
  </si>
  <si>
    <t>אורמת- אורמת</t>
  </si>
  <si>
    <t>632018</t>
  </si>
  <si>
    <t>נייר חדרה- נייר חדרה</t>
  </si>
  <si>
    <t>1082544</t>
  </si>
  <si>
    <t>איזיציפ- איזיצ'יפ סמיקונדרטורס</t>
  </si>
  <si>
    <t xml:space="preserve"> סה''כ ל: תל אביב 75</t>
  </si>
  <si>
    <t xml:space="preserve"> מניות היתר</t>
  </si>
  <si>
    <t>1104314</t>
  </si>
  <si>
    <t>אשדר חברה לבניה- אשדר</t>
  </si>
  <si>
    <t>415018</t>
  </si>
  <si>
    <t>חבס- חבס-ח.צ השקעות-1960 בע"מ</t>
  </si>
  <si>
    <t>1119593</t>
  </si>
  <si>
    <t>אפוסנס- אפוסנס בע"מ</t>
  </si>
  <si>
    <t>1101732</t>
  </si>
  <si>
    <t>מלנוקס- מלאנוקס</t>
  </si>
  <si>
    <t xml:space="preserve"> סה''כ ל: מניות היתר</t>
  </si>
  <si>
    <t xml:space="preserve"> call 001 אופציות </t>
  </si>
  <si>
    <t xml:space="preserve"> סה''כ ל: call 001 אופציות </t>
  </si>
  <si>
    <t>חברות תוכנה והייטק</t>
  </si>
  <si>
    <t>IL0010996549</t>
  </si>
  <si>
    <t>Allot Communication US- אלוט תקשורת</t>
  </si>
  <si>
    <t>חשמל ואלקטרוניקה</t>
  </si>
  <si>
    <t>IL0011017329</t>
  </si>
  <si>
    <t>Mellanox US- מלאנוקס</t>
  </si>
  <si>
    <t>טכנולוגיה</t>
  </si>
  <si>
    <t>IL0010825441</t>
  </si>
  <si>
    <t>EZchip- איזיצ'יפ סמיקונדרטורס</t>
  </si>
  <si>
    <t>US6866881021</t>
  </si>
  <si>
    <t>ORA US- ORMAT TSCHNOLOGIES INC</t>
  </si>
  <si>
    <t>תעשייה כללי</t>
  </si>
  <si>
    <t>US6536561086</t>
  </si>
  <si>
    <t>NICE US- נייס</t>
  </si>
  <si>
    <t>סה''כ מניות</t>
  </si>
  <si>
    <t>ניירות ערך סחירים: תעודות סל</t>
  </si>
  <si>
    <t xml:space="preserve"> שמחקות מדדי מניות בישראל</t>
  </si>
  <si>
    <t>1113703</t>
  </si>
  <si>
    <t>הראל סל ת"א 25- הראל סל בעמ</t>
  </si>
  <si>
    <t>1113232</t>
  </si>
  <si>
    <t>הראל סל תל אביב 100- הראל סל בעמ</t>
  </si>
  <si>
    <t>1096593</t>
  </si>
  <si>
    <t>פסגות סל תא  100 סד-1- פסגות (מדדים/תאלי) תעודות סל -בע"מ</t>
  </si>
  <si>
    <t>1096486</t>
  </si>
  <si>
    <t>פסגות סל תא  75 סד-2- פסגות (מדדים/תאלי) תעודות סל -בע"מ</t>
  </si>
  <si>
    <t>1125327</t>
  </si>
  <si>
    <t>פסגות סל תא 100 סד-2- פסגות (מדדים/תאלי) תעודות סל -בע"מ</t>
  </si>
  <si>
    <t>1084656</t>
  </si>
  <si>
    <t>פסגות סל תא 25 סד-1- פסגות (מדדים/תאלי) תעודות סל -בע"מ</t>
  </si>
  <si>
    <t>1125319</t>
  </si>
  <si>
    <t>פסגות סל תא 25 סד-2- פסגות (מדדים/תאלי) תעודות סל -בע"מ</t>
  </si>
  <si>
    <t>1117241</t>
  </si>
  <si>
    <t>קסם סמ 31 תא75- ק.ס.ם תעודות סל ומוצרי מדדים בע"מ</t>
  </si>
  <si>
    <t>1117266</t>
  </si>
  <si>
    <t>קסםסמ 33 תא 100- ק.ס.ם תעודות סל ומוצרי מדדים בע"מ</t>
  </si>
  <si>
    <t>1091826</t>
  </si>
  <si>
    <t>תכלית תא 25- תכלית תעודות סל בע"מ</t>
  </si>
  <si>
    <t>1091818</t>
  </si>
  <si>
    <t>תכלית תל אביב 100- תכלית תעודות סל בע"מ</t>
  </si>
  <si>
    <t>1116979</t>
  </si>
  <si>
    <t>קסם סמ 9  ת"א25- ק.ס.ם תעודות סל ומוצרי מדדים בע"מ</t>
  </si>
  <si>
    <t>1105386</t>
  </si>
  <si>
    <t>תכלית ת"א 75- תכלית גלובל בע"מ</t>
  </si>
  <si>
    <t xml:space="preserve"> סה''כ ל: שמחקות מדדי מניות בישראל</t>
  </si>
  <si>
    <t xml:space="preserve"> שמחקות מדדים אחרים בישראל</t>
  </si>
  <si>
    <t xml:space="preserve"> סה''כ ל: שמחקות מדדים אחרים בישראל</t>
  </si>
  <si>
    <t xml:space="preserve"> שמחקות מדדים אחרים בחו"ל</t>
  </si>
  <si>
    <t xml:space="preserve"> סה''כ ל: שמחקות מדדים אחרים בחו"ל</t>
  </si>
  <si>
    <t xml:space="preserve"> אחר</t>
  </si>
  <si>
    <t xml:space="preserve"> סה''כ ל: אחר</t>
  </si>
  <si>
    <t xml:space="preserve"> short</t>
  </si>
  <si>
    <t xml:space="preserve"> סה''כ ל: short</t>
  </si>
  <si>
    <t xml:space="preserve"> שמחקות מדדי מניות בחו"ל</t>
  </si>
  <si>
    <t xml:space="preserve"> סה''כ ל: שמחקות מדדי מניות בחו"ל</t>
  </si>
  <si>
    <t xml:space="preserve"> שמחקות מדדי מניות</t>
  </si>
  <si>
    <t>US4642861037</t>
  </si>
  <si>
    <t>EWA AUSTRALIA- blackrock fund advisors</t>
  </si>
  <si>
    <t>LU0490618542</t>
  </si>
  <si>
    <t>DB S&amp;P 500 XSPU LN- DEUTSCHE BANK</t>
  </si>
  <si>
    <t>LU0274209237</t>
  </si>
  <si>
    <t>XMEU GR DB MSCI Europe- DEUTSCHE BANK</t>
  </si>
  <si>
    <t>LU0292107645</t>
  </si>
  <si>
    <t>XMMD DB ETF EM- DEUTSCHE BANK</t>
  </si>
  <si>
    <t>LU0274210672</t>
  </si>
  <si>
    <t>XMUD LN DB MSCI US- DEUTSCHE BANK</t>
  </si>
  <si>
    <t>LU0274208692</t>
  </si>
  <si>
    <t>XMWD LN DB MXWO- DEUTSCHE BANK</t>
  </si>
  <si>
    <t>LU0322252338</t>
  </si>
  <si>
    <t>XPXD LN DB Asia- DEUTSCHE BANK</t>
  </si>
  <si>
    <t>US4642866655</t>
  </si>
  <si>
    <t>EPP-US- EEP US</t>
  </si>
  <si>
    <t>us4642868487</t>
  </si>
  <si>
    <t>EWJ US- EWJ US</t>
  </si>
  <si>
    <t>US4642881829</t>
  </si>
  <si>
    <t>AAXJ ASIA PACIFIC- ISHARES</t>
  </si>
  <si>
    <t>US4642872349</t>
  </si>
  <si>
    <t>EEM Ishares MSCI EMRG- ISHARES</t>
  </si>
  <si>
    <t>IE00B0M62Q58</t>
  </si>
  <si>
    <t>IDWR LN- ISHARES</t>
  </si>
  <si>
    <t>IE0005042456</t>
  </si>
  <si>
    <t>ISF LN- ISHARES</t>
  </si>
  <si>
    <t>JP3027650005</t>
  </si>
  <si>
    <t>1321 JP NOMURA NIKKEI 225- Nomura</t>
  </si>
  <si>
    <t>IE00B60SX394</t>
  </si>
  <si>
    <t>MXWO LN- SOURCE MARKETS PLC</t>
  </si>
  <si>
    <t>IE00B59D1459</t>
  </si>
  <si>
    <t>Source GLG Europe- SOURCE MARKETS PLC</t>
  </si>
  <si>
    <t>IE00B60SWY32</t>
  </si>
  <si>
    <t>Source MSCI Europe- SOURCE MARKETS PLC</t>
  </si>
  <si>
    <t>IE00B3YCGJ38</t>
  </si>
  <si>
    <t>Source S&amp;P 500- SOURCE MARKETS PLC</t>
  </si>
  <si>
    <t>US81369Y3080</t>
  </si>
  <si>
    <t>CONSUMER STAPLES SPDR- State Street</t>
  </si>
  <si>
    <t>US81369Y6059</t>
  </si>
  <si>
    <t>FINANC SPDT-XLF- State Street</t>
  </si>
  <si>
    <t>US78462F1030</t>
  </si>
  <si>
    <t>spy - spdr- State Street</t>
  </si>
  <si>
    <t>US78464A8889</t>
  </si>
  <si>
    <t>XHB Homebuilders- State Street</t>
  </si>
  <si>
    <t>US78464A7147</t>
  </si>
  <si>
    <t>XRT  Retai- State Street</t>
  </si>
  <si>
    <t>US9220428588</t>
  </si>
  <si>
    <t>VWO US- Vanguard Group Inc</t>
  </si>
  <si>
    <t>US97717W8516</t>
  </si>
  <si>
    <t>DXJ Japan Hedged- Wisdomtree</t>
  </si>
  <si>
    <t xml:space="preserve"> סה''כ ל: שמחקות מדדי מניות</t>
  </si>
  <si>
    <t xml:space="preserve"> שמחקות מדדים אחרים</t>
  </si>
  <si>
    <t xml:space="preserve"> סה''כ ל: שמחקות מדדים אחרים</t>
  </si>
  <si>
    <t>סה''כ תעודות סל</t>
  </si>
  <si>
    <t>ניירות ערך סחירים: קרנות נאמנות</t>
  </si>
  <si>
    <t>תעודות השתתפות בקרנות נאמנות בישראל</t>
  </si>
  <si>
    <t>סה''כ ל: תעודות השתתפות בקרנות נאמנות בישראל</t>
  </si>
  <si>
    <t>תעודות השתתפות בקרנות נאמנות בחו"ל</t>
  </si>
  <si>
    <t>קרנות נאמנות</t>
  </si>
  <si>
    <t>LU0596593243 EQUITY</t>
  </si>
  <si>
    <t>Celsius Emerald A- BARCLAYS</t>
  </si>
  <si>
    <t>LU0325074762</t>
  </si>
  <si>
    <t>JPM STEEP US- JP MORGAN INTL</t>
  </si>
  <si>
    <t>LU0231479717</t>
  </si>
  <si>
    <t>ABERDEEN GL EMMKT EQTY I2- Aberdeen Asset Management</t>
  </si>
  <si>
    <t>LU0231482349</t>
  </si>
  <si>
    <t>Aberdeen Gl World Eqity FD i- Aberdeen Asset Management</t>
  </si>
  <si>
    <t>KYG4506E1035</t>
  </si>
  <si>
    <t>ACS GLOBAL EQUITY FUNDS- Heptagon  Capital LLP</t>
  </si>
  <si>
    <t>LU0235308482</t>
  </si>
  <si>
    <t>Alken European Opportunities- Alken</t>
  </si>
  <si>
    <t>LU0419225080</t>
  </si>
  <si>
    <t>DB PLATINUM CROCI SECTOR-I2C- DEUTSCHE BANK</t>
  </si>
  <si>
    <t>LU0194165345</t>
  </si>
  <si>
    <t>DB Platinum Croci US- DEUTSCHE BANK</t>
  </si>
  <si>
    <t>FR0010849810</t>
  </si>
  <si>
    <t>Edram Sinergie Europe- Edmond de Rothschild</t>
  </si>
  <si>
    <t>FR0010360537</t>
  </si>
  <si>
    <t>GLOBAL CHALLENGE- EDRAM GLOBAL CHALLENGE</t>
  </si>
  <si>
    <t>GB0004911540</t>
  </si>
  <si>
    <t>JUP EURO SP SITS- Jupiter</t>
  </si>
  <si>
    <t>KYG582231273</t>
  </si>
  <si>
    <t>MARKETFIELD FUND LT- Marketfield Asset Management</t>
  </si>
  <si>
    <t>GB00B0MY7207</t>
  </si>
  <si>
    <t>Newton Asia Pacific- BNY Melllon</t>
  </si>
  <si>
    <t>IE00B6ZZNB36</t>
  </si>
  <si>
    <t>Oppenheimer Emerging Markets- Heptagon  Capital LLP</t>
  </si>
  <si>
    <t>LU0386869092</t>
  </si>
  <si>
    <t>Pictet Golabl Megatrend Z CLASS- PICTET FUNDS EUROPE SA</t>
  </si>
  <si>
    <t>LU047496762</t>
  </si>
  <si>
    <t>Pictet Japan Opportunities Z- PICTET FUNDS EUROPE SA</t>
  </si>
  <si>
    <t>NO0008004009</t>
  </si>
  <si>
    <t>skagen Global- SKAGEN</t>
  </si>
  <si>
    <t>KYG8347N1566</t>
  </si>
  <si>
    <t>Sphera Healthcare- SPHERA</t>
  </si>
  <si>
    <t>IE00B61H9W66</t>
  </si>
  <si>
    <t>Yacktman US- Heptagon  Capital LLP</t>
  </si>
  <si>
    <t>סה''כ ל: תעודות השתתפות בקרנות נאמנות בחו"ל</t>
  </si>
  <si>
    <t>סה''כ קרנות נאמנות</t>
  </si>
  <si>
    <t>ניירות ערך סחירים: כתבי אופציה</t>
  </si>
  <si>
    <t>כתבי אופציות בישראל</t>
  </si>
  <si>
    <t>1119601</t>
  </si>
  <si>
    <t>אפוסנס כתב אופציה 1- אפוסנס בע"מ</t>
  </si>
  <si>
    <t>1119627</t>
  </si>
  <si>
    <t>אפוסנס כתב אופציה 2- אפוסנס בע"מ</t>
  </si>
  <si>
    <t>סה''כ ל: כתבי אופציות בישראל</t>
  </si>
  <si>
    <t>כתבי אופציה בחו"ל</t>
  </si>
  <si>
    <t>סה''כ ל: כתבי אופציה בחו"ל</t>
  </si>
  <si>
    <t>סה''כ כתבי אופציה</t>
  </si>
  <si>
    <t>ניירות ערך סחירים: אופציות</t>
  </si>
  <si>
    <t xml:space="preserve"> מדדים כולל מניות</t>
  </si>
  <si>
    <t xml:space="preserve"> סה''כ ל: מדדים כולל מניות</t>
  </si>
  <si>
    <t xml:space="preserve"> ש"ח/מט"ח</t>
  </si>
  <si>
    <t xml:space="preserve"> סה''כ ל: ש"ח/מט"ח</t>
  </si>
  <si>
    <t xml:space="preserve"> ריבית</t>
  </si>
  <si>
    <t xml:space="preserve"> סה''כ ל: ריבית</t>
  </si>
  <si>
    <t xml:space="preserve"> מטבע</t>
  </si>
  <si>
    <t xml:space="preserve"> סה''כ ל: מטבע</t>
  </si>
  <si>
    <t xml:space="preserve"> סחורות</t>
  </si>
  <si>
    <t xml:space="preserve"> סה''כ ל: סחורות</t>
  </si>
  <si>
    <t>סה''כ אופציות</t>
  </si>
  <si>
    <t>ניירות ערך סחירים: חוזים עתידיים</t>
  </si>
  <si>
    <t xml:space="preserve"> </t>
  </si>
  <si>
    <t xml:space="preserve"> סה''כ ל: </t>
  </si>
  <si>
    <t>סה''כ חוזים עתידיים</t>
  </si>
  <si>
    <t>ניירות ערך סחירים: מוצרים מובנים</t>
  </si>
  <si>
    <t>תאריך רכישה  
 (תאריך)</t>
  </si>
  <si>
    <t>נכס בסיס</t>
  </si>
  <si>
    <t xml:space="preserve"> קרן מובטחת</t>
  </si>
  <si>
    <t xml:space="preserve"> סה''כ ל: קרן מובטחת</t>
  </si>
  <si>
    <t xml:space="preserve"> קרן לא מובטחת</t>
  </si>
  <si>
    <t xml:space="preserve"> סה''כ ל: קרן לא מובטחת</t>
  </si>
  <si>
    <t xml:space="preserve"> מוצרים מאוגחים</t>
  </si>
  <si>
    <t xml:space="preserve"> סה''כ ל: מוצרים מאוגחים</t>
  </si>
  <si>
    <t>סה''כ מוצרים מובנים</t>
  </si>
  <si>
    <t>ניירות ערך לא סחירים: תעודות התחייבות ממשלתיות</t>
  </si>
  <si>
    <t xml:space="preserve"> חץ</t>
  </si>
  <si>
    <t xml:space="preserve"> סה''כ ל: חץ</t>
  </si>
  <si>
    <t xml:space="preserve"> ערד</t>
  </si>
  <si>
    <t>8287963</t>
  </si>
  <si>
    <t>ערד 8796 01.11.27 4.8%- ממשלת ישראל</t>
  </si>
  <si>
    <t>8287971</t>
  </si>
  <si>
    <t>ערד 8797 02.12.27 4.8%- ממשלת ישראל</t>
  </si>
  <si>
    <t>8287989</t>
  </si>
  <si>
    <t>ערד 8798 01.01.28 4.8%- ממשלת ישראל</t>
  </si>
  <si>
    <t>8287997</t>
  </si>
  <si>
    <t>ערד 8799 01.02.28 4.8%- ממשלת ישראל</t>
  </si>
  <si>
    <t>8288003</t>
  </si>
  <si>
    <t>ערד 8800 01.03.28 4.8%- ממשלת ישראל</t>
  </si>
  <si>
    <t>8288011</t>
  </si>
  <si>
    <t>ערד 8801 02.04.28 4.8%- ממשלת ישראל</t>
  </si>
  <si>
    <t>8288029</t>
  </si>
  <si>
    <t>ערד 8802 01.05.28 4.8%- ממשלת ישראל</t>
  </si>
  <si>
    <t>8288037</t>
  </si>
  <si>
    <t>ערד 8803 02.06.28 4.8%- ממשלת ישראל</t>
  </si>
  <si>
    <t xml:space="preserve"> סה''כ ל: ערד</t>
  </si>
  <si>
    <t xml:space="preserve"> מירון</t>
  </si>
  <si>
    <t>8182503</t>
  </si>
  <si>
    <t>מירון 8250- ממשלת ישראל</t>
  </si>
  <si>
    <t>8182511</t>
  </si>
  <si>
    <t>מירון 8251- ממשלת ישראל</t>
  </si>
  <si>
    <t>8182529</t>
  </si>
  <si>
    <t>מירון 8252- ממשלת ישראל</t>
  </si>
  <si>
    <t>8182537</t>
  </si>
  <si>
    <t>מירון 8253- ממשלת ישראל</t>
  </si>
  <si>
    <t>8182545</t>
  </si>
  <si>
    <t>מירון 8254- ממשלת ישראל</t>
  </si>
  <si>
    <t>8182552</t>
  </si>
  <si>
    <t>מירון 8255- ממשלת ישראל</t>
  </si>
  <si>
    <t>8182560</t>
  </si>
  <si>
    <t>מירון 8256- ממשלת ישראל</t>
  </si>
  <si>
    <t>8182578</t>
  </si>
  <si>
    <t>מירון 8257- ממשלת ישראל</t>
  </si>
  <si>
    <t>8182586</t>
  </si>
  <si>
    <t>מירון 8258- ממשלת ישראל</t>
  </si>
  <si>
    <t>8182594</t>
  </si>
  <si>
    <t>מירון 8259- ממשלת ישראל</t>
  </si>
  <si>
    <t>8182602</t>
  </si>
  <si>
    <t>מירון 8260- ממשלת ישראל</t>
  </si>
  <si>
    <t>8182610</t>
  </si>
  <si>
    <t>מירון 8261- ממשלת ישראל</t>
  </si>
  <si>
    <t>8182628</t>
  </si>
  <si>
    <t>מירון 8262- ממשלת ישראל</t>
  </si>
  <si>
    <t>8182636</t>
  </si>
  <si>
    <t>מירון 8263- ממשלת ישראל</t>
  </si>
  <si>
    <t>8182644</t>
  </si>
  <si>
    <t>מירון 8264- ממשלת ישראל</t>
  </si>
  <si>
    <t>8182651</t>
  </si>
  <si>
    <t>מירון 8265- ממשלת ישראל</t>
  </si>
  <si>
    <t>8182669</t>
  </si>
  <si>
    <t>מירון 8266- ממשלת ישראל</t>
  </si>
  <si>
    <t>8182677</t>
  </si>
  <si>
    <t>מירון 8267- ממשלת ישראל</t>
  </si>
  <si>
    <t>8182685</t>
  </si>
  <si>
    <t>מירון 8268- ממשלת ישראל</t>
  </si>
  <si>
    <t>8182693</t>
  </si>
  <si>
    <t>מירון 8269- ממשלת ישראל</t>
  </si>
  <si>
    <t>8182701</t>
  </si>
  <si>
    <t>מירון 8270- ממשלת ישראל</t>
  </si>
  <si>
    <t>8182719</t>
  </si>
  <si>
    <t>מירון 8271- ממשלת ישראל</t>
  </si>
  <si>
    <t>8182727</t>
  </si>
  <si>
    <t>מירון 8272- ממשלת ישראל</t>
  </si>
  <si>
    <t>8182735</t>
  </si>
  <si>
    <t>מירון 8273- ממשלת ישראל</t>
  </si>
  <si>
    <t>8182743</t>
  </si>
  <si>
    <t>מירון 8274- ממשלת ישראל</t>
  </si>
  <si>
    <t>8182750</t>
  </si>
  <si>
    <t>מירון 8275- ממשלת ישראל</t>
  </si>
  <si>
    <t>8182768</t>
  </si>
  <si>
    <t>מירון 8276- ממשלת ישראל</t>
  </si>
  <si>
    <t>8182776</t>
  </si>
  <si>
    <t>מירון 8277- ממשלת ישראל</t>
  </si>
  <si>
    <t>8182784</t>
  </si>
  <si>
    <t>מירון 8278- ממשלת ישראל</t>
  </si>
  <si>
    <t>8182792</t>
  </si>
  <si>
    <t>מירון 8279- ממשלת ישראל</t>
  </si>
  <si>
    <t>8182800</t>
  </si>
  <si>
    <t>מירון 8280- ממשלת ישראל</t>
  </si>
  <si>
    <t>8182818</t>
  </si>
  <si>
    <t>מירון 8281- ממשלת ישראל</t>
  </si>
  <si>
    <t>8182826</t>
  </si>
  <si>
    <t>מירון 8282- ממשלת ישראל</t>
  </si>
  <si>
    <t>8182834</t>
  </si>
  <si>
    <t>מירון 8283- ממשלת ישראל</t>
  </si>
  <si>
    <t>8182842</t>
  </si>
  <si>
    <t>מירון 8284- ממשלת ישראל</t>
  </si>
  <si>
    <t>8182859</t>
  </si>
  <si>
    <t>מירון 8285- ממשלת ישראל</t>
  </si>
  <si>
    <t>8182867</t>
  </si>
  <si>
    <t>מירון 8286- ממשלת ישראל</t>
  </si>
  <si>
    <t>8182875</t>
  </si>
  <si>
    <t>מירון 8287- ממשלת ישראל</t>
  </si>
  <si>
    <t>8182883</t>
  </si>
  <si>
    <t>מירון 8288- ממשלת ישראל</t>
  </si>
  <si>
    <t>8182891</t>
  </si>
  <si>
    <t>מירון 8289- ממשלת ישראל</t>
  </si>
  <si>
    <t>8182909</t>
  </si>
  <si>
    <t>מירון 8290- ממשלת ישראל</t>
  </si>
  <si>
    <t>8182917</t>
  </si>
  <si>
    <t>מירון 8291- ממשלת ישראל</t>
  </si>
  <si>
    <t>8182925</t>
  </si>
  <si>
    <t>מירון 8292- ממשלת ישראל</t>
  </si>
  <si>
    <t>8182933</t>
  </si>
  <si>
    <t>מירון 8293- ממשלת ישראל</t>
  </si>
  <si>
    <t>8182941</t>
  </si>
  <si>
    <t>מירון 8294- ממשלת ישראל</t>
  </si>
  <si>
    <t>8182958</t>
  </si>
  <si>
    <t>מירון 8295- ממשלת ישראל</t>
  </si>
  <si>
    <t>8182966</t>
  </si>
  <si>
    <t>מירון 8296- ממשלת ישראל</t>
  </si>
  <si>
    <t>8182974</t>
  </si>
  <si>
    <t>מירון 8297- ממשלת ישראל</t>
  </si>
  <si>
    <t>8182982</t>
  </si>
  <si>
    <t>מירון 8298- ממשלת ישראל</t>
  </si>
  <si>
    <t>8182990</t>
  </si>
  <si>
    <t>מירון 8299- ממשלת ישראל</t>
  </si>
  <si>
    <t>8183006</t>
  </si>
  <si>
    <t>מירון 8300- ממשלת ישראל</t>
  </si>
  <si>
    <t>8183014</t>
  </si>
  <si>
    <t>מירון 8301- ממשלת ישראל</t>
  </si>
  <si>
    <t>8183022</t>
  </si>
  <si>
    <t>מירון 8302- ממשלת ישראל</t>
  </si>
  <si>
    <t>8183030</t>
  </si>
  <si>
    <t>מירון 8303- ממשלת ישראל</t>
  </si>
  <si>
    <t>8183048</t>
  </si>
  <si>
    <t>מירון 8304- ממשלת ישראל</t>
  </si>
  <si>
    <t>8183055</t>
  </si>
  <si>
    <t>מירון 8305- ממשלת ישראל</t>
  </si>
  <si>
    <t>8183063</t>
  </si>
  <si>
    <t>מירון 8306- ממשלת ישראל</t>
  </si>
  <si>
    <t>8183071</t>
  </si>
  <si>
    <t>מירון 8307- ממשלת ישראל</t>
  </si>
  <si>
    <t>8183089</t>
  </si>
  <si>
    <t>מירון 8308- ממשלת ישראל</t>
  </si>
  <si>
    <t>8183097</t>
  </si>
  <si>
    <t>מירון 8309- ממשלת ישראל</t>
  </si>
  <si>
    <t>8183105</t>
  </si>
  <si>
    <t>מירון 8310- ממשלת ישראל</t>
  </si>
  <si>
    <t>8183113</t>
  </si>
  <si>
    <t>מירון 8311- ממשלת ישראל</t>
  </si>
  <si>
    <t>8183121</t>
  </si>
  <si>
    <t>מירון 8312- ממשלת ישראל</t>
  </si>
  <si>
    <t>8183139</t>
  </si>
  <si>
    <t>מירון 8313- ממשלת ישראל</t>
  </si>
  <si>
    <t>8183147</t>
  </si>
  <si>
    <t>מירון 8314- ממשלת ישראל</t>
  </si>
  <si>
    <t>8183154</t>
  </si>
  <si>
    <t>מירון 8315- ממשלת ישראל</t>
  </si>
  <si>
    <t>8183162</t>
  </si>
  <si>
    <t>מירון 8316- ממשלת ישראל</t>
  </si>
  <si>
    <t>8183170</t>
  </si>
  <si>
    <t>מירון 8317- ממשלת ישראל</t>
  </si>
  <si>
    <t>8183188</t>
  </si>
  <si>
    <t>מירון 8318- ממשלת ישראל</t>
  </si>
  <si>
    <t>8183196</t>
  </si>
  <si>
    <t>מירון 8319- ממשלת ישראל</t>
  </si>
  <si>
    <t>8183204</t>
  </si>
  <si>
    <t>מירון 8320- ממשלת ישראל</t>
  </si>
  <si>
    <t>8183212</t>
  </si>
  <si>
    <t>מירון 8321- ממשלת ישראל</t>
  </si>
  <si>
    <t>8183220</t>
  </si>
  <si>
    <t>מירון 8322- ממשלת ישראל</t>
  </si>
  <si>
    <t>8183238</t>
  </si>
  <si>
    <t>מירון 8323- ממשלת ישראל</t>
  </si>
  <si>
    <t>8183246</t>
  </si>
  <si>
    <t>מירון 8324- ממשלת ישראל</t>
  </si>
  <si>
    <t>8183253</t>
  </si>
  <si>
    <t>מירון 8325- ממשלת ישראל</t>
  </si>
  <si>
    <t>8183261</t>
  </si>
  <si>
    <t>מירון 8326- ממשלת ישראל</t>
  </si>
  <si>
    <t>8183279</t>
  </si>
  <si>
    <t>מירון 8327- ממשלת ישראל</t>
  </si>
  <si>
    <t>8183287</t>
  </si>
  <si>
    <t>מירון 8328- ממשלת ישראל</t>
  </si>
  <si>
    <t>8183295</t>
  </si>
  <si>
    <t>מירון 8329- ממשלת ישראל</t>
  </si>
  <si>
    <t>8183303</t>
  </si>
  <si>
    <t>מירון 8330- ממשלת ישראל</t>
  </si>
  <si>
    <t>8183311</t>
  </si>
  <si>
    <t>מירון 8331- ממשלת ישראל</t>
  </si>
  <si>
    <t>8183329</t>
  </si>
  <si>
    <t>מירון 8332- ממשלת ישראל</t>
  </si>
  <si>
    <t>8183337</t>
  </si>
  <si>
    <t>מירון 8333- ממשלת ישראל</t>
  </si>
  <si>
    <t>8183345</t>
  </si>
  <si>
    <t>מירון 8334- ממשלת ישראל</t>
  </si>
  <si>
    <t>8183352</t>
  </si>
  <si>
    <t>מירון 8335- ממשלת ישראל</t>
  </si>
  <si>
    <t>8183360</t>
  </si>
  <si>
    <t>מירון 8336- ממשלת ישראל</t>
  </si>
  <si>
    <t>8183378</t>
  </si>
  <si>
    <t>מירון 8337- ממשלת ישראל</t>
  </si>
  <si>
    <t>8183386</t>
  </si>
  <si>
    <t>מירון 8338- ממשלת ישראל</t>
  </si>
  <si>
    <t>8183394</t>
  </si>
  <si>
    <t>מירון 8339- ממשלת ישראל</t>
  </si>
  <si>
    <t>8183402</t>
  </si>
  <si>
    <t>מירון 8340- ממשלת ישראל</t>
  </si>
  <si>
    <t>8183410</t>
  </si>
  <si>
    <t>מירון 8341- ממשלת ישראל</t>
  </si>
  <si>
    <t>8183428</t>
  </si>
  <si>
    <t>מירון 8342- ממשלת ישראל</t>
  </si>
  <si>
    <t>8183436</t>
  </si>
  <si>
    <t>מירון 8343- ממשלת ישראל</t>
  </si>
  <si>
    <t>8183444</t>
  </si>
  <si>
    <t>מירון 8344- ממשלת ישראל</t>
  </si>
  <si>
    <t>8183451</t>
  </si>
  <si>
    <t>מירון 8345- ממשלת ישראל</t>
  </si>
  <si>
    <t>8183469</t>
  </si>
  <si>
    <t>מירון 8346- ממשלת ישראל</t>
  </si>
  <si>
    <t>8183477</t>
  </si>
  <si>
    <t>מירון 8347- ממשלת ישראל</t>
  </si>
  <si>
    <t>8183485</t>
  </si>
  <si>
    <t>מירון 8348- ממשלת ישראל</t>
  </si>
  <si>
    <t>8183493</t>
  </si>
  <si>
    <t>מירון 8349- ממשלת ישראל</t>
  </si>
  <si>
    <t>8183501</t>
  </si>
  <si>
    <t>מירון 8350- ממשלת ישראל</t>
  </si>
  <si>
    <t>8183519</t>
  </si>
  <si>
    <t>מירון 8351- ממשלת ישראל</t>
  </si>
  <si>
    <t>8183527</t>
  </si>
  <si>
    <t>מירון 8352- ממשלת ישראל</t>
  </si>
  <si>
    <t>8183535</t>
  </si>
  <si>
    <t>מירון 8353- ממשלת ישראל</t>
  </si>
  <si>
    <t>8183543</t>
  </si>
  <si>
    <t>מירון 8354- ממשלת ישראל</t>
  </si>
  <si>
    <t>8183550</t>
  </si>
  <si>
    <t>מירון 8355- ממשלת ישראל</t>
  </si>
  <si>
    <t>8183568</t>
  </si>
  <si>
    <t>מירון 8356- ממשלת ישראל</t>
  </si>
  <si>
    <t>8183576</t>
  </si>
  <si>
    <t>מירון 8357- ממשלת ישראל</t>
  </si>
  <si>
    <t>8183584</t>
  </si>
  <si>
    <t>מירון 8358- ממשלת ישראל</t>
  </si>
  <si>
    <t>8183592</t>
  </si>
  <si>
    <t>מירון 8359- ממשלת ישראל</t>
  </si>
  <si>
    <t>8183600</t>
  </si>
  <si>
    <t>מירון 8360- ממשלת ישראל</t>
  </si>
  <si>
    <t>8183634</t>
  </si>
  <si>
    <t>מירון 8363- ממשלת ישראל</t>
  </si>
  <si>
    <t>8183659</t>
  </si>
  <si>
    <t>מירון 8365- ממשלת ישראל</t>
  </si>
  <si>
    <t>8183667</t>
  </si>
  <si>
    <t>מירון 8366- ממשלת ישראל</t>
  </si>
  <si>
    <t>8183675</t>
  </si>
  <si>
    <t>מירון 8367- ממשלת ישראל</t>
  </si>
  <si>
    <t>8183709</t>
  </si>
  <si>
    <t>מירון 8370- ממשלת ישראל</t>
  </si>
  <si>
    <t>8183717</t>
  </si>
  <si>
    <t>מירון 8371- ממשלת ישראל</t>
  </si>
  <si>
    <t>8183725</t>
  </si>
  <si>
    <t>מירון 8372- ממשלת ישראל</t>
  </si>
  <si>
    <t xml:space="preserve"> סה''כ ל: מירון</t>
  </si>
  <si>
    <t xml:space="preserve"> פיקדונות חשכ"ל</t>
  </si>
  <si>
    <t xml:space="preserve"> סה''כ ל: פיקדונות חשכ"ל</t>
  </si>
  <si>
    <t>7893380</t>
  </si>
  <si>
    <t>מבטחים ס.מ.ישיר 31.03.13- ממשלת ישראל</t>
  </si>
  <si>
    <t xml:space="preserve"> אג"ח של ממשלת ישראל שהונפקו בחו"ל</t>
  </si>
  <si>
    <t xml:space="preserve"> סה''כ ל: אג"ח של ממשלת ישראל שהונפקו בחו"ל</t>
  </si>
  <si>
    <t xml:space="preserve"> אג"ח לא סחיר שהנפיקו ממשלות זרות בחו"ל</t>
  </si>
  <si>
    <t xml:space="preserve"> סה''כ ל: אג"ח לא סחיר שהנפיקו ממשלות זרות בחו"ל</t>
  </si>
  <si>
    <t>ניירות ערך לא סחירים: תעודות חוב מסחריות</t>
  </si>
  <si>
    <t xml:space="preserve"> תעודות חוב מסחריות של חברות ישראליות</t>
  </si>
  <si>
    <t xml:space="preserve"> סה''כ ל: תעודות חוב מסחריות של חברות ישראליות</t>
  </si>
  <si>
    <t xml:space="preserve"> תעודות חוב מסחריות של חברות זרות</t>
  </si>
  <si>
    <t xml:space="preserve"> סה''כ ל: תעודות חוב מסחריות של חברות זרות</t>
  </si>
  <si>
    <t>ניירות ערך לא סחירים: אג''ח קונצרני</t>
  </si>
  <si>
    <t xml:space="preserve"> צמוד מדד</t>
  </si>
  <si>
    <t>1106822</t>
  </si>
  <si>
    <t>סופר גז- סופרגז</t>
  </si>
  <si>
    <t>6401772</t>
  </si>
  <si>
    <t>בלל ש.הון 28- לאומי</t>
  </si>
  <si>
    <t>6401806</t>
  </si>
  <si>
    <t>בלל שטר הון 2016- לאומי</t>
  </si>
  <si>
    <t>6621114</t>
  </si>
  <si>
    <t>בנהפ כ.התחייבות 2014 5.6%- בנק הפועלים</t>
  </si>
  <si>
    <t>6402028</t>
  </si>
  <si>
    <t>בנק לאומי שטר הון- לאומי</t>
  </si>
  <si>
    <t>23978</t>
  </si>
  <si>
    <t>הפניקס כ.התחייבות 02/14- הפניקס חברה לביטוח</t>
  </si>
  <si>
    <t>6401855</t>
  </si>
  <si>
    <t>לאומי כ.התחייבות 2014- לאומי</t>
  </si>
  <si>
    <t>6020895</t>
  </si>
  <si>
    <t>לאומי למשכנתאות כ.התחייבות- לאומי משכנתאות</t>
  </si>
  <si>
    <t>6851869</t>
  </si>
  <si>
    <t>מזרחי כתב התחיבות- מזרחי טפחות</t>
  </si>
  <si>
    <t>6851752</t>
  </si>
  <si>
    <t>מזרחי-כ.הת 12/14 5.2%- מזרחי טפחות</t>
  </si>
  <si>
    <t>6851794</t>
  </si>
  <si>
    <t>מזרחי-כ.התחיבות- מזרחי טפחות</t>
  </si>
  <si>
    <t>1124346</t>
  </si>
  <si>
    <t>מקורות 8 4.1% 2048- מקורות</t>
  </si>
  <si>
    <t>1095538</t>
  </si>
  <si>
    <t>מקורות אגח  5- מקורות</t>
  </si>
  <si>
    <t>6620595</t>
  </si>
  <si>
    <t>משכן/פועלים -  כ.התחייבות- בנק הפועלים</t>
  </si>
  <si>
    <t>6620298</t>
  </si>
  <si>
    <t>פועלים שה נדחה- בנק הפועלים</t>
  </si>
  <si>
    <t>6620330</t>
  </si>
  <si>
    <t>פועלים שטר הון 5.4%- בנק הפועלים</t>
  </si>
  <si>
    <t>6620306</t>
  </si>
  <si>
    <t>פועלים שטר הון נדחה- בנק הפועלים</t>
  </si>
  <si>
    <t>6626352</t>
  </si>
  <si>
    <t>פועלים-ש.הון 12/27 6.6%- בנק הפועלים</t>
  </si>
  <si>
    <t>1092394</t>
  </si>
  <si>
    <t>פלאפון ב- פלאפון תקשורת</t>
  </si>
  <si>
    <t>1093582</t>
  </si>
  <si>
    <t>פלאפון ג- פלאפון תקשורת</t>
  </si>
  <si>
    <t>Aa2</t>
  </si>
  <si>
    <t>1093533</t>
  </si>
  <si>
    <t>קנית השלום השקעות א- קנית השלום השקעות</t>
  </si>
  <si>
    <t>6626402</t>
  </si>
  <si>
    <t>בנהפ כ.התחייבות 2013 5.6%- בנק הפועלים</t>
  </si>
  <si>
    <t>6620496</t>
  </si>
  <si>
    <t>בנק פועלים כ.התחיבות 04/16- בנק הפועלים</t>
  </si>
  <si>
    <t>6851729</t>
  </si>
  <si>
    <t>המזרחי5.2% ש- מזרחי טפחות</t>
  </si>
  <si>
    <t>1089655</t>
  </si>
  <si>
    <t>הראל בטוח כ.התחייבות 1- הראל חברה לביטוח</t>
  </si>
  <si>
    <t>6851737</t>
  </si>
  <si>
    <t>מזרחי - כ.התחייבות- מזרחי טפחות</t>
  </si>
  <si>
    <t>1089200</t>
  </si>
  <si>
    <t>מקורות אגח ב- מקורות</t>
  </si>
  <si>
    <t>1091990</t>
  </si>
  <si>
    <t>מקורות אגח ד- מקורות</t>
  </si>
  <si>
    <t>1100908</t>
  </si>
  <si>
    <t>מקורות סדרה ו- מקורות</t>
  </si>
  <si>
    <t>1090778</t>
  </si>
  <si>
    <t>פלאפון א- פלאפון תקשורת</t>
  </si>
  <si>
    <t>1097997</t>
  </si>
  <si>
    <t>VID מאוחד- וי.אי.די. התפלת מי אשקלון</t>
  </si>
  <si>
    <t>6014211</t>
  </si>
  <si>
    <t>אוצר החייל כ.התח 03/26 3.95%- אוצר החייל</t>
  </si>
  <si>
    <t>7342595</t>
  </si>
  <si>
    <t>בינלאומי כתב התחיבות נדחה- בינלאומי</t>
  </si>
  <si>
    <t>8030066</t>
  </si>
  <si>
    <t>הפניקס כ.התחייבות ג 07/13- הפניקס חברה לביטוח</t>
  </si>
  <si>
    <t>1119247</t>
  </si>
  <si>
    <t>כלל ביטוח כ.התחייבות 09/2018- כלל חברה לביטוח</t>
  </si>
  <si>
    <t>1090299</t>
  </si>
  <si>
    <t>מנורה ביטוח א כתב התחייבות- מנורה מבטחים בטוח</t>
  </si>
  <si>
    <t>1124759</t>
  </si>
  <si>
    <t>מנורה מיבט ה.משני מורכב 4.65%- מנורה מבטחים החזקות</t>
  </si>
  <si>
    <t>1103084</t>
  </si>
  <si>
    <t>נתיבי גז א- נתיבי גז</t>
  </si>
  <si>
    <t>1125509</t>
  </si>
  <si>
    <t>נתיבי גז ג- נתיבי גז</t>
  </si>
  <si>
    <t>7342348</t>
  </si>
  <si>
    <t>הבינלאומי כ.התחייבות 03/14- בינלאומי</t>
  </si>
  <si>
    <t>1089879</t>
  </si>
  <si>
    <t>מול הים א- מול הים</t>
  </si>
  <si>
    <t>1103092</t>
  </si>
  <si>
    <t>משאב סדרה ג- משאב יזום ופיתוח</t>
  </si>
  <si>
    <t>7390065</t>
  </si>
  <si>
    <t>אלקטרה ג- אלקטרה</t>
  </si>
  <si>
    <t>6393102</t>
  </si>
  <si>
    <t>דיסקונט  שה- דיסקונט</t>
  </si>
  <si>
    <t>6390041</t>
  </si>
  <si>
    <t>דיסקונט כ"ה 09/22 3.8%- דיסקונט</t>
  </si>
  <si>
    <t>6391346</t>
  </si>
  <si>
    <t>דיסקונט כ.התחיבות 2017- דיסקונט</t>
  </si>
  <si>
    <t>6391098</t>
  </si>
  <si>
    <t>דיסקונט כ.התחייב- דיסקונט</t>
  </si>
  <si>
    <t>6391247</t>
  </si>
  <si>
    <t>דיסקונט שה 6.2%- דיסקונט</t>
  </si>
  <si>
    <t>6392799</t>
  </si>
  <si>
    <t>דיסקונט שה- דיסקונט</t>
  </si>
  <si>
    <t>6392849</t>
  </si>
  <si>
    <t>5760103</t>
  </si>
  <si>
    <t>החברה לישראל 3- החברה לישראל</t>
  </si>
  <si>
    <t>5760129</t>
  </si>
  <si>
    <t>החברה לישראל 5- החברה לישראל</t>
  </si>
  <si>
    <t>7290455</t>
  </si>
  <si>
    <t>מרכנתיל  ש.הון 6.9%- מרכנתיל דיסקונט</t>
  </si>
  <si>
    <t>7299522</t>
  </si>
  <si>
    <t>מרכנתיל דסקונט כ.ה. 09/22 3.8%- מרכנתיל דיסקונט</t>
  </si>
  <si>
    <t>6391197</t>
  </si>
  <si>
    <t>דיסקונט שה 6.7%- דיסקונט</t>
  </si>
  <si>
    <t>5760111</t>
  </si>
  <si>
    <t>החברה לישראל 4- החברה לישראל</t>
  </si>
  <si>
    <t>7290497</t>
  </si>
  <si>
    <t>מר.דסקונט כ.ה.נדחה 4.1% 07/2- מרכנתיל דיסקונט</t>
  </si>
  <si>
    <t>1089630</t>
  </si>
  <si>
    <t>תעבורה אגח א- תעבורה החזקות</t>
  </si>
  <si>
    <t>1102797</t>
  </si>
  <si>
    <t>אריסון החזקות 12/2018- אריסון החזקות</t>
  </si>
  <si>
    <t>74001041</t>
  </si>
  <si>
    <t>הון משני עליון - בנק לאומי- לאומי</t>
  </si>
  <si>
    <t>6620280</t>
  </si>
  <si>
    <t>פועלים הון ראשוני ג- בנק הפועלים</t>
  </si>
  <si>
    <t>6620215</t>
  </si>
  <si>
    <t>פועלים הון ראשוני ב- בנק הפועלים</t>
  </si>
  <si>
    <t>6940134</t>
  </si>
  <si>
    <t>אלקו החזקות 9- אלקו החזקות</t>
  </si>
  <si>
    <t>33811</t>
  </si>
  <si>
    <t>די בי אס 04/22 6.4%- די בי אס - יס</t>
  </si>
  <si>
    <t>1121490</t>
  </si>
  <si>
    <t>די בי אס ב 11/19 5.85%- די בי אס - יס</t>
  </si>
  <si>
    <t>6270</t>
  </si>
  <si>
    <t>דרך ארץ מזנין 2- דרך ארץ</t>
  </si>
  <si>
    <t>6001218</t>
  </si>
  <si>
    <t>חברת חשמל  ה- חשמל</t>
  </si>
  <si>
    <t>6000129</t>
  </si>
  <si>
    <t>חשמל 2022- חשמל</t>
  </si>
  <si>
    <t>6000038</t>
  </si>
  <si>
    <t>חשמל יא- חשמל</t>
  </si>
  <si>
    <t>6001341</t>
  </si>
  <si>
    <t>ח.חשמל הלוואה 6.7%- חשמל</t>
  </si>
  <si>
    <t>6001143</t>
  </si>
  <si>
    <t>חברת חשמל 6.7%- חשמל</t>
  </si>
  <si>
    <t>6001317</t>
  </si>
  <si>
    <t>חשמל  הלוואה  6.45%- חשמל</t>
  </si>
  <si>
    <t>6001267</t>
  </si>
  <si>
    <t>חשמל 6.65%- חשמל</t>
  </si>
  <si>
    <t>6001259</t>
  </si>
  <si>
    <t>חשמל אגח 6.7%- חשמל</t>
  </si>
  <si>
    <t>6001291</t>
  </si>
  <si>
    <t>חשמל הלוואה   6.7%- חשמל</t>
  </si>
  <si>
    <t>6001283</t>
  </si>
  <si>
    <t>חשמל הלוואה 6.45%- חשמל</t>
  </si>
  <si>
    <t>6001325</t>
  </si>
  <si>
    <t>חשמל הלוואה 6.7%- חשמל</t>
  </si>
  <si>
    <t>6001358</t>
  </si>
  <si>
    <t>חשמל הלוואה סדרה י- חשמל</t>
  </si>
  <si>
    <t>6000046</t>
  </si>
  <si>
    <t>חשמל יב- חשמל</t>
  </si>
  <si>
    <t>6000111</t>
  </si>
  <si>
    <t>חשמל צמוד 2020 6.85%- חשמל</t>
  </si>
  <si>
    <t>1109198</t>
  </si>
  <si>
    <t>יצחקי מחסנים א 10/16 6.5%- יצחקי</t>
  </si>
  <si>
    <t>1088129</t>
  </si>
  <si>
    <t>רבוע כחול א- אלון החזקות רבוע כחול ישראל בע"מ</t>
  </si>
  <si>
    <t>BBB+</t>
  </si>
  <si>
    <t>1098912</t>
  </si>
  <si>
    <t>משכנות כלל- משכנות כלל</t>
  </si>
  <si>
    <t>1099639</t>
  </si>
  <si>
    <t>קבוצת דלק יב- קבוצת דלק</t>
  </si>
  <si>
    <t>Caa2</t>
  </si>
  <si>
    <t>7560014</t>
  </si>
  <si>
    <t>פטרוכימיים א- פטרוכימיים</t>
  </si>
  <si>
    <t>CCC</t>
  </si>
  <si>
    <t>6510010</t>
  </si>
  <si>
    <t>צים אגח א- צים</t>
  </si>
  <si>
    <t>6510036</t>
  </si>
  <si>
    <t>צים אגח ג- צים</t>
  </si>
  <si>
    <t>1109180</t>
  </si>
  <si>
    <t>אגרקסקו אגח א- אגרקסקו</t>
  </si>
  <si>
    <t>1126770</t>
  </si>
  <si>
    <t>אגרקסקו אגח א חש 4/12- אגרקסקו</t>
  </si>
  <si>
    <t xml:space="preserve"> סה''כ ל: צמוד מדד</t>
  </si>
  <si>
    <t xml:space="preserve"> צמוד למטח</t>
  </si>
  <si>
    <t>1090281</t>
  </si>
  <si>
    <t>נתיבים א- נתיבים אגרות חוב</t>
  </si>
  <si>
    <t>6510028</t>
  </si>
  <si>
    <t>צים אגח ב- צים</t>
  </si>
  <si>
    <t xml:space="preserve"> סה''כ ל: צמוד למטח</t>
  </si>
  <si>
    <t xml:space="preserve"> אג"ח קונצרני של חברות ישראליות</t>
  </si>
  <si>
    <t xml:space="preserve"> סה''כ ל: אג"ח קונצרני של חברות ישראליות</t>
  </si>
  <si>
    <t xml:space="preserve"> אג"ח קונצרני של חברות זרות</t>
  </si>
  <si>
    <t>XS0762108453</t>
  </si>
  <si>
    <t>ש"ח HSBC 6.14% 26.3.27- HSBC Bank</t>
  </si>
  <si>
    <t>XS0568873342</t>
  </si>
  <si>
    <t>BARC CLN 6.3% 03/21- BARCLAYS</t>
  </si>
  <si>
    <t>XS0511401761</t>
  </si>
  <si>
    <t>BARC CLN 6.45 6/22/2020- BARCLAYS</t>
  </si>
  <si>
    <t>XS0614629029</t>
  </si>
  <si>
    <t>BARC CLN L+3.65% 20/06/22- BARCLAYS</t>
  </si>
  <si>
    <t>XS0244955406</t>
  </si>
  <si>
    <t>CLN ISR CORP L+1.5- Credit Suisse</t>
  </si>
  <si>
    <t>KYG445041018</t>
  </si>
  <si>
    <t>Credit Suisse Global FI- Credit Suisse</t>
  </si>
  <si>
    <t>XS0598374519</t>
  </si>
  <si>
    <t>ING BANK NV CLN FLOAT 4/21- ING BANK NV</t>
  </si>
  <si>
    <t>XS0686564781</t>
  </si>
  <si>
    <t>ING CLN L+3.8% 01/22- ING BANK NV</t>
  </si>
  <si>
    <t>XS0632909635</t>
  </si>
  <si>
    <t>LLOYDS F CLN 21/6/21- LLOYDS TSB PLC</t>
  </si>
  <si>
    <t>XS0379261323</t>
  </si>
  <si>
    <t>UBS CLN 4.25% CPI ISRAEL 28.7.18- UBS</t>
  </si>
  <si>
    <t>XS0769417931</t>
  </si>
  <si>
    <t>UBS CLN L+3.30% 5/7/22- UBS</t>
  </si>
  <si>
    <t>XS0813493391</t>
  </si>
  <si>
    <t>phoenix  08/15/19- PHOENIX - credit suisse</t>
  </si>
  <si>
    <t>XS0376667266</t>
  </si>
  <si>
    <t>RABOBANK TIER 1 CAPITAL- RABOBANK</t>
  </si>
  <si>
    <t>XS0600060247</t>
  </si>
  <si>
    <t>RBS CLN 03/21 LIB+4.68%- ROYAL BANK OF SCOTLAND</t>
  </si>
  <si>
    <t>XS0540670626</t>
  </si>
  <si>
    <t>RBS CLN 09/20 LIB+3.2%- ROYAL BANK OF SCOTLAND</t>
  </si>
  <si>
    <t>XS0381706190</t>
  </si>
  <si>
    <t>CITIGROUP FUNDING 4.6% 08/18- CITIGROUP INC</t>
  </si>
  <si>
    <t>NR1</t>
  </si>
  <si>
    <t>60289956</t>
  </si>
  <si>
    <t>Ormat Technologies Inc- ORMAT TSCHNOLOGIES INC</t>
  </si>
  <si>
    <t>KYG445041190</t>
  </si>
  <si>
    <t>Cheyne Global FI- Heptagon  Capital LLP</t>
  </si>
  <si>
    <t>LU0683769987</t>
  </si>
  <si>
    <t>PIMCO LUX TR USD- PIMCO</t>
  </si>
  <si>
    <t xml:space="preserve"> סה''כ ל: אג"ח קונצרני של חברות זרות</t>
  </si>
  <si>
    <t>ניירות ערך לא סחירים: מניות</t>
  </si>
  <si>
    <t>729731</t>
  </si>
  <si>
    <t>ק.השק מר ג'- ק השקעות מר</t>
  </si>
  <si>
    <t>23275</t>
  </si>
  <si>
    <t>ק.השקעות מר א- ק השקעות מר</t>
  </si>
  <si>
    <t>23267</t>
  </si>
  <si>
    <t>קופת פועלים פלחים- קופת פועלים פלחים</t>
  </si>
  <si>
    <t>729749</t>
  </si>
  <si>
    <t>ק.השק מר ד'- קרן השקעות</t>
  </si>
  <si>
    <t>מניות לא סחירות</t>
  </si>
  <si>
    <t>20115</t>
  </si>
  <si>
    <t>אפיק(רום)-הש- אפיק רום</t>
  </si>
  <si>
    <t>20123</t>
  </si>
  <si>
    <t>אפיק(רום)-שה- אפיק רום</t>
  </si>
  <si>
    <t>44024</t>
  </si>
  <si>
    <t>בניני האומה מר- בניני האומה</t>
  </si>
  <si>
    <t>79871</t>
  </si>
  <si>
    <t>גני נצרת מר- גני נצרת</t>
  </si>
  <si>
    <t>83519</t>
  </si>
  <si>
    <t>ה.מדרוג מניות מינוי א- החזקות מדרוג</t>
  </si>
  <si>
    <t>83501</t>
  </si>
  <si>
    <t>ה.מדרוג מר א- החזקות מדרוג</t>
  </si>
  <si>
    <t>729814</t>
  </si>
  <si>
    <t>ח.ב.ע. מר א- ח.ב.ע</t>
  </si>
  <si>
    <t>729822</t>
  </si>
  <si>
    <t>ח.ב.ע. מר ב- ח.ב.ע</t>
  </si>
  <si>
    <t>729830</t>
  </si>
  <si>
    <t>ח.ב.ע. מר ג- ח.ב.ע</t>
  </si>
  <si>
    <t>729848</t>
  </si>
  <si>
    <t>ח.ב.ע. מר ד- ח.ב.ע</t>
  </si>
  <si>
    <t>79830</t>
  </si>
  <si>
    <t>חב. מבטחים- חברת מבטחים</t>
  </si>
  <si>
    <t>79848</t>
  </si>
  <si>
    <t>חב. מבטחים מ- חברת מבטחים</t>
  </si>
  <si>
    <t>23093</t>
  </si>
  <si>
    <t>מבטחים לעתיד- חברת מבטחים</t>
  </si>
  <si>
    <t>79822</t>
  </si>
  <si>
    <t>מבטחים מחשבי- חברת מבטחים</t>
  </si>
  <si>
    <t>79855</t>
  </si>
  <si>
    <t>ב.הבראה מעלו- מעלות</t>
  </si>
  <si>
    <t>79913</t>
  </si>
  <si>
    <t>מעלות מר א'- מעלות</t>
  </si>
  <si>
    <t>79731</t>
  </si>
  <si>
    <t>מרגוע לעובד ב'- מרגוע לעובד</t>
  </si>
  <si>
    <t>79749</t>
  </si>
  <si>
    <t>מרגוע לעובד ג'- מרגוע לעובד</t>
  </si>
  <si>
    <t>2360</t>
  </si>
  <si>
    <t>משען-חב.רגיל- מרכז משען בעמ</t>
  </si>
  <si>
    <t>729970</t>
  </si>
  <si>
    <t>ק.השק -בכ'ב- קרן השקעות</t>
  </si>
  <si>
    <t>618017</t>
  </si>
  <si>
    <t>אתא מר 1 ש- אתא</t>
  </si>
  <si>
    <t>618033</t>
  </si>
  <si>
    <t>אתא מר ג- אתא</t>
  </si>
  <si>
    <t>44032</t>
  </si>
  <si>
    <t>מקורות מים בעמ מר ג- מקורות</t>
  </si>
  <si>
    <t>6387</t>
  </si>
  <si>
    <t>ת.ש.י דרכים מר דרך א 24.06.13- ת.ש.י. דרכים ש"מ</t>
  </si>
  <si>
    <t>6254</t>
  </si>
  <si>
    <t>ת.ש.י דרכים שמ מר דרך א- ת.ש.י. דרכים ש"מ</t>
  </si>
  <si>
    <t>JE00B1S0VN88</t>
  </si>
  <si>
    <t>DELEK GLOBAL- דלק בלרון</t>
  </si>
  <si>
    <t>ניירות ערך לא סחירים: קרנות השקעה</t>
  </si>
  <si>
    <t xml:space="preserve"> קרנות הון סיכון</t>
  </si>
  <si>
    <t>קרנות הון סיכון והשקעה</t>
  </si>
  <si>
    <t>9840826</t>
  </si>
  <si>
    <t>Gemini Israel V L.P- Gemini</t>
  </si>
  <si>
    <t>9840871</t>
  </si>
  <si>
    <t>Magma 2- Magma</t>
  </si>
  <si>
    <t>9840803</t>
  </si>
  <si>
    <t>SCP VitaLife II- SCP Vitalife</t>
  </si>
  <si>
    <t>9840825</t>
  </si>
  <si>
    <t>בוטיצ'לי- בוטיצ'לי</t>
  </si>
  <si>
    <t>9840834</t>
  </si>
  <si>
    <t>Giza 3- גיזה</t>
  </si>
  <si>
    <t>9840860</t>
  </si>
  <si>
    <t>Vintage 2- וינטאג'</t>
  </si>
  <si>
    <t>9840861</t>
  </si>
  <si>
    <t>Vintage 3- וינטאג'</t>
  </si>
  <si>
    <t>9840774</t>
  </si>
  <si>
    <t>Vintage 4- וינטאג'</t>
  </si>
  <si>
    <t>60297512</t>
  </si>
  <si>
    <t>Vintage Investment Partners V- וינטאג'</t>
  </si>
  <si>
    <t>9840853</t>
  </si>
  <si>
    <t>Vertex 2- ורטקס</t>
  </si>
  <si>
    <t>9840855</t>
  </si>
  <si>
    <t>Vertex III- ורטקס</t>
  </si>
  <si>
    <t>9840875</t>
  </si>
  <si>
    <t>Medica 3- מדיקה</t>
  </si>
  <si>
    <t>9840890</t>
  </si>
  <si>
    <t>PNV 2- ניורון ונצ'רס</t>
  </si>
  <si>
    <t>9840915</t>
  </si>
  <si>
    <t>Plenus 2- פלנוס</t>
  </si>
  <si>
    <t>9840920</t>
  </si>
  <si>
    <t>Plenus 3- פלנוס</t>
  </si>
  <si>
    <t xml:space="preserve"> סה''כ ל: קרנות הון סיכון</t>
  </si>
  <si>
    <t xml:space="preserve"> קרנות גידור</t>
  </si>
  <si>
    <t xml:space="preserve"> סה''כ ל: קרנות גידור</t>
  </si>
  <si>
    <t xml:space="preserve"> קרנות נדל"ן</t>
  </si>
  <si>
    <t>9840946</t>
  </si>
  <si>
    <t>Faire fund I- פייר</t>
  </si>
  <si>
    <t xml:space="preserve"> סה''כ ל: קרנות נדל"ן</t>
  </si>
  <si>
    <t xml:space="preserve"> קרנות השקעה אחרות</t>
  </si>
  <si>
    <t>32599</t>
  </si>
  <si>
    <t>Klirmark Mivtachim- KLIRMARK</t>
  </si>
  <si>
    <t>39115</t>
  </si>
  <si>
    <t>Noy- NOY</t>
  </si>
  <si>
    <t>9840862</t>
  </si>
  <si>
    <t>טנא הון צמיחה- טנא</t>
  </si>
  <si>
    <t>9840797</t>
  </si>
  <si>
    <t>Markstone Isr Parl- מרקסטון</t>
  </si>
  <si>
    <t>9840689</t>
  </si>
  <si>
    <t>Sky II- סקיי</t>
  </si>
  <si>
    <t>9840773</t>
  </si>
  <si>
    <t>Fortissimo 2- פורטיסימו</t>
  </si>
  <si>
    <t>60289790</t>
  </si>
  <si>
    <t>Fortissimo III- פורטיסימו</t>
  </si>
  <si>
    <t>9840900</t>
  </si>
  <si>
    <t>Fortissimo- פורטיסימו</t>
  </si>
  <si>
    <t>9840910</t>
  </si>
  <si>
    <t>FIMI Opportunity 1- פימי</t>
  </si>
  <si>
    <t>9840908</t>
  </si>
  <si>
    <t>Fimi Opportunity 4- פימי</t>
  </si>
  <si>
    <t>60305448</t>
  </si>
  <si>
    <t>Fimi V- פימי</t>
  </si>
  <si>
    <t>60283058</t>
  </si>
  <si>
    <t>קרן תשתיות ישראל II- קרן תשתיות</t>
  </si>
  <si>
    <t xml:space="preserve"> סה''כ ל: קרנות השקעה אחרות</t>
  </si>
  <si>
    <t xml:space="preserve"> קרנות הון סיכון בחו"ל</t>
  </si>
  <si>
    <t xml:space="preserve"> סה''כ ל: קרנות הון סיכון בחו"ל</t>
  </si>
  <si>
    <t xml:space="preserve"> קרנות גידור בחו"ל</t>
  </si>
  <si>
    <t>קרנות גידור</t>
  </si>
  <si>
    <t>KYG378821345</t>
  </si>
  <si>
    <t>GEMS Progressive Multy STR- GEMS Investment</t>
  </si>
  <si>
    <t xml:space="preserve"> סה''כ ל: קרנות גידור בחו"ל</t>
  </si>
  <si>
    <t xml:space="preserve"> קרנות נדל"ן בחו"ל</t>
  </si>
  <si>
    <t>60298742</t>
  </si>
  <si>
    <t>Blackstone RE VII- Blackstone</t>
  </si>
  <si>
    <t>9840656</t>
  </si>
  <si>
    <t>קרן מלונות פתאל- Fatal</t>
  </si>
  <si>
    <t xml:space="preserve"> סה''כ ל: קרנות נדל"ן בחו"ל</t>
  </si>
  <si>
    <t xml:space="preserve"> קרנות השקעה אחרות בחו"ל</t>
  </si>
  <si>
    <t>60316858</t>
  </si>
  <si>
    <t>Advent International GPE VII- Advent International</t>
  </si>
  <si>
    <t>9840622</t>
  </si>
  <si>
    <t>איפקס ארופה 7 B- APAX</t>
  </si>
  <si>
    <t>9840629</t>
  </si>
  <si>
    <t>Apollo Investment Fund VII- Apollo</t>
  </si>
  <si>
    <t>9840642</t>
  </si>
  <si>
    <t>Avenue V- Avenue</t>
  </si>
  <si>
    <t>60294154</t>
  </si>
  <si>
    <t>BC European Partners IX- BC Partners</t>
  </si>
  <si>
    <t>9988718</t>
  </si>
  <si>
    <t>Blackstone Energy- Blackstone</t>
  </si>
  <si>
    <t>9840631</t>
  </si>
  <si>
    <t>Blackstone V- Blackstone</t>
  </si>
  <si>
    <t>60265089</t>
  </si>
  <si>
    <t>Blackstone VI- Blackstone</t>
  </si>
  <si>
    <t>60199585</t>
  </si>
  <si>
    <t>Bridgepoint IV- BRIDGEPOINT</t>
  </si>
  <si>
    <t>9840672</t>
  </si>
  <si>
    <t>Carlyle Mezzanine- Carlyle</t>
  </si>
  <si>
    <t>9840674</t>
  </si>
  <si>
    <t>Carlyle Mezzanine II- Carlyle</t>
  </si>
  <si>
    <t>9840558</t>
  </si>
  <si>
    <t>Clessidra II- Clessidra</t>
  </si>
  <si>
    <t>60303385</t>
  </si>
  <si>
    <t>Coller International VI- Coller</t>
  </si>
  <si>
    <t>9840586</t>
  </si>
  <si>
    <t>Coller V- Coller</t>
  </si>
  <si>
    <t>9840591</t>
  </si>
  <si>
    <t>DLJ IV- Credit Suisse</t>
  </si>
  <si>
    <t>9840544</t>
  </si>
  <si>
    <t>9840771</t>
  </si>
  <si>
    <t>Energy Capital Partners II- Energy Capital Partners II</t>
  </si>
  <si>
    <t>9840770</t>
  </si>
  <si>
    <t>H.I.G.Opportunity Fund II- H.I.G. Opportunity Fund II</t>
  </si>
  <si>
    <t>9840574</t>
  </si>
  <si>
    <t>Harbor Vest VI Asia Pacific- Harbour PE</t>
  </si>
  <si>
    <t>9840565</t>
  </si>
  <si>
    <t>Pantheon Europe VI- pantheon</t>
  </si>
  <si>
    <t>9840533</t>
  </si>
  <si>
    <t>TPG Partners VI  L.P- TPG</t>
  </si>
  <si>
    <t>9840676</t>
  </si>
  <si>
    <t>TPG V- TPG</t>
  </si>
  <si>
    <t>9840650</t>
  </si>
  <si>
    <t>Warburg Pincus VIII- Varburg Pinkus</t>
  </si>
  <si>
    <t>9840579</t>
  </si>
  <si>
    <t>9840543</t>
  </si>
  <si>
    <t>60287034</t>
  </si>
  <si>
    <t>60302569</t>
  </si>
  <si>
    <t>9840553</t>
  </si>
  <si>
    <t>60311032</t>
  </si>
  <si>
    <t>60293396</t>
  </si>
  <si>
    <t>Gores Small Cap- המילטון</t>
  </si>
  <si>
    <t>60304870</t>
  </si>
  <si>
    <t>9840643</t>
  </si>
  <si>
    <t>Hamilton Lane Co-Investment II- המילטון</t>
  </si>
  <si>
    <t>9840644</t>
  </si>
  <si>
    <t>Hamilton Lane Co-Investment- המילטון</t>
  </si>
  <si>
    <t>9840569</t>
  </si>
  <si>
    <t>Hamilton Lane Secondary II- המילטון</t>
  </si>
  <si>
    <t>60328044</t>
  </si>
  <si>
    <t>9840767</t>
  </si>
  <si>
    <t>9840668</t>
  </si>
  <si>
    <t>9988726</t>
  </si>
  <si>
    <t>60300936</t>
  </si>
  <si>
    <t>60300944</t>
  </si>
  <si>
    <t>60297710</t>
  </si>
  <si>
    <t>9840602</t>
  </si>
  <si>
    <t>KPS SS III- המילטון</t>
  </si>
  <si>
    <t>9840550</t>
  </si>
  <si>
    <t>9840568</t>
  </si>
  <si>
    <t>60289782</t>
  </si>
  <si>
    <t>60318607</t>
  </si>
  <si>
    <t>60294162</t>
  </si>
  <si>
    <t>Secondary Investment SPV-2- המילטון</t>
  </si>
  <si>
    <t>60333382</t>
  </si>
  <si>
    <t>Secondary Investment SPV-4- המילטון</t>
  </si>
  <si>
    <t>60314341</t>
  </si>
  <si>
    <t>9988965</t>
  </si>
  <si>
    <t>9840611</t>
  </si>
  <si>
    <t>9840663</t>
  </si>
  <si>
    <t>Providence- פרובידנס</t>
  </si>
  <si>
    <t xml:space="preserve"> סה''כ ל: קרנות השקעה אחרות בחו"ל</t>
  </si>
  <si>
    <t>סה''כ קרנות השקעה</t>
  </si>
  <si>
    <t>ניירות ערך לא סחירים: כתבי אופציה</t>
  </si>
  <si>
    <t>כתבי אופציה בישראל</t>
  </si>
  <si>
    <t>סה''כ ל: כתבי אופציה בישראל</t>
  </si>
  <si>
    <t>ניירות ערך לא סחירים: אופציות</t>
  </si>
  <si>
    <t xml:space="preserve"> מט"ח/מט"ח</t>
  </si>
  <si>
    <t xml:space="preserve"> סה''כ ל: מט"ח/מט"ח</t>
  </si>
  <si>
    <t>9983735</t>
  </si>
  <si>
    <t>RATE CAP 3 YEARS- BARCLAYS</t>
  </si>
  <si>
    <t>ניירות ערך לא סחירים: חוזים עתידיים</t>
  </si>
  <si>
    <t>31001500</t>
  </si>
  <si>
    <t>5.88%/5.4265% 11.19 HAPI- בנק הפועלים</t>
  </si>
  <si>
    <t>76001890</t>
  </si>
  <si>
    <t>FW HAPI 14.11.13 3.9725 $/NIS- בנק הפועלים</t>
  </si>
  <si>
    <t>31002300</t>
  </si>
  <si>
    <t>HAPI   ISR 03.20 4.625%/5.85%- בנק הפועלים</t>
  </si>
  <si>
    <t>31001800</t>
  </si>
  <si>
    <t>HAPI   RBS 09.20 L+3.2%/6.8%- בנק הפועלים</t>
  </si>
  <si>
    <t>31001000</t>
  </si>
  <si>
    <t>HAPI  ISR 03.20 4.625%/5.58- בנק הפועלים</t>
  </si>
  <si>
    <t>31001400</t>
  </si>
  <si>
    <t>HAPI  ISR 03.20 4.625%/5.91%- בנק הפועלים</t>
  </si>
  <si>
    <t>31002400</t>
  </si>
  <si>
    <t>HAPI  RBS 09.20 L+3.2%/7.465%- בנק הפועלים</t>
  </si>
  <si>
    <t>31003500</t>
  </si>
  <si>
    <t>HAPI  RBS 3/21 L+4.68 BP/9.33%- בנק הפועלים</t>
  </si>
  <si>
    <t>31007000</t>
  </si>
  <si>
    <t>HAPI GAZIT 2022 5.52%/7.1750%- בנק הפועלים</t>
  </si>
  <si>
    <t>31006300</t>
  </si>
  <si>
    <t>HAPI ISR 2022 4%/5.4150%- בנק הפועלים</t>
  </si>
  <si>
    <t>31005400</t>
  </si>
  <si>
    <t>HAPI PHONIX 2019 L+4.075%/6.675%- בנק הפועלים</t>
  </si>
  <si>
    <t>76002047</t>
  </si>
  <si>
    <t>FW DIS2/9/13 3.7292 $/NIS- דיסקונט</t>
  </si>
  <si>
    <t>76002187</t>
  </si>
  <si>
    <t>FW Discount Tamar 29/7/13 3.6118 $/NIS- דיסקונט</t>
  </si>
  <si>
    <t>31003600</t>
  </si>
  <si>
    <t>5.367/6.78 חב' לישראלBLL 03.16- לאומי</t>
  </si>
  <si>
    <t>31001600</t>
  </si>
  <si>
    <t>5.845%/5.4264% 11/19פקדון BLL- לאומי</t>
  </si>
  <si>
    <t>31002800</t>
  </si>
  <si>
    <t>BLL   ISR 03.20 4.625%/5.88%- לאומי</t>
  </si>
  <si>
    <t>31000900</t>
  </si>
  <si>
    <t>BLL  ISR 03.20 4.625%/5.59%- לאומי</t>
  </si>
  <si>
    <t>31003000</t>
  </si>
  <si>
    <t>BLL  ISR 03.20 4.625%/5.85%- לאומי</t>
  </si>
  <si>
    <t>31001100</t>
  </si>
  <si>
    <t>BLL  ISR 03.20 4.625%/5.86%- לאומי</t>
  </si>
  <si>
    <t>31001300</t>
  </si>
  <si>
    <t>BLL  ISR 03.20 4.625%/5.91%- לאומי</t>
  </si>
  <si>
    <t>31006100</t>
  </si>
  <si>
    <t>BLL  ISR 06.22 4%/5.3125%- לאומי</t>
  </si>
  <si>
    <t>31005900</t>
  </si>
  <si>
    <t>BLL  ISR ELEC 12.27 7.75%/9.23%- לאומי</t>
  </si>
  <si>
    <t>31002200</t>
  </si>
  <si>
    <t>BLL  ISRAEL 03.20 4.625%/5.94%- לאומי</t>
  </si>
  <si>
    <t>31005500</t>
  </si>
  <si>
    <t>BLL  NETAFIM 06.18 EURLAB/8.61%- לאומי</t>
  </si>
  <si>
    <t>31006200</t>
  </si>
  <si>
    <t>BLL HSBC 08.35 5.625%/6.9650%- לאומי</t>
  </si>
  <si>
    <t>31000111</t>
  </si>
  <si>
    <t>BLL HSBC 6/16 L+0.43/2.57% CPI- לאומי</t>
  </si>
  <si>
    <t>31004700</t>
  </si>
  <si>
    <t>BLL ING 04/01/22  L+3.8%/7.18- לאומי</t>
  </si>
  <si>
    <t>31003300</t>
  </si>
  <si>
    <t>BLL ING 4/21 L+300BP/7.545%- לאומי</t>
  </si>
  <si>
    <t>31003900</t>
  </si>
  <si>
    <t>BLL LLOYDS 21/06/21  L+3M/7.34- לאומי</t>
  </si>
  <si>
    <t>31000800</t>
  </si>
  <si>
    <t>MIZI  ISR 03.20 4.625%/5.54%- מזרחי טפחות</t>
  </si>
  <si>
    <t>31002900</t>
  </si>
  <si>
    <t>MIZI  ISR 03.20 4.625%/5.805%- מזרחי טפחות</t>
  </si>
  <si>
    <t>31000300</t>
  </si>
  <si>
    <t>MIZI  ISR 3/19 5.125%/3.18%CPI- מזרחי טפחות</t>
  </si>
  <si>
    <t>31000110</t>
  </si>
  <si>
    <t>MIZI 11/16 5.5%/4.08% CPI- מזרחי טפחות</t>
  </si>
  <si>
    <t>31007100</t>
  </si>
  <si>
    <t>MIZI GAZIT 2022 5.52%/7.1%- מזרחי טפחות</t>
  </si>
  <si>
    <t>31005800</t>
  </si>
  <si>
    <t>MIZI ING 04/1/22L+3.8%/6.945%- מזרחי טפחות</t>
  </si>
  <si>
    <t>31004600</t>
  </si>
  <si>
    <t>MIZI ISRAEL 06.22 5%/6.075%- מזרחי טפחות</t>
  </si>
  <si>
    <t>31005300</t>
  </si>
  <si>
    <t>MIZI NETAFIM 2018 L6M+610BP- מזרחי טפחות</t>
  </si>
  <si>
    <t>31002600</t>
  </si>
  <si>
    <t>MIZI ORMAT 08.17 7%/8.44%- מזרחי טפחות</t>
  </si>
  <si>
    <t>31000700</t>
  </si>
  <si>
    <t>MIZI RABO 6/19 11%/11.43%- מזרחי טפחות</t>
  </si>
  <si>
    <t>31002000</t>
  </si>
  <si>
    <t>HAPI 12/25 TEL3M/6.4%- בנק הפועלים</t>
  </si>
  <si>
    <t>31006900</t>
  </si>
  <si>
    <t>BLL 31/1/22TEL3M/4.025%- לאומי</t>
  </si>
  <si>
    <t>31006400</t>
  </si>
  <si>
    <t>BLL 7.3.22-7.3.27  TEL3M/6.5- לאומי</t>
  </si>
  <si>
    <t>31007300</t>
  </si>
  <si>
    <t>DIS 27.4.20 CPI 2.18%- דיסקונט</t>
  </si>
  <si>
    <t>31000400</t>
  </si>
  <si>
    <t>פקדון עתידי MIZI  12/19 7.1%- מזרחי טפחות</t>
  </si>
  <si>
    <t>31000600</t>
  </si>
  <si>
    <t>פקדון עתידי MIZI 1/15 7.2%- מזרחי טפחות</t>
  </si>
  <si>
    <t>31007200</t>
  </si>
  <si>
    <t>DB S&amp;P 500 17/12/13- DEUTSCHE BANK</t>
  </si>
  <si>
    <t>31007400</t>
  </si>
  <si>
    <t>JPM NDDUWI 24/6/2014- JP MORGAN INTL</t>
  </si>
  <si>
    <t>31002100</t>
  </si>
  <si>
    <t>BARC  ISR 03.20 4.625%/5.56%- BARCLAYS</t>
  </si>
  <si>
    <t>31001200</t>
  </si>
  <si>
    <t>BARC  ISR 03.20 4.625%/5.87%- BARCLAYS</t>
  </si>
  <si>
    <t>31003400</t>
  </si>
  <si>
    <t>BARC  ISR ELECTRIC 12.27 7.75%/8.51%- BARCLAYS</t>
  </si>
  <si>
    <t>31007500</t>
  </si>
  <si>
    <t>BARC  ISR ELECTRIC 6.23 6.875%/7.83%- BARCLAYS</t>
  </si>
  <si>
    <t>31003700</t>
  </si>
  <si>
    <t>BARC  ISRAEL 3.19 5.125%/6.015- BARCLAYS</t>
  </si>
  <si>
    <t>31006700</t>
  </si>
  <si>
    <t>BARC 20.6.22 L+3.65%/7.1%- BARCLAYS</t>
  </si>
  <si>
    <t>31004300</t>
  </si>
  <si>
    <t>BARC 28/01/2020  9.375%/10.81%- BARCLAYS</t>
  </si>
  <si>
    <t>31002700</t>
  </si>
  <si>
    <t>BARC ISR 03.20 4.625%/6%- BARCLAYS</t>
  </si>
  <si>
    <t>31001700</t>
  </si>
  <si>
    <t>BARC ORMAT 08.17 7%/7.93%- BARCLAYS</t>
  </si>
  <si>
    <t>76001965</t>
  </si>
  <si>
    <t>FW BAR 3.7.13 3.74060 $/NIS- BARCLAYS</t>
  </si>
  <si>
    <t>1000526</t>
  </si>
  <si>
    <t>ברקליס CSA דולר- BARCLAYS</t>
  </si>
  <si>
    <t>31003200</t>
  </si>
  <si>
    <t>D.B CLN BAR 03/21 6.3%/6.95%- DEUTSCHE BANK</t>
  </si>
  <si>
    <t>31006500</t>
  </si>
  <si>
    <t>D.B.  5.7.22 L+3.3%/6.73%- DEUTSCHE BANK</t>
  </si>
  <si>
    <t>31000223</t>
  </si>
  <si>
    <t>D.B.  5/18 5.65%/3.81 CPI- DEUTSCHE BANK</t>
  </si>
  <si>
    <t>31000222</t>
  </si>
  <si>
    <t>D.B. ISR 12.28 7.25%/4.98% CPI- DEUTSCHE BANK</t>
  </si>
  <si>
    <t>31006000</t>
  </si>
  <si>
    <t>D.B. LLO 06.21 L+3.1%/6.33%- DEUTSCHE BANK</t>
  </si>
  <si>
    <t>31004500</t>
  </si>
  <si>
    <t>DB ING CLN 7.145%/L+3.8% 01/22- DEUTSCHE BANK</t>
  </si>
  <si>
    <t>76002229</t>
  </si>
  <si>
    <t>Fw DB 18/2/14 3.673 $/Nis- DEUTSCHE BANK</t>
  </si>
  <si>
    <t>76001684</t>
  </si>
  <si>
    <t>FW DB 22.4.14 3.8522 $/NIS- DEUTSCHE BANK</t>
  </si>
  <si>
    <t>76002153</t>
  </si>
  <si>
    <t>FW DB 25.10.13 3.6377 $/NIS- DEUTSCHE BANK</t>
  </si>
  <si>
    <t>76001650</t>
  </si>
  <si>
    <t>Fw DB 31/3/14 3.81 $/NIS- DEUTSCHE BANK</t>
  </si>
  <si>
    <t>76001601</t>
  </si>
  <si>
    <t>FW DB 4.11.13 3.7091 $/NIS- DEUTSCHE BANK</t>
  </si>
  <si>
    <t>1000527</t>
  </si>
  <si>
    <t>דולר  CSA דוייטשה- DEUTSCHE BANK</t>
  </si>
  <si>
    <t>76001908</t>
  </si>
  <si>
    <t>FW GS 14/11/13 3.9746 $/NIS- GOLDMAN SACHS</t>
  </si>
  <si>
    <t>76002070</t>
  </si>
  <si>
    <t>Fw GS 30/9/13 3.7005 $/Nis- GOLDMAN SACHS</t>
  </si>
  <si>
    <t>31004000</t>
  </si>
  <si>
    <t>BARC 09/06/26  TEL-3M/6.385- BARCLAYS</t>
  </si>
  <si>
    <t>31006800</t>
  </si>
  <si>
    <t>BARC 30/5/19 CPI 2.25%- BARCLAYS</t>
  </si>
  <si>
    <t>ניירות ערך לא סחירים: מוצרים מובנים</t>
  </si>
  <si>
    <t>1110444</t>
  </si>
  <si>
    <t>חמית הנפקות 7- חמית-אמפא קפיטל</t>
  </si>
  <si>
    <t>1127083</t>
  </si>
  <si>
    <t>חמית  הנפקות 10 4.30% 6/2017- חמית-אמפא קפיטל</t>
  </si>
  <si>
    <t>1124643</t>
  </si>
  <si>
    <t>חמית הנפקות 9- חמית-אמפא קפיטל</t>
  </si>
  <si>
    <t>הלוואות</t>
  </si>
  <si>
    <t>שיעור ריבית  
 ממוצע</t>
  </si>
  <si>
    <t xml:space="preserve"> כנגד חסכון עמיתים מובטחים</t>
  </si>
  <si>
    <t xml:space="preserve"> סה''כ ל: כנגד חסכון עמיתים מובטחים</t>
  </si>
  <si>
    <t xml:space="preserve"> מבוטחות במשכנתא או תיקי משכנתאות</t>
  </si>
  <si>
    <t xml:space="preserve"> סה''כ ל: מבוטחות במשכנתא או תיקי משכנתאות</t>
  </si>
  <si>
    <t xml:space="preserve"> מובטחות בערבות בנקאית</t>
  </si>
  <si>
    <t xml:space="preserve"> סה''כ ל: מובטחות בערבות בנקאית</t>
  </si>
  <si>
    <t xml:space="preserve"> מובטחות בבטחונות אחרים</t>
  </si>
  <si>
    <t>33662</t>
  </si>
  <si>
    <t>גורם כ"ו</t>
  </si>
  <si>
    <t>2262400</t>
  </si>
  <si>
    <t>גורם ל'</t>
  </si>
  <si>
    <t>8070013</t>
  </si>
  <si>
    <t>גורם ל"ג</t>
  </si>
  <si>
    <t>8070021</t>
  </si>
  <si>
    <t>8070039</t>
  </si>
  <si>
    <t>8070047</t>
  </si>
  <si>
    <t>8070054</t>
  </si>
  <si>
    <t>8070062</t>
  </si>
  <si>
    <t>8070070</t>
  </si>
  <si>
    <t>8070088</t>
  </si>
  <si>
    <t>8070096</t>
  </si>
  <si>
    <t>8070104</t>
  </si>
  <si>
    <t>8070112</t>
  </si>
  <si>
    <t>8070120</t>
  </si>
  <si>
    <t>8070138</t>
  </si>
  <si>
    <t>8070146</t>
  </si>
  <si>
    <t>8070153</t>
  </si>
  <si>
    <t>8070161</t>
  </si>
  <si>
    <t>8070179</t>
  </si>
  <si>
    <t>8070187</t>
  </si>
  <si>
    <t>8070195</t>
  </si>
  <si>
    <t>6205</t>
  </si>
  <si>
    <t>גורם מ"א</t>
  </si>
  <si>
    <t>9989450</t>
  </si>
  <si>
    <t>גורם כ"ב</t>
  </si>
  <si>
    <t>9989468</t>
  </si>
  <si>
    <t>גורם כ"ג</t>
  </si>
  <si>
    <t>24802</t>
  </si>
  <si>
    <t>גורם כ"ה</t>
  </si>
  <si>
    <t>6189</t>
  </si>
  <si>
    <t>גורם ל"ב</t>
  </si>
  <si>
    <t>32581</t>
  </si>
  <si>
    <t>גורם מ'</t>
  </si>
  <si>
    <t>32763</t>
  </si>
  <si>
    <t>32946</t>
  </si>
  <si>
    <t>33373</t>
  </si>
  <si>
    <t>33498</t>
  </si>
  <si>
    <t>33506</t>
  </si>
  <si>
    <t>39040</t>
  </si>
  <si>
    <t>39354</t>
  </si>
  <si>
    <t>34918</t>
  </si>
  <si>
    <t>גורם מ"ב</t>
  </si>
  <si>
    <t>34900</t>
  </si>
  <si>
    <t>גורם מ"ג</t>
  </si>
  <si>
    <t>34777</t>
  </si>
  <si>
    <t>גורם מ"ד</t>
  </si>
  <si>
    <t>44115</t>
  </si>
  <si>
    <t>גורם מ"ה</t>
  </si>
  <si>
    <t>44123</t>
  </si>
  <si>
    <t>גורם מ"ו</t>
  </si>
  <si>
    <t>2303253</t>
  </si>
  <si>
    <t>גורם ט"ו</t>
  </si>
  <si>
    <t>7400195</t>
  </si>
  <si>
    <t>גורם ט"ז</t>
  </si>
  <si>
    <t>2303238</t>
  </si>
  <si>
    <t>גורם י"ב</t>
  </si>
  <si>
    <t>2303261</t>
  </si>
  <si>
    <t>גורם י"ג</t>
  </si>
  <si>
    <t>2303220</t>
  </si>
  <si>
    <t>גורם י"ד</t>
  </si>
  <si>
    <t>9988494</t>
  </si>
  <si>
    <t>גורם י"ח</t>
  </si>
  <si>
    <t>25841</t>
  </si>
  <si>
    <t>גורם כ"ח</t>
  </si>
  <si>
    <t>6112106</t>
  </si>
  <si>
    <t>32714</t>
  </si>
  <si>
    <t>גורם כ"ט</t>
  </si>
  <si>
    <t>24554</t>
  </si>
  <si>
    <t>גורם ל"ה</t>
  </si>
  <si>
    <t>24794</t>
  </si>
  <si>
    <t>24828</t>
  </si>
  <si>
    <t>24851</t>
  </si>
  <si>
    <t>24869</t>
  </si>
  <si>
    <t>28415</t>
  </si>
  <si>
    <t>28449</t>
  </si>
  <si>
    <t>33084</t>
  </si>
  <si>
    <t>33241</t>
  </si>
  <si>
    <t>33266</t>
  </si>
  <si>
    <t>33290</t>
  </si>
  <si>
    <t>33357</t>
  </si>
  <si>
    <t>34488</t>
  </si>
  <si>
    <t>34835</t>
  </si>
  <si>
    <t>34850</t>
  </si>
  <si>
    <t>44131</t>
  </si>
  <si>
    <t>44164</t>
  </si>
  <si>
    <t>34157</t>
  </si>
  <si>
    <t>גורם ל"ו</t>
  </si>
  <si>
    <t>35352</t>
  </si>
  <si>
    <t>28365</t>
  </si>
  <si>
    <t>גורם ה</t>
  </si>
  <si>
    <t>24703</t>
  </si>
  <si>
    <t>גורם ו</t>
  </si>
  <si>
    <t>24711</t>
  </si>
  <si>
    <t>גורם ז</t>
  </si>
  <si>
    <t>24661</t>
  </si>
  <si>
    <t>גורם ח</t>
  </si>
  <si>
    <t>32722</t>
  </si>
  <si>
    <t>גורם ט</t>
  </si>
  <si>
    <t>60311842</t>
  </si>
  <si>
    <t>גורם י"ז</t>
  </si>
  <si>
    <t>8144</t>
  </si>
  <si>
    <t>גורם כ'</t>
  </si>
  <si>
    <t>8151</t>
  </si>
  <si>
    <t>8169</t>
  </si>
  <si>
    <t>33878</t>
  </si>
  <si>
    <t>גורם כ"ד</t>
  </si>
  <si>
    <t>32540</t>
  </si>
  <si>
    <t>גורם ל"ט</t>
  </si>
  <si>
    <t>6082028</t>
  </si>
  <si>
    <t>גורם י"ט</t>
  </si>
  <si>
    <t>9988411</t>
  </si>
  <si>
    <t>גורם י"א</t>
  </si>
  <si>
    <t>9988429</t>
  </si>
  <si>
    <t>9988601</t>
  </si>
  <si>
    <t>9988619</t>
  </si>
  <si>
    <t>9988809</t>
  </si>
  <si>
    <t>9988890</t>
  </si>
  <si>
    <t>9989435</t>
  </si>
  <si>
    <t>9989443</t>
  </si>
  <si>
    <t>9989930</t>
  </si>
  <si>
    <t>9989948</t>
  </si>
  <si>
    <t>33407</t>
  </si>
  <si>
    <t>גורם ב</t>
  </si>
  <si>
    <t>33571</t>
  </si>
  <si>
    <t>2261972</t>
  </si>
  <si>
    <t>גורם ג</t>
  </si>
  <si>
    <t>2261915</t>
  </si>
  <si>
    <t>גורם ד</t>
  </si>
  <si>
    <t>32631</t>
  </si>
  <si>
    <t>גורם י</t>
  </si>
  <si>
    <t>33704</t>
  </si>
  <si>
    <t>גורם ל"א</t>
  </si>
  <si>
    <t>39180</t>
  </si>
  <si>
    <t>39263</t>
  </si>
  <si>
    <t>60321825</t>
  </si>
  <si>
    <t>גורם מ"ז</t>
  </si>
  <si>
    <t>60321817</t>
  </si>
  <si>
    <t>גורם מ"ח</t>
  </si>
  <si>
    <t>60321809</t>
  </si>
  <si>
    <t>גורם מ"ט</t>
  </si>
  <si>
    <t xml:space="preserve"> סה''כ ל: מובטחות בבטחונות אחרים</t>
  </si>
  <si>
    <t xml:space="preserve"> מובטחות בשיעבוד כלי רכב</t>
  </si>
  <si>
    <t xml:space="preserve"> סה''כ ל: מובטחות בשיעבוד כלי רכב</t>
  </si>
  <si>
    <t xml:space="preserve"> הלוואות לסוכנים</t>
  </si>
  <si>
    <t xml:space="preserve"> סה''כ ל: הלוואות לסוכנים</t>
  </si>
  <si>
    <t xml:space="preserve"> הלוואות לעובדים ונושאי משרה</t>
  </si>
  <si>
    <t xml:space="preserve"> סה''כ ל: הלוואות לעובדים ונושאי משרה</t>
  </si>
  <si>
    <t xml:space="preserve"> לא מובטחות</t>
  </si>
  <si>
    <t xml:space="preserve"> סה''כ ל: לא מובטחות</t>
  </si>
  <si>
    <t xml:space="preserve"> מובטחות במשכנתא או תיקי משכנתאות</t>
  </si>
  <si>
    <t xml:space="preserve"> סה''כ ל: מובטחות במשכנתא או תיקי משכנתאות</t>
  </si>
  <si>
    <t>סה''כ הלוואות</t>
  </si>
  <si>
    <t>פקדונות מעל 3 חודשים</t>
  </si>
  <si>
    <t>תנאי   
  ושיעור ריבית</t>
  </si>
  <si>
    <t>74000670</t>
  </si>
  <si>
    <t>בלל 2018 4%- לאומי</t>
  </si>
  <si>
    <t>6401814</t>
  </si>
  <si>
    <t>בלל פקדון 2025- לאומי</t>
  </si>
  <si>
    <t>6683247</t>
  </si>
  <si>
    <t>טפחות  6.70%- מזרחי טפחות</t>
  </si>
  <si>
    <t>6683759</t>
  </si>
  <si>
    <t>טפחות  פקדון  צמוד- מזרחי טפחות</t>
  </si>
  <si>
    <t>6683742</t>
  </si>
  <si>
    <t>טפחות  פקדון צמוד- מזרחי טפחות</t>
  </si>
  <si>
    <t>6682330</t>
  </si>
  <si>
    <t>טפחות 6.10%- מזרחי טפחות</t>
  </si>
  <si>
    <t>6683254</t>
  </si>
  <si>
    <t>טפחות 6.70%- מזרחי טפחות</t>
  </si>
  <si>
    <t>6683734</t>
  </si>
  <si>
    <t>טפחות פקדון צמוד- מזרחי טפחות</t>
  </si>
  <si>
    <t>6021398</t>
  </si>
  <si>
    <t>לאומי   למשכנתאות- לאומי משכנתאות</t>
  </si>
  <si>
    <t>6027064</t>
  </si>
  <si>
    <t>לאומי  למשכנתאות- לאומי משכנתאות</t>
  </si>
  <si>
    <t>6020945</t>
  </si>
  <si>
    <t>לאומי למשכנתאות- לאומי משכנתאות</t>
  </si>
  <si>
    <t>6027056</t>
  </si>
  <si>
    <t>6683551</t>
  </si>
  <si>
    <t>מזרחי טפחות-פקדון- מזרחי טפחות</t>
  </si>
  <si>
    <t>6476675</t>
  </si>
  <si>
    <t>משכן 6.3% תפ- בנק הפועלים</t>
  </si>
  <si>
    <t>6621080</t>
  </si>
  <si>
    <t>פועלים 2018 4%- בנק הפועלים</t>
  </si>
  <si>
    <t>6620223</t>
  </si>
  <si>
    <t>פועלים 5.1%- בנק הפועלים</t>
  </si>
  <si>
    <t>6683692</t>
  </si>
  <si>
    <t>פקדון מזרחי טפחות- מזרחי טפחות</t>
  </si>
  <si>
    <t>6396592</t>
  </si>
  <si>
    <t>דקסיה -א.השלטון 2005-14- בנק דקסיה ישראל</t>
  </si>
  <si>
    <t>6396709</t>
  </si>
  <si>
    <t>דקסיה -א.השלטון 2006-15- בנק דקסיה ישראל</t>
  </si>
  <si>
    <t>6396717</t>
  </si>
  <si>
    <t>6396469</t>
  </si>
  <si>
    <t>דקסיה -א.השלטון 2015- בנק דקסיה ישראל</t>
  </si>
  <si>
    <t>6396352</t>
  </si>
  <si>
    <t>דקסיה -א.השלטון 2018- בנק דקסיה ישראל</t>
  </si>
  <si>
    <t>13482189</t>
  </si>
  <si>
    <t>פקדון  22.5.14 1.66% מזרחי- מזרחי טפחות</t>
  </si>
  <si>
    <t>13482007</t>
  </si>
  <si>
    <t>פקדון 22.5.14 1.65% פועלים- בנק הפועלים</t>
  </si>
  <si>
    <t xml:space="preserve"> נקוב במט"ח</t>
  </si>
  <si>
    <t>76002385</t>
  </si>
  <si>
    <t>MSCI ייעוד מניות 20.06.14- בנק הפועלים</t>
  </si>
  <si>
    <t>76001528</t>
  </si>
  <si>
    <t>בלל דולר 5.4264% 2019- לאומי</t>
  </si>
  <si>
    <t>76001940</t>
  </si>
  <si>
    <t>בנהפ LIBOR+0.95% 12.12.13- בנק הפועלים</t>
  </si>
  <si>
    <t xml:space="preserve"> סה''כ ל: נקוב במט"ח</t>
  </si>
  <si>
    <t xml:space="preserve"> צמודי מט"ח</t>
  </si>
  <si>
    <t xml:space="preserve"> סה''כ ל: צמודי מט"ח</t>
  </si>
  <si>
    <t>סה''כ פקדונות מעל 3 חודשים</t>
  </si>
  <si>
    <t>זכויות במקרקעין</t>
  </si>
  <si>
    <t>שיעור תשואה במהלך התקופה  
 (אחוזים)</t>
  </si>
  <si>
    <t>אופי הנכס</t>
  </si>
  <si>
    <t>תאריך שערוך אחרון  
 (תאריך)</t>
  </si>
  <si>
    <t xml:space="preserve"> מניב</t>
  </si>
  <si>
    <t>ירושלים בן יהודה 11- מקרקעין</t>
  </si>
  <si>
    <t>ירושלים מסילת הישרים 6- מקרקעין</t>
  </si>
  <si>
    <t>תל אביב אבן גבירול 30- מקרקעין</t>
  </si>
  <si>
    <t>קניון סביונים- סביונים</t>
  </si>
  <si>
    <t>זכויות בניה רננים- רננים</t>
  </si>
  <si>
    <t>קניון רננים- רננים</t>
  </si>
  <si>
    <t xml:space="preserve"> סה''כ ל: מניב</t>
  </si>
  <si>
    <t xml:space="preserve"> לא מניב</t>
  </si>
  <si>
    <t xml:space="preserve"> סה''כ ל: לא מניב</t>
  </si>
  <si>
    <t>סה''כ זכויות במקרקעין</t>
  </si>
  <si>
    <t>השקעות אחרות</t>
  </si>
  <si>
    <t>בארץ</t>
  </si>
  <si>
    <t>זכאים שונים</t>
  </si>
  <si>
    <t>חייבים אחרים</t>
  </si>
  <si>
    <t>רכוש קבוע</t>
  </si>
  <si>
    <t>יורם זמיר קריית שמונה מבטחים- אחר</t>
  </si>
  <si>
    <t>משה שחל מתחם גני נצרת- אחר</t>
  </si>
  <si>
    <t>התח.ממש.אי העלאת ג.פרישה נשי- ממשלת ישראל</t>
  </si>
  <si>
    <t>סה''כ ל: בארץ</t>
  </si>
  <si>
    <t>סה''כ השקעות אחרות</t>
  </si>
  <si>
    <t>יתרות התחייבות להשקעה</t>
  </si>
  <si>
    <t>תאריך סיום ההתחייבות 
 (תאריך)</t>
  </si>
  <si>
    <t>סכום ההתחייבות  
 (אלפי ש''ח)</t>
  </si>
  <si>
    <t>סה''כ יתרות התחייבות להשקעה</t>
  </si>
  <si>
    <t>אג''ח קונצרני סחיר- לפי עלות מתואמת</t>
  </si>
  <si>
    <t>עלות מתואמת 
 (אלפי ש''ח)</t>
  </si>
  <si>
    <t>ריבית אפקטיבית (אחוזים)</t>
  </si>
  <si>
    <t>סה''כ אג''ח קונצרני סחיר- לפי עלות מתואמת</t>
  </si>
  <si>
    <t>אג''ח קונצרני לא סחיר- לפי עלות מתואמת</t>
  </si>
  <si>
    <t>סה''כ אג''ח קונצרני לא סחיר- לפי עלות מתואמת</t>
  </si>
  <si>
    <t>מסגרות מנוצלות ללווים</t>
  </si>
  <si>
    <t>תאריך הקצאה 
 אחרון</t>
  </si>
  <si>
    <t>דירוג הלווה</t>
  </si>
  <si>
    <t>מספר ני''ע 
 לרכישה</t>
  </si>
  <si>
    <t>שם ני''ע 
 לרכישה</t>
  </si>
  <si>
    <t>מספר ח''פ</t>
  </si>
  <si>
    <t xml:space="preserve">סה''כ ל: </t>
  </si>
  <si>
    <t>סה''כ מסגרות מנוצלות ללווים</t>
  </si>
  <si>
    <t>הערה: סכום נכסי הקופה  כולל כספי סיוע ממשלתי ישיר עתידי בסך של 43,640,649.82 אלפי ₪</t>
  </si>
  <si>
    <t xml:space="preserve"> שגיא</t>
  </si>
  <si>
    <t xml:space="preserve"> סה''כ ל: שגיא</t>
  </si>
  <si>
    <t>גליל</t>
  </si>
  <si>
    <t xml:space="preserve"> סה''כ ל: גליל</t>
  </si>
  <si>
    <t>כפיר</t>
  </si>
  <si>
    <t xml:space="preserve"> סה''כ ל: כפיר</t>
  </si>
  <si>
    <t xml:space="preserve"> מלווה קצר מועד</t>
  </si>
  <si>
    <t xml:space="preserve"> סה''כ ל: מלווה קצר מועד</t>
  </si>
  <si>
    <t>שחר</t>
  </si>
  <si>
    <t xml:space="preserve"> סה''כ ל: שחר</t>
  </si>
  <si>
    <t xml:space="preserve"> סה''כ ל: גילון</t>
  </si>
  <si>
    <t xml:space="preserve"> גילון</t>
  </si>
  <si>
    <t xml:space="preserve"> גלבוע</t>
  </si>
  <si>
    <t xml:space="preserve"> סה''כ ל: גלבוע</t>
  </si>
  <si>
    <t>שכבת חוב (Tranch) בדרוג AA- ומעלה</t>
  </si>
  <si>
    <t xml:space="preserve"> סה''כ ל: שכבת חוב (Tranch) בדרוג AA- ומעלה</t>
  </si>
  <si>
    <t>שכבת חוב (Tranch) בדרוג BBB- עד A+</t>
  </si>
  <si>
    <t xml:space="preserve"> סה''כ ל: שכבת חוב (Tranch) בדרוג BBB- עד A+</t>
  </si>
  <si>
    <t>שכבת חוב (Tranch) בדרוג BB+ ומטה</t>
  </si>
  <si>
    <t xml:space="preserve"> סה''כ ל: שכבת חוב (Tranch) בדרוג BB+ ומטה</t>
  </si>
  <si>
    <t>שכבת הון (Equity Tranch)</t>
  </si>
  <si>
    <t>סה''כ ל: שכבת הון (Equity Tranch)</t>
  </si>
  <si>
    <t xml:space="preserve"> שכבת חוב (Tranch) בדרוג AA- ומעלה</t>
  </si>
  <si>
    <t xml:space="preserve"> שכבת חוב (Tranch) בדרוג BB+ ומטה</t>
  </si>
  <si>
    <t>סה''כ ל: שכבת חוב (Tranch) בדרוג BB+ ומטה</t>
  </si>
  <si>
    <t xml:space="preserve"> שכבת הון (Equity Tranch)</t>
  </si>
  <si>
    <t>אשראי</t>
  </si>
  <si>
    <t xml:space="preserve"> שכבת חוב (Tranch) בדרוג BBB- עד A+</t>
  </si>
  <si>
    <t>סה''כ ל: שכבת חוב (Tranch) בדרוג BBB- עד A+</t>
  </si>
  <si>
    <t>ריבית ודיבידנד לקבל</t>
  </si>
  <si>
    <t>דוראד</t>
  </si>
  <si>
    <t>OPC</t>
  </si>
  <si>
    <t>אשדוד התפלה</t>
  </si>
  <si>
    <t>עיר הבהדים</t>
  </si>
  <si>
    <t>ערבה</t>
  </si>
  <si>
    <t>40000523</t>
  </si>
  <si>
    <t>Advent International GPE VI, L.P. (4</t>
  </si>
  <si>
    <t>40000531</t>
  </si>
  <si>
    <t>APAX Europe VII - B, L.P. (1</t>
  </si>
  <si>
    <t>40000549</t>
  </si>
  <si>
    <t>Carlyle Europe Partners III, L.P. (3</t>
  </si>
  <si>
    <t>40000556</t>
  </si>
  <si>
    <t>Carlyle Partners IV, L.P. (3</t>
  </si>
  <si>
    <t>40000564</t>
  </si>
  <si>
    <t>CVC European Equity Partners Tandem Fund (A), L.P</t>
  </si>
  <si>
    <t>40000572</t>
  </si>
  <si>
    <t>CVC European Equity Partners V, L.P. (4</t>
  </si>
  <si>
    <t>41000804</t>
  </si>
  <si>
    <t>Egeria Private Equity Fund IV</t>
  </si>
  <si>
    <t>41000812</t>
  </si>
  <si>
    <t>Equistone Partners Europe Fund IV, L.P</t>
  </si>
  <si>
    <t>40000580</t>
  </si>
  <si>
    <t>Fourth Cinven Fund, L.P. (3</t>
  </si>
  <si>
    <t>40000598</t>
  </si>
  <si>
    <t>Fourth Cinven Fund, L.P. (5</t>
  </si>
  <si>
    <t>40000606</t>
  </si>
  <si>
    <t>Green Equity Investors Side V, L.P. (1</t>
  </si>
  <si>
    <t>40000614</t>
  </si>
  <si>
    <t>Investcorp Private Equity 2007 Fund, L.P. (2</t>
  </si>
  <si>
    <t>40000622</t>
  </si>
  <si>
    <t>ISIS IV LP (1</t>
  </si>
  <si>
    <t>40000630</t>
  </si>
  <si>
    <t>KKR European Fund III, L.P. (2</t>
  </si>
  <si>
    <t>40000648</t>
  </si>
  <si>
    <t>KKR Fund 1996, L.P. (1</t>
  </si>
  <si>
    <t>40000655</t>
  </si>
  <si>
    <t>Madison Dearborn Capital Partners VI-C, L.P. (1</t>
  </si>
  <si>
    <t>40000663</t>
  </si>
  <si>
    <t>PAI Europe IV (2</t>
  </si>
  <si>
    <t>40000671</t>
  </si>
  <si>
    <t>PAI Europe V (2</t>
  </si>
  <si>
    <t>40000481</t>
  </si>
  <si>
    <t>Partners Group Direct Investments 2009, L.P.(6</t>
  </si>
  <si>
    <t>41000838</t>
  </si>
  <si>
    <t>Partners Group Direct Investments 2012 EUR, LP Inc</t>
  </si>
  <si>
    <t>41000846</t>
  </si>
  <si>
    <t>Partners Group Direct Mezzanine 2011, L.P. Inc. (6</t>
  </si>
  <si>
    <t>40000499</t>
  </si>
  <si>
    <t>Partners Group European Buyout 2008 (B), L.P. (7</t>
  </si>
  <si>
    <t>40000507</t>
  </si>
  <si>
    <t>Partners Group European Mezzanine 2008, L.P. (4</t>
  </si>
  <si>
    <t>40000515</t>
  </si>
  <si>
    <t>Partners Group European SMC Buyout 2011, L.P. Inc</t>
  </si>
  <si>
    <t>40000689</t>
  </si>
  <si>
    <t>Pooling Blackstone Capital Partners V, L.P</t>
  </si>
  <si>
    <t>40000697</t>
  </si>
  <si>
    <t>Pooling Carlyle Partners V, L.P</t>
  </si>
  <si>
    <t>40000705</t>
  </si>
  <si>
    <t>Pooling KKR 2006 Fund, L.P</t>
  </si>
  <si>
    <t>40000713</t>
  </si>
  <si>
    <t>Pooling Project Cirrus</t>
  </si>
  <si>
    <t>40000721</t>
  </si>
  <si>
    <t>Pooling Project Dallas III</t>
  </si>
  <si>
    <t>40000739</t>
  </si>
  <si>
    <t>Pooling Project GPG</t>
  </si>
  <si>
    <t>40000747</t>
  </si>
  <si>
    <t>Pooling Project GT</t>
  </si>
  <si>
    <t>40000754</t>
  </si>
  <si>
    <t>Pooling Project Wallaby 5</t>
  </si>
  <si>
    <t>41000853</t>
  </si>
  <si>
    <t>40000762</t>
  </si>
  <si>
    <t>Third Cinven Fund (No.4), L.P. (2</t>
  </si>
  <si>
    <t>40000770</t>
  </si>
  <si>
    <t>Trilantic Capital Partners IV (Europe) L.P. (1</t>
  </si>
  <si>
    <t>40000788</t>
  </si>
  <si>
    <t>Warburg Pincus Private Equity IX, L.P. (2</t>
  </si>
  <si>
    <t>40000796</t>
  </si>
  <si>
    <t>Warburg Pincus Private Equity X, L.P. (3</t>
  </si>
  <si>
    <t>40000879</t>
  </si>
  <si>
    <t>American Securities II- American Securities</t>
  </si>
  <si>
    <t>American Securities V- American Securities</t>
  </si>
  <si>
    <t>American Securities VI- American Securities</t>
  </si>
  <si>
    <t>Baring Vostok V- Baring Vostok</t>
  </si>
  <si>
    <t>CVC European Equity Partners V- CVC</t>
  </si>
  <si>
    <t>Enhanced Equity Fund II- Enhanced Equity</t>
  </si>
  <si>
    <t>Ethos PE VI- Ethos PE</t>
  </si>
  <si>
    <t>Gridiron Capital II- Gridiron Capital</t>
  </si>
  <si>
    <t>High Road Capital II- High Road Capital</t>
  </si>
  <si>
    <t>J.H. Whitney VII- J.H. Whitney</t>
  </si>
  <si>
    <t>Kohlberg Investors VI. L.P- Kohlberg Investors</t>
  </si>
  <si>
    <t>Kohlberg Investors VII- Kohlberg Investors</t>
  </si>
  <si>
    <t>Kohlberg IV Secondary- Kohlberg Investors</t>
  </si>
  <si>
    <t>Kohlberg V Secondary- Kohlberg Investors</t>
  </si>
  <si>
    <t>Kohlberg VI Secondary- Kohlberg Investors</t>
  </si>
  <si>
    <t>Lindsay Goldberg III- Lindsay Goldberg</t>
  </si>
  <si>
    <t>Odyssey Investment Partners- Odyssey Investment</t>
  </si>
  <si>
    <t>Platinum Equity III- Platinum Equity</t>
  </si>
  <si>
    <t>Ridgemont Equity I- Ridgemont Equity</t>
  </si>
  <si>
    <t>SSG Capital II- SSG Capital</t>
  </si>
  <si>
    <t>TPG Opportunity II- TPG</t>
  </si>
  <si>
    <t>TPG Partners VI Secondary- TPG</t>
  </si>
  <si>
    <t>תאריך: 16/07/13
שעה:    09:17</t>
  </si>
  <si>
    <t>AMITIM FUND II</t>
  </si>
  <si>
    <t>Giza 3</t>
  </si>
  <si>
    <t>Vertex 2</t>
  </si>
  <si>
    <t>Vertex  3</t>
  </si>
  <si>
    <t>PNV 2</t>
  </si>
  <si>
    <t>Magma 2</t>
  </si>
  <si>
    <t>Plenus 2</t>
  </si>
  <si>
    <t>Vintage 2</t>
  </si>
  <si>
    <t>Vintage 3</t>
  </si>
  <si>
    <t>SCP VitaLife II</t>
  </si>
  <si>
    <t>Plenus 3</t>
  </si>
  <si>
    <t>Medica III</t>
  </si>
  <si>
    <t>Vintage Venture IV</t>
  </si>
  <si>
    <t>Gemini Israel V</t>
  </si>
  <si>
    <t>טנא הון צמיחה</t>
  </si>
  <si>
    <t>Fimi Opportunity 4</t>
  </si>
  <si>
    <t>Fortissimo 2</t>
  </si>
  <si>
    <t>Fortissimo</t>
  </si>
  <si>
    <t>Markstone Isr Parl</t>
  </si>
  <si>
    <t>FIMI Opportunity   1</t>
  </si>
  <si>
    <t>Klirmark</t>
  </si>
  <si>
    <t>Sky II</t>
  </si>
  <si>
    <t>קרן תשתיות ישראל II</t>
  </si>
  <si>
    <t>Fortissimo III</t>
  </si>
  <si>
    <t>Vintage Investment Partners V</t>
  </si>
  <si>
    <t>Fimi V</t>
  </si>
  <si>
    <t>Noy</t>
  </si>
  <si>
    <t>Faire fund 1</t>
  </si>
  <si>
    <t>דצמבר 2014</t>
  </si>
  <si>
    <t>יולי 2013</t>
  </si>
  <si>
    <t>יוני 2014</t>
  </si>
  <si>
    <t>דצמבר 2013</t>
  </si>
  <si>
    <t>דצמבר 2016</t>
  </si>
  <si>
    <t>דצמבר 2015</t>
  </si>
  <si>
    <t>דצמבר 2018</t>
  </si>
  <si>
    <t>פברואר 2015</t>
  </si>
  <si>
    <t>אפריל 2016</t>
  </si>
  <si>
    <t>ינואר 2015</t>
  </si>
  <si>
    <t>ספטמבר 2016</t>
  </si>
  <si>
    <t>אפריל 2022</t>
  </si>
  <si>
    <t>מאי 2016</t>
  </si>
  <si>
    <t>ינואר 2016</t>
  </si>
  <si>
    <t>יולי 2017</t>
  </si>
  <si>
    <t>אפריל 2014</t>
  </si>
  <si>
    <t>ספטמבר 2014</t>
  </si>
  <si>
    <t>יוני 2016</t>
  </si>
  <si>
    <t>יולי 2020</t>
  </si>
  <si>
    <t>אוגוסט 2021</t>
  </si>
  <si>
    <t>דצמבר 2021</t>
  </si>
  <si>
    <t>אוגוסט 2019</t>
  </si>
  <si>
    <t>יולי 2022</t>
  </si>
  <si>
    <t>ספטמבר 2022</t>
  </si>
  <si>
    <t>מאי 2014</t>
  </si>
  <si>
    <t>ספטמבר 2015</t>
  </si>
  <si>
    <t>אוקטובר 2015</t>
  </si>
  <si>
    <t>נובמבר 2016</t>
  </si>
  <si>
    <t>גמר השקעה</t>
  </si>
  <si>
    <t>ספטמבר 2017</t>
  </si>
  <si>
    <t>ינואר 2017</t>
  </si>
  <si>
    <t>יוני 2017</t>
  </si>
  <si>
    <t>אוקטובר 2017</t>
  </si>
  <si>
    <t>אפריל 2018</t>
  </si>
  <si>
    <t>ספטמבר 2019</t>
  </si>
  <si>
    <t>ינואר 2022</t>
  </si>
  <si>
    <t>פברואר 2019</t>
  </si>
  <si>
    <t>אפריל 2019</t>
  </si>
  <si>
    <t>אוגוסט 2017</t>
  </si>
  <si>
    <t>אוקטובר 2023</t>
  </si>
  <si>
    <t>דצמבר 2022</t>
  </si>
  <si>
    <t>ינואר 2018</t>
  </si>
  <si>
    <t>מאי 2018</t>
  </si>
  <si>
    <t>יוני 2020</t>
  </si>
  <si>
    <t>מאי 2017</t>
  </si>
  <si>
    <t>יוני 2018</t>
  </si>
  <si>
    <t>ספטמבר 2021</t>
  </si>
  <si>
    <t>פברואר 2021</t>
  </si>
  <si>
    <t>נובמבר 2018</t>
  </si>
  <si>
    <t>יולי 2021</t>
  </si>
  <si>
    <t>אוקטובר 2022</t>
  </si>
  <si>
    <t>פברואר 2022</t>
  </si>
  <si>
    <t>אוגוסט 2020</t>
  </si>
  <si>
    <t>דצמבר 2012</t>
  </si>
  <si>
    <t>ינואר 2024</t>
  </si>
  <si>
    <t>מאי 2022</t>
  </si>
  <si>
    <t>יוני 2022</t>
  </si>
  <si>
    <t>אוקטובר 2020</t>
  </si>
  <si>
    <t>נובמבר 2020</t>
  </si>
  <si>
    <t>דצמבר 2024</t>
  </si>
  <si>
    <t>ספטמבר 2024</t>
  </si>
  <si>
    <t>מרץ 2023</t>
  </si>
  <si>
    <t>פברואר 2017</t>
  </si>
  <si>
    <t>יוני 2023</t>
  </si>
  <si>
    <t>ינואר 2023</t>
  </si>
  <si>
    <t>מרץ 2014</t>
  </si>
  <si>
    <t>אוגוסט 2022</t>
  </si>
  <si>
    <t>TPG V</t>
  </si>
  <si>
    <t>Carlyle Mezzanine</t>
  </si>
  <si>
    <t>Hamilton Lane Co-Investment I</t>
  </si>
  <si>
    <t>Coller V</t>
  </si>
  <si>
    <t>DLJ IV</t>
  </si>
  <si>
    <t>Warburg Pincus VIII</t>
  </si>
  <si>
    <t>Carlyle Mezzanine II</t>
  </si>
  <si>
    <t>Providence</t>
  </si>
  <si>
    <t>Blackstone V</t>
  </si>
  <si>
    <t>American Securities V</t>
  </si>
  <si>
    <t>איפקס ארופה 7 B</t>
  </si>
  <si>
    <t>Kohlberg Investors VI. L.P</t>
  </si>
  <si>
    <t>Apollo Investment Fund VII</t>
  </si>
  <si>
    <t>Hamilton Lane Co-Investment II</t>
  </si>
  <si>
    <t>TPG Partners VI</t>
  </si>
  <si>
    <t>CVC European Equity Partners</t>
  </si>
  <si>
    <t>Clessidra II</t>
  </si>
  <si>
    <t>Pantheon Europe VI</t>
  </si>
  <si>
    <t>Hamilton Lane Secondary II</t>
  </si>
  <si>
    <t>Odyssey Investment IV</t>
  </si>
  <si>
    <t>Lindsay Goldberg III</t>
  </si>
  <si>
    <t>KPS SS III</t>
  </si>
  <si>
    <r>
      <rPr>
        <sz val="9"/>
        <color indexed="8"/>
        <rFont val="Arial"/>
        <family val="2"/>
      </rPr>
      <t>TPG</t>
    </r>
    <r>
      <rPr>
        <sz val="8"/>
        <color indexed="8"/>
        <rFont val="Arial"/>
        <family val="2"/>
      </rPr>
      <t xml:space="preserve"> Partners VI Secondary</t>
    </r>
  </si>
  <si>
    <r>
      <t xml:space="preserve">HV </t>
    </r>
    <r>
      <rPr>
        <sz val="9"/>
        <color indexed="8"/>
        <rFont val="Arial"/>
        <family val="2"/>
      </rPr>
      <t>Venture VI Asia Pac.</t>
    </r>
  </si>
  <si>
    <t>Partner Group I</t>
  </si>
  <si>
    <t>American Securities II</t>
  </si>
  <si>
    <t>Enhanced Equity Fund II</t>
  </si>
  <si>
    <t>Avenue V</t>
  </si>
  <si>
    <t xml:space="preserve">Energy Capital Partners </t>
  </si>
  <si>
    <t>H.I.G. Opportunity Fund II</t>
  </si>
  <si>
    <t>J.H. Whitney VII, L.P.</t>
  </si>
  <si>
    <t>Kohlberg Investors VII L.P</t>
  </si>
  <si>
    <t>American Securities VI</t>
  </si>
  <si>
    <t>Bridgepoint IV</t>
  </si>
  <si>
    <t>Blackstone VI</t>
  </si>
  <si>
    <t>Blackstone Energy</t>
  </si>
  <si>
    <t xml:space="preserve">TPG Opportunty II </t>
  </si>
  <si>
    <t>Platinum Equity III</t>
  </si>
  <si>
    <t>BC European Partners IX</t>
  </si>
  <si>
    <t>Gores Small Cap</t>
  </si>
  <si>
    <t>Kohlberg IV Secondary</t>
  </si>
  <si>
    <t>Kohlberg V Secondary</t>
  </si>
  <si>
    <t>Kohlberg VI Secondary</t>
  </si>
  <si>
    <t>Secondary Investment SPV-2</t>
  </si>
  <si>
    <t>Baring Vostok V</t>
  </si>
  <si>
    <t>Coller International VI</t>
  </si>
  <si>
    <t>Gridiron Capital II</t>
  </si>
  <si>
    <t>Ethos PE VI</t>
  </si>
  <si>
    <t>SSG Capital II</t>
  </si>
  <si>
    <t>Partner Group II</t>
  </si>
  <si>
    <t>Ridgemont Equity I</t>
  </si>
  <si>
    <t>Advent International VII</t>
  </si>
  <si>
    <t>Aion Fund I</t>
  </si>
  <si>
    <t>High Road Capital II</t>
  </si>
  <si>
    <t>Secondary Investment SPV-4</t>
  </si>
  <si>
    <t>Levine Leichtman V</t>
  </si>
  <si>
    <t>NG Capital II</t>
  </si>
  <si>
    <t>קרן מלונות פטאל</t>
  </si>
  <si>
    <t>Blackstone RE VII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</si>
</sst>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64" formatCode="[$-1010409]#,##0.00;#,##0.00\-"/>
    <numFmt numFmtId="165" formatCode="[$-1010409]dd/mm/yy"/>
    <numFmt numFmtId="166" formatCode="[$-1010409]General"/>
    <numFmt numFmtId="167" formatCode="[$-1010000]d/m/yyyy;@"/>
    <numFmt numFmtId="168" formatCode="#,##0_ ;\-#,##0\ "/>
  </numFmts>
  <fonts count="13">
    <font>
      <sz val="10"/>
      <name val="Arial"/>
      <charset val="1"/>
    </font>
    <font>
      <sz val="10"/>
      <color indexed="8"/>
      <name val="Arial"/>
      <charset val="1"/>
    </font>
    <font>
      <sz val="9"/>
      <color indexed="8"/>
      <name val="Arial"/>
      <charset val="1"/>
    </font>
    <font>
      <b/>
      <sz val="18"/>
      <color indexed="8"/>
      <name val="David"/>
      <charset val="177"/>
    </font>
    <font>
      <sz val="11"/>
      <color indexed="8"/>
      <name val="David"/>
      <charset val="177"/>
    </font>
    <font>
      <sz val="9"/>
      <color indexed="8"/>
      <name val="David"/>
      <charset val="177"/>
    </font>
    <font>
      <b/>
      <sz val="10"/>
      <color indexed="9"/>
      <name val="Arial"/>
      <charset val="1"/>
    </font>
    <font>
      <b/>
      <i/>
      <sz val="10"/>
      <color indexed="18"/>
      <name val="Arial"/>
      <charset val="1"/>
    </font>
    <font>
      <b/>
      <sz val="10"/>
      <color indexed="18"/>
      <name val="Arial"/>
      <charset val="1"/>
    </font>
    <font>
      <b/>
      <i/>
      <sz val="10"/>
      <color indexed="8"/>
      <name val="Arial"/>
      <charset val="1"/>
    </font>
    <font>
      <sz val="9"/>
      <color indexed="8"/>
      <name val="Arial"/>
      <family val="2"/>
    </font>
    <font>
      <sz val="10"/>
      <color theme="1"/>
      <name val="Arial"/>
      <family val="2"/>
      <charset val="177"/>
    </font>
    <font>
      <sz val="8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51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7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wrapText="1"/>
    </xf>
    <xf numFmtId="0" fontId="11" fillId="0" borderId="0"/>
    <xf numFmtId="43" fontId="11" fillId="0" borderId="0" applyFont="0" applyFill="0" applyBorder="0" applyAlignment="0" applyProtection="0"/>
  </cellStyleXfs>
  <cellXfs count="35">
    <xf numFmtId="0" fontId="0" fillId="0" borderId="0" xfId="0">
      <alignment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6" fillId="5" borderId="1" xfId="0" applyFont="1" applyFill="1" applyBorder="1" applyAlignment="1">
      <alignment vertical="center" wrapText="1"/>
    </xf>
    <xf numFmtId="164" fontId="2" fillId="6" borderId="1" xfId="0" applyNumberFormat="1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vertical="center" wrapText="1"/>
    </xf>
    <xf numFmtId="164" fontId="7" fillId="4" borderId="2" xfId="0" applyNumberFormat="1" applyFont="1" applyFill="1" applyBorder="1" applyAlignment="1">
      <alignment horizontal="left" wrapText="1"/>
    </xf>
    <xf numFmtId="0" fontId="7" fillId="4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top" wrapText="1"/>
    </xf>
    <xf numFmtId="164" fontId="9" fillId="3" borderId="1" xfId="0" applyNumberFormat="1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vertical="top" wrapText="1"/>
    </xf>
    <xf numFmtId="0" fontId="7" fillId="4" borderId="2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vertical="center" wrapText="1"/>
    </xf>
    <xf numFmtId="165" fontId="2" fillId="6" borderId="1" xfId="0" applyNumberFormat="1" applyFont="1" applyFill="1" applyBorder="1" applyAlignment="1">
      <alignment horizontal="left" vertical="center" wrapText="1"/>
    </xf>
    <xf numFmtId="166" fontId="2" fillId="6" borderId="1" xfId="0" applyNumberFormat="1" applyFont="1" applyFill="1" applyBorder="1" applyAlignment="1">
      <alignment horizontal="left" vertical="center" wrapText="1"/>
    </xf>
    <xf numFmtId="0" fontId="10" fillId="0" borderId="0" xfId="0" applyFont="1" applyFill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14" fontId="0" fillId="0" borderId="6" xfId="0" applyNumberFormat="1" applyBorder="1" applyAlignment="1">
      <alignment horizontal="right" indent="1" readingOrder="2"/>
    </xf>
    <xf numFmtId="0" fontId="3" fillId="6" borderId="0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right" vertical="center" wrapText="1"/>
    </xf>
    <xf numFmtId="167" fontId="2" fillId="6" borderId="1" xfId="0" applyNumberFormat="1" applyFont="1" applyFill="1" applyBorder="1" applyAlignment="1">
      <alignment horizontal="left" vertical="center" wrapText="1"/>
    </xf>
    <xf numFmtId="0" fontId="3" fillId="6" borderId="0" xfId="0" applyFont="1" applyFill="1" applyAlignment="1">
      <alignment horizontal="center" vertical="top" wrapText="1"/>
    </xf>
    <xf numFmtId="0" fontId="2" fillId="0" borderId="0" xfId="0" applyFont="1" applyFill="1" applyBorder="1" applyAlignment="1">
      <alignment vertical="top" wrapText="1"/>
    </xf>
    <xf numFmtId="168" fontId="2" fillId="6" borderId="1" xfId="0" applyNumberFormat="1" applyFont="1" applyFill="1" applyBorder="1" applyAlignment="1">
      <alignment horizontal="left" vertical="center" wrapText="1"/>
    </xf>
    <xf numFmtId="168" fontId="9" fillId="3" borderId="1" xfId="0" applyNumberFormat="1" applyFont="1" applyFill="1" applyBorder="1" applyAlignment="1">
      <alignment horizontal="left" wrapText="1"/>
    </xf>
    <xf numFmtId="168" fontId="7" fillId="4" borderId="2" xfId="0" applyNumberFormat="1" applyFont="1" applyFill="1" applyBorder="1" applyAlignment="1">
      <alignment horizontal="left" wrapText="1"/>
    </xf>
    <xf numFmtId="0" fontId="3" fillId="6" borderId="0" xfId="0" applyFont="1" applyFill="1" applyBorder="1" applyAlignment="1">
      <alignment horizontal="center" vertical="top" wrapText="1"/>
    </xf>
    <xf numFmtId="0" fontId="4" fillId="6" borderId="0" xfId="0" applyFont="1" applyFill="1" applyBorder="1" applyAlignment="1">
      <alignment horizontal="left" vertical="top" wrapText="1"/>
    </xf>
    <xf numFmtId="0" fontId="5" fillId="6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8" fillId="2" borderId="3" xfId="0" applyFont="1" applyFill="1" applyBorder="1" applyAlignment="1">
      <alignment horizontal="right" vertical="top" wrapText="1"/>
    </xf>
    <xf numFmtId="0" fontId="8" fillId="2" borderId="4" xfId="0" applyFont="1" applyFill="1" applyBorder="1" applyAlignment="1">
      <alignment horizontal="right" vertical="top" wrapText="1"/>
    </xf>
    <xf numFmtId="0" fontId="8" fillId="2" borderId="5" xfId="0" applyFont="1" applyFill="1" applyBorder="1" applyAlignment="1">
      <alignment horizontal="right" vertical="top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39"/>
  <sheetViews>
    <sheetView showGridLines="0" tabSelected="1" workbookViewId="0">
      <selection activeCell="A3" sqref="A3:D3"/>
    </sheetView>
  </sheetViews>
  <sheetFormatPr defaultRowHeight="12.75"/>
  <cols>
    <col min="1" max="2" width="21.140625" customWidth="1"/>
    <col min="3" max="3" width="41.7109375" customWidth="1"/>
    <col min="4" max="4" width="6.85546875" customWidth="1"/>
    <col min="5" max="5" width="55.85546875" customWidth="1"/>
  </cols>
  <sheetData>
    <row r="1" spans="1:5" ht="21.6" customHeight="1">
      <c r="A1" s="27" t="s">
        <v>0</v>
      </c>
      <c r="B1" s="27"/>
      <c r="C1" s="27"/>
      <c r="D1" s="27"/>
      <c r="E1" s="1"/>
    </row>
    <row r="2" spans="1:5" ht="36" customHeight="1">
      <c r="A2" s="28" t="s">
        <v>1</v>
      </c>
      <c r="B2" s="28"/>
      <c r="C2" s="28"/>
      <c r="D2" s="28"/>
      <c r="E2" s="1"/>
    </row>
    <row r="3" spans="1:5" ht="48.95" customHeight="1">
      <c r="A3" s="29" t="s">
        <v>2</v>
      </c>
      <c r="B3" s="29"/>
      <c r="C3" s="29"/>
      <c r="D3" s="29"/>
      <c r="E3" s="1"/>
    </row>
    <row r="4" spans="1:5" ht="28.7" customHeight="1">
      <c r="A4" s="1"/>
      <c r="B4" s="2"/>
      <c r="C4" s="2"/>
      <c r="D4" s="2"/>
      <c r="E4" s="1"/>
    </row>
    <row r="5" spans="1:5" ht="25.5">
      <c r="A5" s="3" t="s">
        <v>3</v>
      </c>
      <c r="B5" s="3" t="s">
        <v>4</v>
      </c>
      <c r="C5" s="3"/>
      <c r="D5" s="2"/>
      <c r="E5" s="1"/>
    </row>
    <row r="6" spans="1:5">
      <c r="A6" s="4"/>
      <c r="B6" s="4"/>
      <c r="C6" s="5" t="s">
        <v>5</v>
      </c>
      <c r="D6" s="2"/>
      <c r="E6" s="1"/>
    </row>
    <row r="7" spans="1:5">
      <c r="A7" s="4">
        <v>2.0697879709803062</v>
      </c>
      <c r="B7" s="4">
        <v>3279165.9874494337</v>
      </c>
      <c r="C7" s="5" t="s">
        <v>6</v>
      </c>
      <c r="D7" s="2"/>
      <c r="E7" s="1"/>
    </row>
    <row r="8" spans="1:5">
      <c r="A8" s="4"/>
      <c r="B8" s="4"/>
      <c r="C8" s="5" t="s">
        <v>7</v>
      </c>
      <c r="D8" s="2"/>
      <c r="E8" s="1"/>
    </row>
    <row r="9" spans="1:5">
      <c r="A9" s="4">
        <v>20.804161631762128</v>
      </c>
      <c r="B9" s="4">
        <v>32960042.3699264</v>
      </c>
      <c r="C9" s="5" t="s">
        <v>8</v>
      </c>
      <c r="D9" s="2"/>
      <c r="E9" s="1"/>
    </row>
    <row r="10" spans="1:5">
      <c r="A10" s="4">
        <v>3.1559670643421854E-11</v>
      </c>
      <c r="B10" s="4">
        <v>5.0000000000000002E-5</v>
      </c>
      <c r="C10" s="5" t="s">
        <v>9</v>
      </c>
      <c r="D10" s="2"/>
      <c r="E10" s="1"/>
    </row>
    <row r="11" spans="1:5">
      <c r="A11" s="4">
        <v>1.9791515570743163</v>
      </c>
      <c r="B11" s="4">
        <v>3135570.6772669409</v>
      </c>
      <c r="C11" s="5" t="s">
        <v>10</v>
      </c>
      <c r="D11" s="2"/>
      <c r="E11" s="1"/>
    </row>
    <row r="12" spans="1:5">
      <c r="A12" s="4">
        <v>2.37480041637864</v>
      </c>
      <c r="B12" s="4">
        <v>3762397.3380622598</v>
      </c>
      <c r="C12" s="5" t="s">
        <v>11</v>
      </c>
      <c r="D12" s="2"/>
      <c r="E12" s="1"/>
    </row>
    <row r="13" spans="1:5">
      <c r="A13" s="4">
        <v>6.3605097477197807</v>
      </c>
      <c r="B13" s="4">
        <v>10076958.374477739</v>
      </c>
      <c r="C13" s="5" t="s">
        <v>12</v>
      </c>
      <c r="D13" s="2"/>
      <c r="E13" s="1"/>
    </row>
    <row r="14" spans="1:5">
      <c r="A14" s="4">
        <v>3.5605414807852518</v>
      </c>
      <c r="B14" s="4">
        <v>5640967.4248729758</v>
      </c>
      <c r="C14" s="5" t="s">
        <v>13</v>
      </c>
      <c r="D14" s="2"/>
      <c r="E14" s="1"/>
    </row>
    <row r="15" spans="1:5">
      <c r="A15" s="4">
        <v>1.0217765279448385E-5</v>
      </c>
      <c r="B15" s="4">
        <v>16.188009999999998</v>
      </c>
      <c r="C15" s="5" t="s">
        <v>14</v>
      </c>
      <c r="D15" s="2"/>
      <c r="E15" s="1"/>
    </row>
    <row r="16" spans="1:5">
      <c r="A16" s="4">
        <v>5.6807407158159329E-11</v>
      </c>
      <c r="B16" s="4">
        <v>9.0000000000000006E-5</v>
      </c>
      <c r="C16" s="5" t="s">
        <v>15</v>
      </c>
      <c r="D16" s="2"/>
      <c r="E16" s="1"/>
    </row>
    <row r="17" spans="1:5">
      <c r="A17" s="4">
        <v>1.2623868257368739E-11</v>
      </c>
      <c r="B17" s="4">
        <v>2.0000000000000002E-5</v>
      </c>
      <c r="C17" s="5" t="s">
        <v>16</v>
      </c>
      <c r="D17" s="2"/>
      <c r="E17" s="1"/>
    </row>
    <row r="18" spans="1:5">
      <c r="A18" s="4">
        <v>7.5743209544212451E-11</v>
      </c>
      <c r="B18" s="4">
        <v>1.2E-4</v>
      </c>
      <c r="C18" s="5" t="s">
        <v>17</v>
      </c>
      <c r="D18" s="2"/>
      <c r="E18" s="1"/>
    </row>
    <row r="19" spans="1:5">
      <c r="A19" s="4"/>
      <c r="B19" s="4"/>
      <c r="C19" s="5" t="s">
        <v>18</v>
      </c>
      <c r="D19" s="2"/>
      <c r="E19" s="1"/>
    </row>
    <row r="20" spans="1:5">
      <c r="A20" s="4">
        <v>51.07425771154282</v>
      </c>
      <c r="B20" s="4">
        <v>80916968.824876681</v>
      </c>
      <c r="C20" s="5" t="s">
        <v>8</v>
      </c>
      <c r="D20" s="2"/>
      <c r="E20" s="1"/>
    </row>
    <row r="21" spans="1:5">
      <c r="A21" s="4">
        <v>3.7871604772106226E-11</v>
      </c>
      <c r="B21" s="4">
        <v>6.0000000000000002E-5</v>
      </c>
      <c r="C21" s="5" t="s">
        <v>9</v>
      </c>
      <c r="D21" s="2"/>
      <c r="E21" s="1"/>
    </row>
    <row r="22" spans="1:5">
      <c r="A22" s="4">
        <v>5.4629209440881592</v>
      </c>
      <c r="B22" s="4">
        <v>8654908.0404088851</v>
      </c>
      <c r="C22" s="5" t="s">
        <v>10</v>
      </c>
      <c r="D22" s="2"/>
      <c r="E22" s="1"/>
    </row>
    <row r="23" spans="1:5">
      <c r="A23" s="4">
        <v>0.11436198720956875</v>
      </c>
      <c r="B23" s="4">
        <v>181183.74634148131</v>
      </c>
      <c r="C23" s="5" t="s">
        <v>11</v>
      </c>
      <c r="D23" s="2"/>
      <c r="E23" s="1"/>
    </row>
    <row r="24" spans="1:5">
      <c r="A24" s="4">
        <v>1.2122860622557214</v>
      </c>
      <c r="B24" s="4">
        <v>1920625.3385099962</v>
      </c>
      <c r="C24" s="5" t="s">
        <v>19</v>
      </c>
      <c r="D24" s="2"/>
      <c r="E24" s="1"/>
    </row>
    <row r="25" spans="1:5">
      <c r="A25" s="4">
        <v>1.2623868257368739E-11</v>
      </c>
      <c r="B25" s="4">
        <v>2.0000000000000002E-5</v>
      </c>
      <c r="C25" s="5" t="s">
        <v>20</v>
      </c>
      <c r="D25" s="2"/>
      <c r="E25" s="1"/>
    </row>
    <row r="26" spans="1:5">
      <c r="A26" s="4">
        <v>1.5358928766161806E-4</v>
      </c>
      <c r="B26" s="4">
        <v>243.33157560000001</v>
      </c>
      <c r="C26" s="5" t="s">
        <v>21</v>
      </c>
      <c r="D26" s="2"/>
      <c r="E26" s="1"/>
    </row>
    <row r="27" spans="1:5">
      <c r="A27" s="4">
        <v>0.20978450425470241</v>
      </c>
      <c r="B27" s="4">
        <v>332361.68182006828</v>
      </c>
      <c r="C27" s="5" t="s">
        <v>22</v>
      </c>
      <c r="D27" s="2"/>
      <c r="E27" s="1"/>
    </row>
    <row r="28" spans="1:5">
      <c r="A28" s="4">
        <v>2.5016812483417469E-2</v>
      </c>
      <c r="B28" s="4">
        <v>39634.146956206998</v>
      </c>
      <c r="C28" s="5" t="s">
        <v>23</v>
      </c>
      <c r="D28" s="2"/>
      <c r="E28" s="1"/>
    </row>
    <row r="29" spans="1:5">
      <c r="A29" s="4">
        <v>2.2663561476396938</v>
      </c>
      <c r="B29" s="4">
        <v>3590589.035681338</v>
      </c>
      <c r="C29" s="5" t="s">
        <v>24</v>
      </c>
      <c r="D29" s="2"/>
      <c r="E29" s="1"/>
    </row>
    <row r="30" spans="1:5">
      <c r="A30" s="4">
        <v>0.93762961086674679</v>
      </c>
      <c r="B30" s="4">
        <v>1485487.0024795111</v>
      </c>
      <c r="C30" s="5" t="s">
        <v>25</v>
      </c>
      <c r="D30" s="2"/>
      <c r="E30" s="1"/>
    </row>
    <row r="31" spans="1:5">
      <c r="A31" s="4">
        <v>0.10655941294979096</v>
      </c>
      <c r="B31" s="4">
        <v>168822.12453</v>
      </c>
      <c r="C31" s="5" t="s">
        <v>26</v>
      </c>
      <c r="D31" s="2"/>
      <c r="E31" s="1"/>
    </row>
    <row r="32" spans="1:5">
      <c r="A32" s="4">
        <v>1.4417101946782886</v>
      </c>
      <c r="B32" s="4">
        <v>2284102.0918239402</v>
      </c>
      <c r="C32" s="5" t="s">
        <v>27</v>
      </c>
      <c r="D32" s="2"/>
      <c r="E32" s="1"/>
    </row>
    <row r="33" spans="1:5">
      <c r="A33" s="4"/>
      <c r="B33" s="4"/>
      <c r="C33" s="5" t="s">
        <v>28</v>
      </c>
      <c r="D33" s="2"/>
      <c r="E33" s="1"/>
    </row>
    <row r="34" spans="1:5">
      <c r="A34" s="4">
        <v>2.5247736514737478E-11</v>
      </c>
      <c r="B34" s="4">
        <v>4.0000000000000003E-5</v>
      </c>
      <c r="C34" s="5" t="s">
        <v>29</v>
      </c>
      <c r="D34" s="2"/>
      <c r="E34" s="1"/>
    </row>
    <row r="35" spans="1:5">
      <c r="A35" s="4">
        <v>2.5247736514737478E-11</v>
      </c>
      <c r="B35" s="4">
        <v>4.0000000000000003E-5</v>
      </c>
      <c r="C35" s="5" t="s">
        <v>30</v>
      </c>
      <c r="D35" s="2"/>
      <c r="E35" s="1"/>
    </row>
    <row r="36" spans="1:5">
      <c r="A36" s="4">
        <v>0</v>
      </c>
      <c r="B36" s="4">
        <v>0</v>
      </c>
      <c r="C36" s="5" t="s">
        <v>31</v>
      </c>
      <c r="D36" s="2"/>
      <c r="E36" s="1"/>
    </row>
    <row r="37" spans="1:5">
      <c r="A37" s="6">
        <v>99.999999999999986</v>
      </c>
      <c r="B37" s="6">
        <v>158430043.72550946</v>
      </c>
      <c r="C37" s="7" t="s">
        <v>32</v>
      </c>
      <c r="D37" s="2"/>
      <c r="E37" s="1"/>
    </row>
    <row r="38" spans="1:5" ht="80.650000000000006" customHeight="1">
      <c r="A38" s="1"/>
      <c r="B38" s="2"/>
      <c r="C38" s="16" t="s">
        <v>1840</v>
      </c>
      <c r="D38" s="2"/>
      <c r="E38" s="1"/>
    </row>
    <row r="39" spans="1:5" ht="36" customHeight="1">
      <c r="A39" s="30" t="s">
        <v>33</v>
      </c>
      <c r="B39" s="30"/>
      <c r="C39" s="30"/>
      <c r="D39" s="30"/>
      <c r="E39" s="1"/>
    </row>
  </sheetData>
  <mergeCells count="4">
    <mergeCell ref="A1:D1"/>
    <mergeCell ref="A2:D2"/>
    <mergeCell ref="A3:D3"/>
    <mergeCell ref="A39:D39"/>
  </mergeCells>
  <pageMargins left="0.51181102362204722" right="0.51181102362204722" top="0.39370078740157483" bottom="0.39370078740157483" header="0.39370078740157483" footer="0.39370078740157483"/>
  <pageSetup paperSize="9" scale="8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16"/>
  <sheetViews>
    <sheetView showGridLines="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7" t="s">
        <v>643</v>
      </c>
      <c r="B2" s="27"/>
      <c r="C2" s="27"/>
      <c r="D2" s="27"/>
      <c r="E2" s="27"/>
      <c r="F2" s="27"/>
      <c r="G2" s="27"/>
      <c r="H2" s="27"/>
      <c r="I2" s="27"/>
      <c r="J2" s="27"/>
      <c r="K2" s="1"/>
    </row>
    <row r="3" spans="1:11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1"/>
    </row>
    <row r="4" spans="1:11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138</v>
      </c>
      <c r="C6" s="3" t="s">
        <v>139</v>
      </c>
      <c r="D6" s="3" t="s">
        <v>140</v>
      </c>
      <c r="E6" s="3" t="s">
        <v>141</v>
      </c>
      <c r="F6" s="3" t="s">
        <v>36</v>
      </c>
      <c r="G6" s="3" t="s">
        <v>214</v>
      </c>
      <c r="H6" s="3" t="s">
        <v>49</v>
      </c>
      <c r="I6" s="3" t="s">
        <v>50</v>
      </c>
      <c r="J6" s="2"/>
      <c r="K6" s="1"/>
    </row>
    <row r="7" spans="1:11" ht="15.2" customHeight="1">
      <c r="A7" s="31" t="s">
        <v>644</v>
      </c>
      <c r="B7" s="31"/>
      <c r="C7" s="31"/>
      <c r="D7" s="31"/>
      <c r="E7" s="31"/>
      <c r="F7" s="31"/>
      <c r="G7" s="31"/>
      <c r="H7" s="31"/>
      <c r="I7" s="31"/>
      <c r="J7" s="2"/>
      <c r="K7" s="1"/>
    </row>
    <row r="8" spans="1:11" ht="24">
      <c r="A8" s="4">
        <v>2.0147693738760505E-6</v>
      </c>
      <c r="B8" s="4">
        <v>14.494283022490301</v>
      </c>
      <c r="C8" s="4">
        <v>3.1920000000000002</v>
      </c>
      <c r="D8" s="4">
        <v>2.8</v>
      </c>
      <c r="E8" s="4">
        <v>114000</v>
      </c>
      <c r="F8" s="5" t="s">
        <v>53</v>
      </c>
      <c r="G8" s="5" t="s">
        <v>275</v>
      </c>
      <c r="H8" s="5" t="s">
        <v>645</v>
      </c>
      <c r="I8" s="5" t="s">
        <v>646</v>
      </c>
      <c r="J8" s="2"/>
      <c r="K8" s="1"/>
    </row>
    <row r="9" spans="1:11" ht="24">
      <c r="A9" s="4">
        <v>8.2029895936382053E-6</v>
      </c>
      <c r="B9" s="4">
        <v>14.4942922367172</v>
      </c>
      <c r="C9" s="4">
        <v>12.996</v>
      </c>
      <c r="D9" s="4">
        <v>5.7</v>
      </c>
      <c r="E9" s="4">
        <v>228000</v>
      </c>
      <c r="F9" s="5" t="s">
        <v>53</v>
      </c>
      <c r="G9" s="5" t="s">
        <v>275</v>
      </c>
      <c r="H9" s="5" t="s">
        <v>647</v>
      </c>
      <c r="I9" s="5" t="s">
        <v>648</v>
      </c>
      <c r="J9" s="2"/>
      <c r="K9" s="1"/>
    </row>
    <row r="10" spans="1:11">
      <c r="A10" s="9">
        <v>1.0217758967514257E-5</v>
      </c>
      <c r="B10" s="10"/>
      <c r="C10" s="9">
        <v>16.187999999999999</v>
      </c>
      <c r="D10" s="10"/>
      <c r="E10" s="9">
        <v>342000</v>
      </c>
      <c r="F10" s="10"/>
      <c r="G10" s="10"/>
      <c r="H10" s="10"/>
      <c r="I10" s="11" t="s">
        <v>649</v>
      </c>
      <c r="J10" s="2"/>
      <c r="K10" s="1"/>
    </row>
    <row r="11" spans="1:11" ht="15.2" customHeight="1">
      <c r="A11" s="31" t="s">
        <v>650</v>
      </c>
      <c r="B11" s="31"/>
      <c r="C11" s="31"/>
      <c r="D11" s="31"/>
      <c r="E11" s="31"/>
      <c r="F11" s="31"/>
      <c r="G11" s="31"/>
      <c r="H11" s="31"/>
      <c r="I11" s="31"/>
      <c r="J11" s="2"/>
      <c r="K11" s="1"/>
    </row>
    <row r="12" spans="1:11">
      <c r="A12" s="4">
        <v>6.3119341286843696E-12</v>
      </c>
      <c r="B12" s="4">
        <v>0</v>
      </c>
      <c r="C12" s="4">
        <v>1.0000000000000001E-5</v>
      </c>
      <c r="D12" s="4">
        <v>0</v>
      </c>
      <c r="E12" s="4">
        <v>0</v>
      </c>
      <c r="F12" s="5" t="s">
        <v>55</v>
      </c>
      <c r="G12" s="5" t="s">
        <v>55</v>
      </c>
      <c r="H12" s="5" t="s">
        <v>55</v>
      </c>
      <c r="I12" s="5" t="s">
        <v>55</v>
      </c>
      <c r="J12" s="2"/>
      <c r="K12" s="1"/>
    </row>
    <row r="13" spans="1:11">
      <c r="A13" s="9">
        <v>6.3119341286843696E-12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1" t="s">
        <v>651</v>
      </c>
      <c r="J13" s="2"/>
      <c r="K13" s="1"/>
    </row>
    <row r="14" spans="1:11">
      <c r="A14" s="6">
        <v>1.0217765279448385E-5</v>
      </c>
      <c r="B14" s="12"/>
      <c r="C14" s="6">
        <v>16.188009999999998</v>
      </c>
      <c r="D14" s="12"/>
      <c r="E14" s="6">
        <v>342000</v>
      </c>
      <c r="F14" s="12"/>
      <c r="G14" s="12"/>
      <c r="H14" s="12"/>
      <c r="I14" s="7" t="s">
        <v>652</v>
      </c>
      <c r="J14" s="2"/>
      <c r="K14" s="1"/>
    </row>
    <row r="15" spans="1:11" ht="50.45" customHeight="1">
      <c r="A15" s="1"/>
      <c r="B15" s="2"/>
      <c r="C15" s="2"/>
      <c r="D15" s="2"/>
      <c r="E15" s="2"/>
      <c r="F15" s="2"/>
      <c r="G15" s="2"/>
      <c r="H15" s="2"/>
      <c r="I15" s="2"/>
      <c r="J15" s="2"/>
      <c r="K15" s="1"/>
    </row>
    <row r="16" spans="1:11" ht="36" customHeight="1">
      <c r="A16" s="30" t="s">
        <v>33</v>
      </c>
      <c r="B16" s="30"/>
      <c r="C16" s="30"/>
      <c r="D16" s="30"/>
      <c r="E16" s="30"/>
      <c r="F16" s="30"/>
      <c r="G16" s="30"/>
      <c r="H16" s="30"/>
      <c r="I16" s="30"/>
      <c r="J16" s="30"/>
      <c r="K16" s="1"/>
    </row>
  </sheetData>
  <mergeCells count="6">
    <mergeCell ref="A16:J16"/>
    <mergeCell ref="A2:J2"/>
    <mergeCell ref="A3:J3"/>
    <mergeCell ref="A4:J4"/>
    <mergeCell ref="A7:I7"/>
    <mergeCell ref="A11:I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40"/>
  <sheetViews>
    <sheetView showGridLines="0" topLeftCell="A7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7" t="s">
        <v>653</v>
      </c>
      <c r="B2" s="27"/>
      <c r="C2" s="27"/>
      <c r="D2" s="27"/>
      <c r="E2" s="27"/>
      <c r="F2" s="27"/>
      <c r="G2" s="27"/>
      <c r="H2" s="27"/>
      <c r="I2" s="27"/>
      <c r="J2" s="27"/>
      <c r="K2" s="1"/>
    </row>
    <row r="3" spans="1:11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1"/>
    </row>
    <row r="4" spans="1:11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138</v>
      </c>
      <c r="C6" s="3" t="s">
        <v>139</v>
      </c>
      <c r="D6" s="3" t="s">
        <v>140</v>
      </c>
      <c r="E6" s="3" t="s">
        <v>141</v>
      </c>
      <c r="F6" s="3" t="s">
        <v>36</v>
      </c>
      <c r="G6" s="3" t="s">
        <v>214</v>
      </c>
      <c r="H6" s="3" t="s">
        <v>49</v>
      </c>
      <c r="I6" s="3" t="s">
        <v>50</v>
      </c>
      <c r="J6" s="2"/>
      <c r="K6" s="1"/>
    </row>
    <row r="7" spans="1:11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2"/>
      <c r="K7" s="1"/>
    </row>
    <row r="8" spans="1:11" ht="15.2" customHeight="1">
      <c r="A8" s="31" t="s">
        <v>654</v>
      </c>
      <c r="B8" s="31"/>
      <c r="C8" s="31"/>
      <c r="D8" s="31"/>
      <c r="E8" s="31"/>
      <c r="F8" s="31"/>
      <c r="G8" s="31"/>
      <c r="H8" s="31"/>
      <c r="I8" s="31"/>
      <c r="J8" s="2"/>
      <c r="K8" s="1"/>
    </row>
    <row r="9" spans="1:11">
      <c r="A9" s="4">
        <v>6.3119341286843696E-12</v>
      </c>
      <c r="B9" s="4">
        <v>0</v>
      </c>
      <c r="C9" s="4">
        <v>1.0000000000000001E-5</v>
      </c>
      <c r="D9" s="4">
        <v>0</v>
      </c>
      <c r="E9" s="4">
        <v>0</v>
      </c>
      <c r="F9" s="5" t="s">
        <v>55</v>
      </c>
      <c r="G9" s="5" t="s">
        <v>55</v>
      </c>
      <c r="H9" s="5" t="s">
        <v>55</v>
      </c>
      <c r="I9" s="5" t="s">
        <v>55</v>
      </c>
      <c r="J9" s="2"/>
      <c r="K9" s="1"/>
    </row>
    <row r="10" spans="1:11">
      <c r="A10" s="9">
        <v>6.3119341286843696E-12</v>
      </c>
      <c r="B10" s="10"/>
      <c r="C10" s="9">
        <v>1.0000000000000001E-5</v>
      </c>
      <c r="D10" s="10"/>
      <c r="E10" s="9">
        <v>0</v>
      </c>
      <c r="F10" s="10"/>
      <c r="G10" s="10"/>
      <c r="H10" s="10"/>
      <c r="I10" s="11" t="s">
        <v>655</v>
      </c>
      <c r="J10" s="2"/>
      <c r="K10" s="1"/>
    </row>
    <row r="11" spans="1:11" ht="15.2" customHeight="1">
      <c r="A11" s="31" t="s">
        <v>656</v>
      </c>
      <c r="B11" s="31"/>
      <c r="C11" s="31"/>
      <c r="D11" s="31"/>
      <c r="E11" s="31"/>
      <c r="F11" s="31"/>
      <c r="G11" s="31"/>
      <c r="H11" s="31"/>
      <c r="I11" s="31"/>
      <c r="J11" s="2"/>
      <c r="K11" s="1"/>
    </row>
    <row r="12" spans="1:11">
      <c r="A12" s="4">
        <v>6.3119341286843696E-12</v>
      </c>
      <c r="B12" s="4">
        <v>0</v>
      </c>
      <c r="C12" s="4">
        <v>1.0000000000000001E-5</v>
      </c>
      <c r="D12" s="4">
        <v>0</v>
      </c>
      <c r="E12" s="4">
        <v>0</v>
      </c>
      <c r="F12" s="5" t="s">
        <v>55</v>
      </c>
      <c r="G12" s="5" t="s">
        <v>55</v>
      </c>
      <c r="H12" s="5" t="s">
        <v>55</v>
      </c>
      <c r="I12" s="5" t="s">
        <v>55</v>
      </c>
      <c r="J12" s="2"/>
      <c r="K12" s="1"/>
    </row>
    <row r="13" spans="1:11">
      <c r="A13" s="9">
        <v>6.3119341286843696E-12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1" t="s">
        <v>657</v>
      </c>
      <c r="J13" s="2"/>
      <c r="K13" s="1"/>
    </row>
    <row r="14" spans="1:11" ht="15.2" customHeight="1">
      <c r="A14" s="31" t="s">
        <v>658</v>
      </c>
      <c r="B14" s="31"/>
      <c r="C14" s="31"/>
      <c r="D14" s="31"/>
      <c r="E14" s="31"/>
      <c r="F14" s="31"/>
      <c r="G14" s="31"/>
      <c r="H14" s="31"/>
      <c r="I14" s="31"/>
      <c r="J14" s="2"/>
      <c r="K14" s="1"/>
    </row>
    <row r="15" spans="1:11">
      <c r="A15" s="4">
        <v>6.3119341286843696E-12</v>
      </c>
      <c r="B15" s="4">
        <v>0</v>
      </c>
      <c r="C15" s="4">
        <v>1.0000000000000001E-5</v>
      </c>
      <c r="D15" s="4">
        <v>0</v>
      </c>
      <c r="E15" s="4">
        <v>0</v>
      </c>
      <c r="F15" s="5" t="s">
        <v>55</v>
      </c>
      <c r="G15" s="5" t="s">
        <v>55</v>
      </c>
      <c r="H15" s="5" t="s">
        <v>55</v>
      </c>
      <c r="I15" s="5" t="s">
        <v>55</v>
      </c>
      <c r="J15" s="2"/>
      <c r="K15" s="1"/>
    </row>
    <row r="16" spans="1:11">
      <c r="A16" s="9">
        <v>6.3119341286843696E-12</v>
      </c>
      <c r="B16" s="10"/>
      <c r="C16" s="9">
        <v>1.0000000000000001E-5</v>
      </c>
      <c r="D16" s="10"/>
      <c r="E16" s="9">
        <v>0</v>
      </c>
      <c r="F16" s="10"/>
      <c r="G16" s="10"/>
      <c r="H16" s="10"/>
      <c r="I16" s="11" t="s">
        <v>659</v>
      </c>
      <c r="J16" s="2"/>
      <c r="K16" s="1"/>
    </row>
    <row r="17" spans="1:11" ht="15.2" customHeight="1">
      <c r="A17" s="31" t="s">
        <v>537</v>
      </c>
      <c r="B17" s="31"/>
      <c r="C17" s="31"/>
      <c r="D17" s="31"/>
      <c r="E17" s="31"/>
      <c r="F17" s="31"/>
      <c r="G17" s="31"/>
      <c r="H17" s="31"/>
      <c r="I17" s="31"/>
      <c r="J17" s="2"/>
      <c r="K17" s="1"/>
    </row>
    <row r="18" spans="1:11">
      <c r="A18" s="4">
        <v>6.3119341286843696E-12</v>
      </c>
      <c r="B18" s="4">
        <v>0</v>
      </c>
      <c r="C18" s="4">
        <v>1.0000000000000001E-5</v>
      </c>
      <c r="D18" s="4">
        <v>0</v>
      </c>
      <c r="E18" s="4">
        <v>0</v>
      </c>
      <c r="F18" s="5" t="s">
        <v>55</v>
      </c>
      <c r="G18" s="5" t="s">
        <v>55</v>
      </c>
      <c r="H18" s="5" t="s">
        <v>55</v>
      </c>
      <c r="I18" s="5" t="s">
        <v>55</v>
      </c>
      <c r="J18" s="2"/>
      <c r="K18" s="1"/>
    </row>
    <row r="19" spans="1:11">
      <c r="A19" s="9">
        <v>6.3119341286843696E-12</v>
      </c>
      <c r="B19" s="10"/>
      <c r="C19" s="9">
        <v>1.0000000000000001E-5</v>
      </c>
      <c r="D19" s="10"/>
      <c r="E19" s="9">
        <v>0</v>
      </c>
      <c r="F19" s="10"/>
      <c r="G19" s="10"/>
      <c r="H19" s="10"/>
      <c r="I19" s="11" t="s">
        <v>538</v>
      </c>
      <c r="J19" s="2"/>
      <c r="K19" s="1"/>
    </row>
    <row r="20" spans="1:11">
      <c r="A20" s="9">
        <v>2.5247736514737478E-11</v>
      </c>
      <c r="B20" s="10"/>
      <c r="C20" s="9">
        <v>4.0000000000000003E-5</v>
      </c>
      <c r="D20" s="10"/>
      <c r="E20" s="9">
        <v>0</v>
      </c>
      <c r="F20" s="10"/>
      <c r="G20" s="10"/>
      <c r="H20" s="10"/>
      <c r="I20" s="11" t="s">
        <v>129</v>
      </c>
      <c r="J20" s="2"/>
      <c r="K20" s="1"/>
    </row>
    <row r="21" spans="1:11" ht="15.2" customHeight="1">
      <c r="A21" s="31" t="s">
        <v>130</v>
      </c>
      <c r="B21" s="31"/>
      <c r="C21" s="31"/>
      <c r="D21" s="31"/>
      <c r="E21" s="31"/>
      <c r="F21" s="31"/>
      <c r="G21" s="31"/>
      <c r="H21" s="31"/>
      <c r="I21" s="31"/>
      <c r="J21" s="2"/>
      <c r="K21" s="1"/>
    </row>
    <row r="22" spans="1:11" ht="15.2" customHeight="1">
      <c r="A22" s="31" t="s">
        <v>654</v>
      </c>
      <c r="B22" s="31"/>
      <c r="C22" s="31"/>
      <c r="D22" s="31"/>
      <c r="E22" s="31"/>
      <c r="F22" s="31"/>
      <c r="G22" s="31"/>
      <c r="H22" s="31"/>
      <c r="I22" s="31"/>
      <c r="J22" s="2"/>
      <c r="K22" s="1"/>
    </row>
    <row r="23" spans="1:11">
      <c r="A23" s="4">
        <v>6.3119341286843696E-12</v>
      </c>
      <c r="B23" s="4">
        <v>0</v>
      </c>
      <c r="C23" s="4">
        <v>1.0000000000000001E-5</v>
      </c>
      <c r="D23" s="4">
        <v>0</v>
      </c>
      <c r="E23" s="4">
        <v>0</v>
      </c>
      <c r="F23" s="5" t="s">
        <v>55</v>
      </c>
      <c r="G23" s="5" t="s">
        <v>55</v>
      </c>
      <c r="H23" s="5" t="s">
        <v>55</v>
      </c>
      <c r="I23" s="5" t="s">
        <v>55</v>
      </c>
      <c r="J23" s="2"/>
      <c r="K23" s="1"/>
    </row>
    <row r="24" spans="1:11">
      <c r="A24" s="9">
        <v>6.3119341286843696E-12</v>
      </c>
      <c r="B24" s="10"/>
      <c r="C24" s="9">
        <v>1.0000000000000001E-5</v>
      </c>
      <c r="D24" s="10"/>
      <c r="E24" s="9">
        <v>0</v>
      </c>
      <c r="F24" s="10"/>
      <c r="G24" s="10"/>
      <c r="H24" s="10"/>
      <c r="I24" s="11" t="s">
        <v>655</v>
      </c>
      <c r="J24" s="2"/>
      <c r="K24" s="1"/>
    </row>
    <row r="25" spans="1:11" ht="15.2" customHeight="1">
      <c r="A25" s="31" t="s">
        <v>660</v>
      </c>
      <c r="B25" s="31"/>
      <c r="C25" s="31"/>
      <c r="D25" s="31"/>
      <c r="E25" s="31"/>
      <c r="F25" s="31"/>
      <c r="G25" s="31"/>
      <c r="H25" s="31"/>
      <c r="I25" s="31"/>
      <c r="J25" s="2"/>
      <c r="K25" s="1"/>
    </row>
    <row r="26" spans="1:11">
      <c r="A26" s="4">
        <v>6.3119341286843696E-12</v>
      </c>
      <c r="B26" s="4">
        <v>0</v>
      </c>
      <c r="C26" s="4">
        <v>1.0000000000000001E-5</v>
      </c>
      <c r="D26" s="4">
        <v>0</v>
      </c>
      <c r="E26" s="4">
        <v>0</v>
      </c>
      <c r="F26" s="5" t="s">
        <v>55</v>
      </c>
      <c r="G26" s="5" t="s">
        <v>55</v>
      </c>
      <c r="H26" s="5" t="s">
        <v>55</v>
      </c>
      <c r="I26" s="5" t="s">
        <v>55</v>
      </c>
      <c r="J26" s="2"/>
      <c r="K26" s="1"/>
    </row>
    <row r="27" spans="1:11">
      <c r="A27" s="9">
        <v>6.3119341286843696E-12</v>
      </c>
      <c r="B27" s="10"/>
      <c r="C27" s="9">
        <v>1.0000000000000001E-5</v>
      </c>
      <c r="D27" s="10"/>
      <c r="E27" s="9">
        <v>0</v>
      </c>
      <c r="F27" s="10"/>
      <c r="G27" s="10"/>
      <c r="H27" s="10"/>
      <c r="I27" s="11" t="s">
        <v>661</v>
      </c>
      <c r="J27" s="2"/>
      <c r="K27" s="1"/>
    </row>
    <row r="28" spans="1:11" ht="15.2" customHeight="1">
      <c r="A28" s="31" t="s">
        <v>658</v>
      </c>
      <c r="B28" s="31"/>
      <c r="C28" s="31"/>
      <c r="D28" s="31"/>
      <c r="E28" s="31"/>
      <c r="F28" s="31"/>
      <c r="G28" s="31"/>
      <c r="H28" s="31"/>
      <c r="I28" s="31"/>
      <c r="J28" s="2"/>
      <c r="K28" s="1"/>
    </row>
    <row r="29" spans="1:11">
      <c r="A29" s="4">
        <v>6.3119341286843696E-12</v>
      </c>
      <c r="B29" s="4">
        <v>0</v>
      </c>
      <c r="C29" s="4">
        <v>1.0000000000000001E-5</v>
      </c>
      <c r="D29" s="4">
        <v>0</v>
      </c>
      <c r="E29" s="4">
        <v>0</v>
      </c>
      <c r="F29" s="5" t="s">
        <v>55</v>
      </c>
      <c r="G29" s="5" t="s">
        <v>55</v>
      </c>
      <c r="H29" s="5" t="s">
        <v>55</v>
      </c>
      <c r="I29" s="5" t="s">
        <v>55</v>
      </c>
      <c r="J29" s="2"/>
      <c r="K29" s="1"/>
    </row>
    <row r="30" spans="1:11">
      <c r="A30" s="9">
        <v>6.3119341286843696E-12</v>
      </c>
      <c r="B30" s="10"/>
      <c r="C30" s="9">
        <v>1.0000000000000001E-5</v>
      </c>
      <c r="D30" s="10"/>
      <c r="E30" s="9">
        <v>0</v>
      </c>
      <c r="F30" s="10"/>
      <c r="G30" s="10"/>
      <c r="H30" s="10"/>
      <c r="I30" s="11" t="s">
        <v>659</v>
      </c>
      <c r="J30" s="2"/>
      <c r="K30" s="1"/>
    </row>
    <row r="31" spans="1:11" ht="15.2" customHeight="1">
      <c r="A31" s="31" t="s">
        <v>662</v>
      </c>
      <c r="B31" s="31"/>
      <c r="C31" s="31"/>
      <c r="D31" s="31"/>
      <c r="E31" s="31"/>
      <c r="F31" s="31"/>
      <c r="G31" s="31"/>
      <c r="H31" s="31"/>
      <c r="I31" s="31"/>
      <c r="J31" s="2"/>
      <c r="K31" s="1"/>
    </row>
    <row r="32" spans="1:11">
      <c r="A32" s="4">
        <v>6.3119341286843696E-12</v>
      </c>
      <c r="B32" s="4">
        <v>0</v>
      </c>
      <c r="C32" s="4">
        <v>1.0000000000000001E-5</v>
      </c>
      <c r="D32" s="4">
        <v>0</v>
      </c>
      <c r="E32" s="4">
        <v>0</v>
      </c>
      <c r="F32" s="5" t="s">
        <v>55</v>
      </c>
      <c r="G32" s="5" t="s">
        <v>55</v>
      </c>
      <c r="H32" s="5" t="s">
        <v>55</v>
      </c>
      <c r="I32" s="5" t="s">
        <v>55</v>
      </c>
      <c r="J32" s="2"/>
      <c r="K32" s="1"/>
    </row>
    <row r="33" spans="1:11">
      <c r="A33" s="9">
        <v>6.3119341286843696E-12</v>
      </c>
      <c r="B33" s="10"/>
      <c r="C33" s="9">
        <v>1.0000000000000001E-5</v>
      </c>
      <c r="D33" s="10"/>
      <c r="E33" s="9">
        <v>0</v>
      </c>
      <c r="F33" s="10"/>
      <c r="G33" s="10"/>
      <c r="H33" s="10"/>
      <c r="I33" s="11" t="s">
        <v>663</v>
      </c>
      <c r="J33" s="2"/>
      <c r="K33" s="1"/>
    </row>
    <row r="34" spans="1:11" ht="15.2" customHeight="1">
      <c r="A34" s="31" t="s">
        <v>537</v>
      </c>
      <c r="B34" s="31"/>
      <c r="C34" s="31"/>
      <c r="D34" s="31"/>
      <c r="E34" s="31"/>
      <c r="F34" s="31"/>
      <c r="G34" s="31"/>
      <c r="H34" s="31"/>
      <c r="I34" s="31"/>
      <c r="J34" s="2"/>
      <c r="K34" s="1"/>
    </row>
    <row r="35" spans="1:11">
      <c r="A35" s="4">
        <v>6.3119341286843696E-12</v>
      </c>
      <c r="B35" s="4">
        <v>0</v>
      </c>
      <c r="C35" s="4">
        <v>1.0000000000000001E-5</v>
      </c>
      <c r="D35" s="4">
        <v>0</v>
      </c>
      <c r="E35" s="4">
        <v>0</v>
      </c>
      <c r="F35" s="5" t="s">
        <v>55</v>
      </c>
      <c r="G35" s="5" t="s">
        <v>55</v>
      </c>
      <c r="H35" s="5" t="s">
        <v>55</v>
      </c>
      <c r="I35" s="5" t="s">
        <v>55</v>
      </c>
      <c r="J35" s="2"/>
      <c r="K35" s="1"/>
    </row>
    <row r="36" spans="1:11">
      <c r="A36" s="9">
        <v>6.3119341286843696E-12</v>
      </c>
      <c r="B36" s="10"/>
      <c r="C36" s="9">
        <v>1.0000000000000001E-5</v>
      </c>
      <c r="D36" s="10"/>
      <c r="E36" s="9">
        <v>0</v>
      </c>
      <c r="F36" s="10"/>
      <c r="G36" s="10"/>
      <c r="H36" s="10"/>
      <c r="I36" s="11" t="s">
        <v>538</v>
      </c>
      <c r="J36" s="2"/>
      <c r="K36" s="1"/>
    </row>
    <row r="37" spans="1:11">
      <c r="A37" s="9">
        <v>3.1559670643421854E-11</v>
      </c>
      <c r="B37" s="10"/>
      <c r="C37" s="9">
        <v>5.0000000000000002E-5</v>
      </c>
      <c r="D37" s="10"/>
      <c r="E37" s="9">
        <v>0</v>
      </c>
      <c r="F37" s="10"/>
      <c r="G37" s="10"/>
      <c r="H37" s="10"/>
      <c r="I37" s="11" t="s">
        <v>135</v>
      </c>
      <c r="J37" s="2"/>
      <c r="K37" s="1"/>
    </row>
    <row r="38" spans="1:11">
      <c r="A38" s="6">
        <v>5.6807407158159329E-11</v>
      </c>
      <c r="B38" s="12"/>
      <c r="C38" s="6">
        <v>9.0000000000000006E-5</v>
      </c>
      <c r="D38" s="12"/>
      <c r="E38" s="6">
        <v>0</v>
      </c>
      <c r="F38" s="12"/>
      <c r="G38" s="12"/>
      <c r="H38" s="12"/>
      <c r="I38" s="7" t="s">
        <v>664</v>
      </c>
      <c r="J38" s="2"/>
      <c r="K38" s="1"/>
    </row>
    <row r="39" spans="1:11" ht="20.100000000000001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1"/>
    </row>
    <row r="40" spans="1:11" ht="36" customHeight="1">
      <c r="A40" s="30" t="s">
        <v>33</v>
      </c>
      <c r="B40" s="30"/>
      <c r="C40" s="30"/>
      <c r="D40" s="30"/>
      <c r="E40" s="30"/>
      <c r="F40" s="30"/>
      <c r="G40" s="30"/>
      <c r="H40" s="30"/>
      <c r="I40" s="30"/>
      <c r="J40" s="30"/>
      <c r="K40" s="1"/>
    </row>
  </sheetData>
  <mergeCells count="15">
    <mergeCell ref="A11:I11"/>
    <mergeCell ref="A31:I31"/>
    <mergeCell ref="A34:I34"/>
    <mergeCell ref="A40:J40"/>
    <mergeCell ref="A14:I14"/>
    <mergeCell ref="A17:I17"/>
    <mergeCell ref="A21:I21"/>
    <mergeCell ref="A22:I22"/>
    <mergeCell ref="A25:I25"/>
    <mergeCell ref="A28:I28"/>
    <mergeCell ref="A2:J2"/>
    <mergeCell ref="A3:J3"/>
    <mergeCell ref="A4:J4"/>
    <mergeCell ref="A7:I7"/>
    <mergeCell ref="A8:I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19"/>
  <sheetViews>
    <sheetView showGridLines="0" workbookViewId="0"/>
  </sheetViews>
  <sheetFormatPr defaultRowHeight="12.75"/>
  <cols>
    <col min="1" max="1" width="8.7109375" customWidth="1"/>
    <col min="2" max="2" width="17" customWidth="1"/>
    <col min="3" max="3" width="8.7109375" customWidth="1"/>
    <col min="4" max="4" width="10.140625" customWidth="1"/>
    <col min="5" max="5" width="13.5703125" customWidth="1"/>
    <col min="6" max="6" width="25.28515625" customWidth="1"/>
    <col min="7" max="7" width="6.85546875" customWidth="1"/>
    <col min="8" max="8" width="56.28515625" customWidth="1"/>
  </cols>
  <sheetData>
    <row r="1" spans="1:8" ht="0.95" customHeight="1">
      <c r="A1" s="8"/>
      <c r="B1" s="8"/>
      <c r="C1" s="8"/>
      <c r="D1" s="8"/>
      <c r="E1" s="8"/>
      <c r="F1" s="8"/>
      <c r="G1" s="8"/>
      <c r="H1" s="8"/>
    </row>
    <row r="2" spans="1:8" ht="21.6" customHeight="1">
      <c r="A2" s="27" t="s">
        <v>665</v>
      </c>
      <c r="B2" s="27"/>
      <c r="C2" s="27"/>
      <c r="D2" s="27"/>
      <c r="E2" s="27"/>
      <c r="F2" s="27"/>
      <c r="G2" s="27"/>
      <c r="H2" s="1"/>
    </row>
    <row r="3" spans="1:8" ht="36" customHeight="1">
      <c r="A3" s="28" t="s">
        <v>1</v>
      </c>
      <c r="B3" s="28"/>
      <c r="C3" s="28"/>
      <c r="D3" s="28"/>
      <c r="E3" s="28"/>
      <c r="F3" s="28"/>
      <c r="G3" s="28"/>
      <c r="H3" s="1"/>
    </row>
    <row r="4" spans="1:8" ht="48.95" customHeight="1">
      <c r="A4" s="29" t="s">
        <v>2</v>
      </c>
      <c r="B4" s="29"/>
      <c r="C4" s="29"/>
      <c r="D4" s="29"/>
      <c r="E4" s="29"/>
      <c r="F4" s="29"/>
      <c r="G4" s="29"/>
      <c r="H4" s="1"/>
    </row>
    <row r="5" spans="1:8" ht="28.7" customHeight="1">
      <c r="A5" s="1"/>
      <c r="B5" s="2"/>
      <c r="C5" s="2"/>
      <c r="D5" s="2"/>
      <c r="E5" s="2"/>
      <c r="F5" s="2"/>
      <c r="G5" s="2"/>
      <c r="H5" s="1"/>
    </row>
    <row r="6" spans="1:8" ht="25.5">
      <c r="A6" s="3" t="s">
        <v>140</v>
      </c>
      <c r="B6" s="3" t="s">
        <v>141</v>
      </c>
      <c r="C6" s="3" t="s">
        <v>36</v>
      </c>
      <c r="D6" s="3" t="s">
        <v>214</v>
      </c>
      <c r="E6" s="3" t="s">
        <v>49</v>
      </c>
      <c r="F6" s="3" t="s">
        <v>50</v>
      </c>
      <c r="G6" s="2"/>
      <c r="H6" s="1"/>
    </row>
    <row r="7" spans="1:8" ht="15.2" customHeight="1">
      <c r="A7" s="31" t="s">
        <v>51</v>
      </c>
      <c r="B7" s="31"/>
      <c r="C7" s="31"/>
      <c r="D7" s="31"/>
      <c r="E7" s="31"/>
      <c r="F7" s="31"/>
      <c r="G7" s="2"/>
      <c r="H7" s="1"/>
    </row>
    <row r="8" spans="1:8" ht="15.2" customHeight="1">
      <c r="A8" s="31" t="s">
        <v>666</v>
      </c>
      <c r="B8" s="31"/>
      <c r="C8" s="31"/>
      <c r="D8" s="31"/>
      <c r="E8" s="31"/>
      <c r="F8" s="31"/>
      <c r="G8" s="2"/>
      <c r="H8" s="1"/>
    </row>
    <row r="9" spans="1:8">
      <c r="A9" s="4">
        <v>0</v>
      </c>
      <c r="B9" s="4">
        <v>0</v>
      </c>
      <c r="C9" s="5" t="s">
        <v>55</v>
      </c>
      <c r="D9" s="5" t="s">
        <v>55</v>
      </c>
      <c r="E9" s="5" t="s">
        <v>55</v>
      </c>
      <c r="F9" s="5" t="s">
        <v>55</v>
      </c>
      <c r="G9" s="2"/>
      <c r="H9" s="1"/>
    </row>
    <row r="10" spans="1:8">
      <c r="A10" s="10"/>
      <c r="B10" s="9">
        <v>0</v>
      </c>
      <c r="C10" s="10"/>
      <c r="D10" s="10"/>
      <c r="E10" s="10"/>
      <c r="F10" s="11" t="s">
        <v>667</v>
      </c>
      <c r="G10" s="2"/>
      <c r="H10" s="1"/>
    </row>
    <row r="11" spans="1:8">
      <c r="A11" s="10"/>
      <c r="B11" s="9">
        <v>0</v>
      </c>
      <c r="C11" s="10"/>
      <c r="D11" s="10"/>
      <c r="E11" s="10"/>
      <c r="F11" s="11" t="s">
        <v>129</v>
      </c>
      <c r="G11" s="2"/>
      <c r="H11" s="1"/>
    </row>
    <row r="12" spans="1:8" ht="15.2" customHeight="1">
      <c r="A12" s="31" t="s">
        <v>130</v>
      </c>
      <c r="B12" s="31"/>
      <c r="C12" s="31"/>
      <c r="D12" s="31"/>
      <c r="E12" s="31"/>
      <c r="F12" s="31"/>
      <c r="G12" s="2"/>
      <c r="H12" s="1"/>
    </row>
    <row r="13" spans="1:8" ht="15.2" customHeight="1">
      <c r="A13" s="31" t="s">
        <v>666</v>
      </c>
      <c r="B13" s="31"/>
      <c r="C13" s="31"/>
      <c r="D13" s="31"/>
      <c r="E13" s="31"/>
      <c r="F13" s="31"/>
      <c r="G13" s="2"/>
      <c r="H13" s="1"/>
    </row>
    <row r="14" spans="1:8">
      <c r="A14" s="4">
        <v>0</v>
      </c>
      <c r="B14" s="4">
        <v>0</v>
      </c>
      <c r="C14" s="5" t="s">
        <v>55</v>
      </c>
      <c r="D14" s="5" t="s">
        <v>55</v>
      </c>
      <c r="E14" s="5" t="s">
        <v>55</v>
      </c>
      <c r="F14" s="5" t="s">
        <v>55</v>
      </c>
      <c r="G14" s="2"/>
      <c r="H14" s="1"/>
    </row>
    <row r="15" spans="1:8">
      <c r="A15" s="10"/>
      <c r="B15" s="9">
        <v>0</v>
      </c>
      <c r="C15" s="10"/>
      <c r="D15" s="10"/>
      <c r="E15" s="10"/>
      <c r="F15" s="11" t="s">
        <v>667</v>
      </c>
      <c r="G15" s="2"/>
      <c r="H15" s="1"/>
    </row>
    <row r="16" spans="1:8">
      <c r="A16" s="10"/>
      <c r="B16" s="9">
        <v>0</v>
      </c>
      <c r="C16" s="10"/>
      <c r="D16" s="10"/>
      <c r="E16" s="10"/>
      <c r="F16" s="11" t="s">
        <v>135</v>
      </c>
      <c r="G16" s="2"/>
      <c r="H16" s="1"/>
    </row>
    <row r="17" spans="1:8">
      <c r="A17" s="12"/>
      <c r="B17" s="6">
        <v>0</v>
      </c>
      <c r="C17" s="12"/>
      <c r="D17" s="12"/>
      <c r="E17" s="12"/>
      <c r="F17" s="7" t="s">
        <v>668</v>
      </c>
      <c r="G17" s="2"/>
      <c r="H17" s="1"/>
    </row>
    <row r="18" spans="1:8" ht="20.100000000000001" customHeight="1">
      <c r="A18" s="1"/>
      <c r="B18" s="2"/>
      <c r="C18" s="2"/>
      <c r="D18" s="2"/>
      <c r="E18" s="2"/>
      <c r="F18" s="2"/>
      <c r="G18" s="2"/>
      <c r="H18" s="1"/>
    </row>
    <row r="19" spans="1:8" ht="36" customHeight="1">
      <c r="A19" s="30" t="s">
        <v>33</v>
      </c>
      <c r="B19" s="30"/>
      <c r="C19" s="30"/>
      <c r="D19" s="30"/>
      <c r="E19" s="30"/>
      <c r="F19" s="30"/>
      <c r="G19" s="30"/>
      <c r="H19" s="1"/>
    </row>
  </sheetData>
  <mergeCells count="8">
    <mergeCell ref="A13:F13"/>
    <mergeCell ref="A19:G19"/>
    <mergeCell ref="A2:G2"/>
    <mergeCell ref="A3:G3"/>
    <mergeCell ref="A4:G4"/>
    <mergeCell ref="A7:F7"/>
    <mergeCell ref="A8:F8"/>
    <mergeCell ref="A12:F12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60"/>
  <sheetViews>
    <sheetView showGridLines="0" workbookViewId="0">
      <selection activeCell="O57" sqref="O57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3" width="7.4257812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7" t="s">
        <v>669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spans="1:16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138</v>
      </c>
      <c r="C6" s="3" t="s">
        <v>139</v>
      </c>
      <c r="D6" s="3" t="s">
        <v>140</v>
      </c>
      <c r="E6" s="3" t="s">
        <v>141</v>
      </c>
      <c r="F6" s="3" t="s">
        <v>45</v>
      </c>
      <c r="G6" s="3" t="s">
        <v>46</v>
      </c>
      <c r="H6" s="3" t="s">
        <v>36</v>
      </c>
      <c r="I6" s="3" t="s">
        <v>142</v>
      </c>
      <c r="J6" s="3" t="s">
        <v>670</v>
      </c>
      <c r="K6" s="3" t="s">
        <v>47</v>
      </c>
      <c r="L6" s="3" t="s">
        <v>48</v>
      </c>
      <c r="M6" s="3" t="s">
        <v>671</v>
      </c>
      <c r="N6" s="3" t="s">
        <v>49</v>
      </c>
      <c r="O6" s="3" t="s">
        <v>50</v>
      </c>
      <c r="P6" s="1"/>
    </row>
    <row r="7" spans="1:16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1"/>
    </row>
    <row r="8" spans="1:16" ht="15.2" customHeight="1">
      <c r="A8" s="31" t="s">
        <v>672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1"/>
    </row>
    <row r="9" spans="1:16" ht="15.2" customHeight="1">
      <c r="A9" s="31" t="s">
        <v>195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1"/>
    </row>
    <row r="10" spans="1:16">
      <c r="A10" s="4">
        <v>6.3119341286843696E-12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55</v>
      </c>
      <c r="I10" s="4">
        <v>0</v>
      </c>
      <c r="J10" s="13"/>
      <c r="K10" s="5"/>
      <c r="L10" s="5" t="s">
        <v>55</v>
      </c>
      <c r="M10" s="13"/>
      <c r="N10" s="5" t="s">
        <v>55</v>
      </c>
      <c r="O10" s="5" t="s">
        <v>55</v>
      </c>
      <c r="P10" s="1"/>
    </row>
    <row r="11" spans="1:16">
      <c r="A11" s="9">
        <v>6.3119341286843696E-12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0"/>
      <c r="N11" s="10"/>
      <c r="O11" s="11" t="s">
        <v>667</v>
      </c>
      <c r="P11" s="1"/>
    </row>
    <row r="12" spans="1:16" ht="25.5">
      <c r="A12" s="9">
        <v>6.3119341286843696E-12</v>
      </c>
      <c r="B12" s="10"/>
      <c r="C12" s="9">
        <v>1.0000000000000001E-5</v>
      </c>
      <c r="D12" s="10"/>
      <c r="E12" s="9">
        <v>0</v>
      </c>
      <c r="F12" s="9">
        <v>0</v>
      </c>
      <c r="G12" s="10"/>
      <c r="H12" s="10"/>
      <c r="I12" s="9">
        <v>0</v>
      </c>
      <c r="J12" s="10"/>
      <c r="K12" s="10"/>
      <c r="L12" s="10"/>
      <c r="M12" s="10"/>
      <c r="N12" s="10"/>
      <c r="O12" s="11" t="s">
        <v>673</v>
      </c>
      <c r="P12" s="1"/>
    </row>
    <row r="13" spans="1:16" ht="15.2" customHeight="1">
      <c r="A13" s="31" t="s">
        <v>674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1"/>
    </row>
    <row r="14" spans="1:16" ht="15.2" customHeight="1">
      <c r="A14" s="31" t="s">
        <v>195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1"/>
    </row>
    <row r="15" spans="1:16">
      <c r="A15" s="4">
        <v>6.3119341286843696E-12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55</v>
      </c>
      <c r="I15" s="4">
        <v>0</v>
      </c>
      <c r="J15" s="13"/>
      <c r="K15" s="5"/>
      <c r="L15" s="5" t="s">
        <v>55</v>
      </c>
      <c r="M15" s="13"/>
      <c r="N15" s="5" t="s">
        <v>55</v>
      </c>
      <c r="O15" s="5" t="s">
        <v>55</v>
      </c>
      <c r="P15" s="1"/>
    </row>
    <row r="16" spans="1:16">
      <c r="A16" s="9">
        <v>6.3119341286843696E-12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667</v>
      </c>
      <c r="P16" s="1"/>
    </row>
    <row r="17" spans="1:16" ht="25.5">
      <c r="A17" s="9">
        <v>6.3119341286843696E-12</v>
      </c>
      <c r="B17" s="10"/>
      <c r="C17" s="9">
        <v>1.0000000000000001E-5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0"/>
      <c r="O17" s="11" t="s">
        <v>675</v>
      </c>
      <c r="P17" s="1"/>
    </row>
    <row r="18" spans="1:16" ht="15.2" customHeight="1">
      <c r="A18" s="31" t="s">
        <v>676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1"/>
    </row>
    <row r="19" spans="1:16" ht="15.2" customHeight="1">
      <c r="A19" s="31" t="s">
        <v>1855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1"/>
    </row>
    <row r="20" spans="1:16">
      <c r="A20" s="4">
        <v>6.3119341286843696E-12</v>
      </c>
      <c r="B20" s="4">
        <v>0</v>
      </c>
      <c r="C20" s="4">
        <v>1.0000000000000001E-5</v>
      </c>
      <c r="D20" s="4">
        <v>0</v>
      </c>
      <c r="E20" s="4">
        <v>0</v>
      </c>
      <c r="F20" s="4">
        <v>0</v>
      </c>
      <c r="G20" s="4">
        <v>0</v>
      </c>
      <c r="H20" s="5" t="s">
        <v>55</v>
      </c>
      <c r="I20" s="4">
        <v>0</v>
      </c>
      <c r="J20" s="13"/>
      <c r="K20" s="5"/>
      <c r="L20" s="5" t="s">
        <v>55</v>
      </c>
      <c r="M20" s="13"/>
      <c r="N20" s="5" t="s">
        <v>55</v>
      </c>
      <c r="O20" s="5" t="s">
        <v>55</v>
      </c>
      <c r="P20" s="1"/>
    </row>
    <row r="21" spans="1:16" ht="51">
      <c r="A21" s="9">
        <v>6.3119341286843696E-12</v>
      </c>
      <c r="B21" s="10"/>
      <c r="C21" s="9">
        <v>1.0000000000000001E-5</v>
      </c>
      <c r="D21" s="10"/>
      <c r="E21" s="9">
        <v>0</v>
      </c>
      <c r="F21" s="9">
        <v>0</v>
      </c>
      <c r="G21" s="10"/>
      <c r="H21" s="10"/>
      <c r="I21" s="9">
        <v>0</v>
      </c>
      <c r="J21" s="10"/>
      <c r="K21" s="10"/>
      <c r="L21" s="10"/>
      <c r="M21" s="10"/>
      <c r="N21" s="10"/>
      <c r="O21" s="11" t="s">
        <v>1856</v>
      </c>
      <c r="P21" s="1"/>
    </row>
    <row r="22" spans="1:16" ht="15.2" customHeight="1">
      <c r="A22" s="31" t="s">
        <v>1857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1"/>
    </row>
    <row r="23" spans="1:16">
      <c r="A23" s="4">
        <v>6.3119341286843696E-12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55</v>
      </c>
      <c r="I23" s="4">
        <v>0</v>
      </c>
      <c r="J23" s="13"/>
      <c r="K23" s="5"/>
      <c r="L23" s="5" t="s">
        <v>55</v>
      </c>
      <c r="M23" s="13"/>
      <c r="N23" s="5" t="s">
        <v>55</v>
      </c>
      <c r="O23" s="5" t="s">
        <v>55</v>
      </c>
      <c r="P23" s="1"/>
    </row>
    <row r="24" spans="1:16" ht="51">
      <c r="A24" s="9">
        <v>6.3119341286843696E-12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0"/>
      <c r="O24" s="11" t="s">
        <v>1858</v>
      </c>
      <c r="P24" s="1"/>
    </row>
    <row r="25" spans="1:16" ht="15.2" customHeight="1">
      <c r="A25" s="31" t="s">
        <v>1859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1"/>
    </row>
    <row r="26" spans="1:16">
      <c r="A26" s="4">
        <v>6.3119341286843696E-12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55</v>
      </c>
      <c r="I26" s="4">
        <v>0</v>
      </c>
      <c r="J26" s="13"/>
      <c r="K26" s="5"/>
      <c r="L26" s="5" t="s">
        <v>55</v>
      </c>
      <c r="M26" s="13"/>
      <c r="N26" s="5" t="s">
        <v>55</v>
      </c>
      <c r="O26" s="5" t="s">
        <v>55</v>
      </c>
      <c r="P26" s="1"/>
    </row>
    <row r="27" spans="1:16" ht="51">
      <c r="A27" s="9">
        <v>6.3119341286843696E-12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0"/>
      <c r="O27" s="11" t="s">
        <v>1860</v>
      </c>
      <c r="P27" s="1"/>
    </row>
    <row r="28" spans="1:16" ht="15.2" customHeight="1">
      <c r="A28" s="31" t="s">
        <v>1861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1"/>
    </row>
    <row r="29" spans="1:16">
      <c r="A29" s="4">
        <v>6.3119341286843696E-12</v>
      </c>
      <c r="B29" s="4">
        <v>0</v>
      </c>
      <c r="C29" s="4">
        <v>1.0000000000000001E-5</v>
      </c>
      <c r="D29" s="4">
        <v>0</v>
      </c>
      <c r="E29" s="4">
        <v>0</v>
      </c>
      <c r="F29" s="4">
        <v>0</v>
      </c>
      <c r="G29" s="4">
        <v>0</v>
      </c>
      <c r="H29" s="5" t="s">
        <v>55</v>
      </c>
      <c r="I29" s="4">
        <v>0</v>
      </c>
      <c r="J29" s="13"/>
      <c r="K29" s="5"/>
      <c r="L29" s="5" t="s">
        <v>55</v>
      </c>
      <c r="M29" s="13"/>
      <c r="N29" s="5" t="s">
        <v>55</v>
      </c>
      <c r="O29" s="5" t="s">
        <v>55</v>
      </c>
      <c r="P29" s="1"/>
    </row>
    <row r="30" spans="1:16" ht="38.25">
      <c r="A30" s="9">
        <v>6.3119341286843696E-12</v>
      </c>
      <c r="B30" s="10"/>
      <c r="C30" s="9">
        <v>1.0000000000000001E-5</v>
      </c>
      <c r="D30" s="10"/>
      <c r="E30" s="9">
        <v>0</v>
      </c>
      <c r="F30" s="9">
        <v>0</v>
      </c>
      <c r="G30" s="10"/>
      <c r="H30" s="10"/>
      <c r="I30" s="9">
        <v>0</v>
      </c>
      <c r="J30" s="10"/>
      <c r="K30" s="10"/>
      <c r="L30" s="10"/>
      <c r="M30" s="10"/>
      <c r="N30" s="10"/>
      <c r="O30" s="11" t="s">
        <v>1862</v>
      </c>
      <c r="P30" s="1"/>
    </row>
    <row r="31" spans="1:16" ht="25.5">
      <c r="A31" s="9">
        <v>2.5247736514737478E-11</v>
      </c>
      <c r="B31" s="10"/>
      <c r="C31" s="9">
        <v>4.0000000000000003E-5</v>
      </c>
      <c r="D31" s="10"/>
      <c r="E31" s="9">
        <v>0</v>
      </c>
      <c r="F31" s="9">
        <v>0</v>
      </c>
      <c r="G31" s="10"/>
      <c r="H31" s="10"/>
      <c r="I31" s="9">
        <v>0</v>
      </c>
      <c r="J31" s="10"/>
      <c r="K31" s="10"/>
      <c r="L31" s="10"/>
      <c r="M31" s="10"/>
      <c r="N31" s="10"/>
      <c r="O31" s="11" t="s">
        <v>677</v>
      </c>
      <c r="P31" s="1"/>
    </row>
    <row r="32" spans="1:16">
      <c r="A32" s="9">
        <v>3.7871604772106226E-11</v>
      </c>
      <c r="B32" s="10"/>
      <c r="C32" s="9">
        <v>6.0000000000000002E-5</v>
      </c>
      <c r="D32" s="10"/>
      <c r="E32" s="9">
        <v>0</v>
      </c>
      <c r="F32" s="9">
        <v>0</v>
      </c>
      <c r="G32" s="10"/>
      <c r="H32" s="10"/>
      <c r="I32" s="9">
        <v>0</v>
      </c>
      <c r="J32" s="10"/>
      <c r="K32" s="10"/>
      <c r="L32" s="10"/>
      <c r="M32" s="10"/>
      <c r="N32" s="10"/>
      <c r="O32" s="11" t="s">
        <v>129</v>
      </c>
      <c r="P32" s="1"/>
    </row>
    <row r="33" spans="1:16" ht="15.2" customHeight="1">
      <c r="A33" s="31" t="s">
        <v>130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1"/>
    </row>
    <row r="34" spans="1:16" ht="15.2" customHeight="1">
      <c r="A34" s="31" t="s">
        <v>672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1"/>
    </row>
    <row r="35" spans="1:16" ht="15.2" customHeight="1">
      <c r="A35" s="31" t="s">
        <v>195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1"/>
    </row>
    <row r="36" spans="1:16">
      <c r="A36" s="4">
        <v>6.3119341286843696E-12</v>
      </c>
      <c r="B36" s="4">
        <v>0</v>
      </c>
      <c r="C36" s="4">
        <v>1.0000000000000001E-5</v>
      </c>
      <c r="D36" s="4">
        <v>0</v>
      </c>
      <c r="E36" s="4">
        <v>0</v>
      </c>
      <c r="F36" s="4">
        <v>0</v>
      </c>
      <c r="G36" s="4">
        <v>0</v>
      </c>
      <c r="H36" s="5" t="s">
        <v>55</v>
      </c>
      <c r="I36" s="4">
        <v>0</v>
      </c>
      <c r="J36" s="13"/>
      <c r="K36" s="5"/>
      <c r="L36" s="5" t="s">
        <v>55</v>
      </c>
      <c r="M36" s="13"/>
      <c r="N36" s="5" t="s">
        <v>55</v>
      </c>
      <c r="O36" s="5" t="s">
        <v>55</v>
      </c>
      <c r="P36" s="1"/>
    </row>
    <row r="37" spans="1:16">
      <c r="A37" s="9">
        <v>6.3119341286843696E-12</v>
      </c>
      <c r="B37" s="10"/>
      <c r="C37" s="9">
        <v>1.0000000000000001E-5</v>
      </c>
      <c r="D37" s="10"/>
      <c r="E37" s="9">
        <v>0</v>
      </c>
      <c r="F37" s="9">
        <v>0</v>
      </c>
      <c r="G37" s="10"/>
      <c r="H37" s="10"/>
      <c r="I37" s="9">
        <v>0</v>
      </c>
      <c r="J37" s="10"/>
      <c r="K37" s="10"/>
      <c r="L37" s="10"/>
      <c r="M37" s="10"/>
      <c r="N37" s="10"/>
      <c r="O37" s="11" t="s">
        <v>1838</v>
      </c>
      <c r="P37" s="1"/>
    </row>
    <row r="38" spans="1:16" ht="25.5">
      <c r="A38" s="9">
        <v>6.3119341286843696E-12</v>
      </c>
      <c r="B38" s="10"/>
      <c r="C38" s="9">
        <v>1.0000000000000001E-5</v>
      </c>
      <c r="D38" s="10"/>
      <c r="E38" s="9">
        <v>0</v>
      </c>
      <c r="F38" s="9">
        <v>0</v>
      </c>
      <c r="G38" s="10"/>
      <c r="H38" s="10"/>
      <c r="I38" s="9">
        <v>0</v>
      </c>
      <c r="J38" s="10"/>
      <c r="K38" s="10"/>
      <c r="L38" s="10"/>
      <c r="M38" s="10"/>
      <c r="N38" s="10"/>
      <c r="O38" s="11" t="s">
        <v>673</v>
      </c>
      <c r="P38" s="1"/>
    </row>
    <row r="39" spans="1:16" ht="15.2" customHeight="1">
      <c r="A39" s="31" t="s">
        <v>674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1"/>
    </row>
    <row r="40" spans="1:16" ht="15.2" customHeight="1">
      <c r="A40" s="31" t="s">
        <v>195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1"/>
    </row>
    <row r="41" spans="1:16">
      <c r="A41" s="4">
        <v>6.3119341286843696E-12</v>
      </c>
      <c r="B41" s="4">
        <v>0</v>
      </c>
      <c r="C41" s="4">
        <v>1.0000000000000001E-5</v>
      </c>
      <c r="D41" s="4">
        <v>0</v>
      </c>
      <c r="E41" s="4">
        <v>0</v>
      </c>
      <c r="F41" s="4">
        <v>0</v>
      </c>
      <c r="G41" s="4">
        <v>0</v>
      </c>
      <c r="H41" s="5" t="s">
        <v>55</v>
      </c>
      <c r="I41" s="4">
        <v>0</v>
      </c>
      <c r="J41" s="13"/>
      <c r="K41" s="5"/>
      <c r="L41" s="5" t="s">
        <v>55</v>
      </c>
      <c r="M41" s="13"/>
      <c r="N41" s="5" t="s">
        <v>55</v>
      </c>
      <c r="O41" s="5" t="s">
        <v>55</v>
      </c>
      <c r="P41" s="1"/>
    </row>
    <row r="42" spans="1:16">
      <c r="A42" s="9">
        <v>6.3119341286843696E-12</v>
      </c>
      <c r="B42" s="10"/>
      <c r="C42" s="9">
        <v>1.0000000000000001E-5</v>
      </c>
      <c r="D42" s="10"/>
      <c r="E42" s="9">
        <v>0</v>
      </c>
      <c r="F42" s="9">
        <v>0</v>
      </c>
      <c r="G42" s="10"/>
      <c r="H42" s="10"/>
      <c r="I42" s="9">
        <v>0</v>
      </c>
      <c r="J42" s="10"/>
      <c r="K42" s="10"/>
      <c r="L42" s="10"/>
      <c r="M42" s="10"/>
      <c r="N42" s="10"/>
      <c r="O42" s="11" t="s">
        <v>1838</v>
      </c>
      <c r="P42" s="1"/>
    </row>
    <row r="43" spans="1:16" ht="25.5">
      <c r="A43" s="9">
        <v>6.3119341286843696E-12</v>
      </c>
      <c r="B43" s="10"/>
      <c r="C43" s="9">
        <v>1.0000000000000001E-5</v>
      </c>
      <c r="D43" s="10"/>
      <c r="E43" s="9">
        <v>0</v>
      </c>
      <c r="F43" s="9">
        <v>0</v>
      </c>
      <c r="G43" s="10"/>
      <c r="H43" s="10"/>
      <c r="I43" s="9">
        <v>0</v>
      </c>
      <c r="J43" s="10"/>
      <c r="K43" s="10"/>
      <c r="L43" s="10"/>
      <c r="M43" s="10"/>
      <c r="N43" s="10"/>
      <c r="O43" s="11" t="s">
        <v>675</v>
      </c>
      <c r="P43" s="1"/>
    </row>
    <row r="44" spans="1:16" ht="15.2" customHeight="1">
      <c r="A44" s="31" t="s">
        <v>676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1"/>
    </row>
    <row r="45" spans="1:16" ht="15.2" customHeight="1">
      <c r="A45" s="31" t="s">
        <v>1863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1"/>
    </row>
    <row r="46" spans="1:16">
      <c r="A46" s="4">
        <v>6.3119341286843696E-12</v>
      </c>
      <c r="B46" s="4">
        <v>0</v>
      </c>
      <c r="C46" s="4">
        <v>1.0000000000000001E-5</v>
      </c>
      <c r="D46" s="4">
        <v>0</v>
      </c>
      <c r="E46" s="4">
        <v>0</v>
      </c>
      <c r="F46" s="4">
        <v>0</v>
      </c>
      <c r="G46" s="4">
        <v>0</v>
      </c>
      <c r="H46" s="5" t="s">
        <v>55</v>
      </c>
      <c r="I46" s="4">
        <v>0</v>
      </c>
      <c r="J46" s="13"/>
      <c r="K46" s="5"/>
      <c r="L46" s="5" t="s">
        <v>55</v>
      </c>
      <c r="M46" s="13"/>
      <c r="N46" s="5" t="s">
        <v>55</v>
      </c>
      <c r="O46" s="5" t="s">
        <v>55</v>
      </c>
      <c r="P46" s="1"/>
    </row>
    <row r="47" spans="1:16" ht="51">
      <c r="A47" s="9">
        <v>6.3119341286843696E-12</v>
      </c>
      <c r="B47" s="10"/>
      <c r="C47" s="9">
        <v>1.0000000000000001E-5</v>
      </c>
      <c r="D47" s="10"/>
      <c r="E47" s="9">
        <v>0</v>
      </c>
      <c r="F47" s="9">
        <v>0</v>
      </c>
      <c r="G47" s="10"/>
      <c r="H47" s="10"/>
      <c r="I47" s="9">
        <v>0</v>
      </c>
      <c r="J47" s="10"/>
      <c r="K47" s="10"/>
      <c r="L47" s="10"/>
      <c r="M47" s="10"/>
      <c r="N47" s="10"/>
      <c r="O47" s="11" t="s">
        <v>1856</v>
      </c>
      <c r="P47" s="1"/>
    </row>
    <row r="48" spans="1:16" ht="15.2" customHeight="1">
      <c r="A48" s="31" t="s">
        <v>1857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1"/>
    </row>
    <row r="49" spans="1:16">
      <c r="A49" s="4">
        <v>6.3119341286843696E-12</v>
      </c>
      <c r="B49" s="4">
        <v>0</v>
      </c>
      <c r="C49" s="4">
        <v>1.0000000000000001E-5</v>
      </c>
      <c r="D49" s="4">
        <v>0</v>
      </c>
      <c r="E49" s="4">
        <v>0</v>
      </c>
      <c r="F49" s="4">
        <v>0</v>
      </c>
      <c r="G49" s="4">
        <v>0</v>
      </c>
      <c r="H49" s="5" t="s">
        <v>55</v>
      </c>
      <c r="I49" s="4">
        <v>0</v>
      </c>
      <c r="J49" s="13"/>
      <c r="K49" s="5"/>
      <c r="L49" s="5" t="s">
        <v>55</v>
      </c>
      <c r="M49" s="13"/>
      <c r="N49" s="5" t="s">
        <v>55</v>
      </c>
      <c r="O49" s="5" t="s">
        <v>55</v>
      </c>
      <c r="P49" s="1"/>
    </row>
    <row r="50" spans="1:16" ht="51">
      <c r="A50" s="9">
        <v>6.3119341286843696E-12</v>
      </c>
      <c r="B50" s="10"/>
      <c r="C50" s="9">
        <v>1.0000000000000001E-5</v>
      </c>
      <c r="D50" s="10"/>
      <c r="E50" s="9">
        <v>0</v>
      </c>
      <c r="F50" s="9">
        <v>0</v>
      </c>
      <c r="G50" s="10"/>
      <c r="H50" s="10"/>
      <c r="I50" s="9">
        <v>0</v>
      </c>
      <c r="J50" s="10"/>
      <c r="K50" s="10"/>
      <c r="L50" s="10"/>
      <c r="M50" s="10"/>
      <c r="N50" s="10"/>
      <c r="O50" s="11" t="s">
        <v>1858</v>
      </c>
      <c r="P50" s="1"/>
    </row>
    <row r="51" spans="1:16" ht="15.2" customHeight="1">
      <c r="A51" s="31" t="s">
        <v>1864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1"/>
    </row>
    <row r="52" spans="1:16">
      <c r="A52" s="4">
        <v>6.3119341286843696E-12</v>
      </c>
      <c r="B52" s="4">
        <v>0</v>
      </c>
      <c r="C52" s="4">
        <v>1.0000000000000001E-5</v>
      </c>
      <c r="D52" s="4">
        <v>0</v>
      </c>
      <c r="E52" s="4">
        <v>0</v>
      </c>
      <c r="F52" s="4">
        <v>0</v>
      </c>
      <c r="G52" s="4">
        <v>0</v>
      </c>
      <c r="H52" s="5" t="s">
        <v>55</v>
      </c>
      <c r="I52" s="4">
        <v>0</v>
      </c>
      <c r="J52" s="13"/>
      <c r="K52" s="5"/>
      <c r="L52" s="5" t="s">
        <v>55</v>
      </c>
      <c r="M52" s="13"/>
      <c r="N52" s="5" t="s">
        <v>55</v>
      </c>
      <c r="O52" s="5" t="s">
        <v>55</v>
      </c>
      <c r="P52" s="1"/>
    </row>
    <row r="53" spans="1:16" ht="51">
      <c r="A53" s="9">
        <v>6.3119341286843696E-12</v>
      </c>
      <c r="B53" s="10"/>
      <c r="C53" s="9">
        <v>1.0000000000000001E-5</v>
      </c>
      <c r="D53" s="10"/>
      <c r="E53" s="9">
        <v>0</v>
      </c>
      <c r="F53" s="9">
        <v>0</v>
      </c>
      <c r="G53" s="10"/>
      <c r="H53" s="10"/>
      <c r="I53" s="9">
        <v>0</v>
      </c>
      <c r="J53" s="10"/>
      <c r="K53" s="10"/>
      <c r="L53" s="10"/>
      <c r="M53" s="10"/>
      <c r="N53" s="10"/>
      <c r="O53" s="11" t="s">
        <v>1865</v>
      </c>
      <c r="P53" s="1"/>
    </row>
    <row r="54" spans="1:16" ht="15.2" customHeight="1">
      <c r="A54" s="31" t="s">
        <v>1866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1"/>
    </row>
    <row r="55" spans="1:16">
      <c r="A55" s="4">
        <v>6.3119341286843696E-12</v>
      </c>
      <c r="B55" s="4">
        <v>0</v>
      </c>
      <c r="C55" s="4">
        <v>1.0000000000000001E-5</v>
      </c>
      <c r="D55" s="4">
        <v>0</v>
      </c>
      <c r="E55" s="4">
        <v>0</v>
      </c>
      <c r="F55" s="4">
        <v>0</v>
      </c>
      <c r="G55" s="4">
        <v>0</v>
      </c>
      <c r="H55" s="5" t="s">
        <v>55</v>
      </c>
      <c r="I55" s="4">
        <v>0</v>
      </c>
      <c r="J55" s="13"/>
      <c r="K55" s="5"/>
      <c r="L55" s="5" t="s">
        <v>55</v>
      </c>
      <c r="M55" s="13"/>
      <c r="N55" s="5" t="s">
        <v>55</v>
      </c>
      <c r="O55" s="5" t="s">
        <v>55</v>
      </c>
      <c r="P55" s="1"/>
    </row>
    <row r="56" spans="1:16" ht="38.25">
      <c r="A56" s="9">
        <v>6.3119341286843696E-12</v>
      </c>
      <c r="B56" s="10"/>
      <c r="C56" s="9">
        <v>1.0000000000000001E-5</v>
      </c>
      <c r="D56" s="10"/>
      <c r="E56" s="9">
        <v>0</v>
      </c>
      <c r="F56" s="9">
        <v>0</v>
      </c>
      <c r="G56" s="10"/>
      <c r="H56" s="10"/>
      <c r="I56" s="9">
        <v>0</v>
      </c>
      <c r="J56" s="10"/>
      <c r="K56" s="10"/>
      <c r="L56" s="10"/>
      <c r="M56" s="10"/>
      <c r="N56" s="10"/>
      <c r="O56" s="11" t="s">
        <v>1862</v>
      </c>
      <c r="P56" s="1"/>
    </row>
    <row r="57" spans="1:16" ht="25.5">
      <c r="A57" s="9">
        <v>2.5247736514737478E-11</v>
      </c>
      <c r="B57" s="10"/>
      <c r="C57" s="9">
        <v>4.0000000000000003E-5</v>
      </c>
      <c r="D57" s="10"/>
      <c r="E57" s="9">
        <v>0</v>
      </c>
      <c r="F57" s="9">
        <v>0</v>
      </c>
      <c r="G57" s="10"/>
      <c r="H57" s="10"/>
      <c r="I57" s="9">
        <v>0</v>
      </c>
      <c r="J57" s="10"/>
      <c r="K57" s="10"/>
      <c r="L57" s="10"/>
      <c r="M57" s="10"/>
      <c r="N57" s="10"/>
      <c r="O57" s="11" t="s">
        <v>677</v>
      </c>
      <c r="P57" s="1"/>
    </row>
    <row r="58" spans="1:16">
      <c r="A58" s="9">
        <v>3.7871604772106226E-11</v>
      </c>
      <c r="B58" s="10"/>
      <c r="C58" s="9">
        <v>6.0000000000000002E-5</v>
      </c>
      <c r="D58" s="10"/>
      <c r="E58" s="9">
        <v>0</v>
      </c>
      <c r="F58" s="9">
        <v>0</v>
      </c>
      <c r="G58" s="10"/>
      <c r="H58" s="10"/>
      <c r="I58" s="9">
        <v>0</v>
      </c>
      <c r="J58" s="10"/>
      <c r="K58" s="10"/>
      <c r="L58" s="10"/>
      <c r="M58" s="10"/>
      <c r="N58" s="10"/>
      <c r="O58" s="11" t="s">
        <v>135</v>
      </c>
      <c r="P58" s="1"/>
    </row>
    <row r="59" spans="1:16" ht="25.5">
      <c r="A59" s="6">
        <v>7.5743209544212451E-11</v>
      </c>
      <c r="B59" s="12"/>
      <c r="C59" s="6">
        <v>1.2E-4</v>
      </c>
      <c r="D59" s="12"/>
      <c r="E59" s="6">
        <v>0</v>
      </c>
      <c r="F59" s="6">
        <v>0</v>
      </c>
      <c r="G59" s="12"/>
      <c r="H59" s="12"/>
      <c r="I59" s="6">
        <v>0</v>
      </c>
      <c r="J59" s="12"/>
      <c r="K59" s="12"/>
      <c r="L59" s="12"/>
      <c r="M59" s="12"/>
      <c r="N59" s="12"/>
      <c r="O59" s="7" t="s">
        <v>678</v>
      </c>
      <c r="P59" s="1"/>
    </row>
    <row r="60" spans="1:16" ht="36" customHeight="1">
      <c r="A60" s="30" t="s">
        <v>33</v>
      </c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</row>
  </sheetData>
  <mergeCells count="24">
    <mergeCell ref="A48:O48"/>
    <mergeCell ref="A51:O51"/>
    <mergeCell ref="A54:O54"/>
    <mergeCell ref="A60:P60"/>
    <mergeCell ref="A35:O35"/>
    <mergeCell ref="A39:O39"/>
    <mergeCell ref="A40:O40"/>
    <mergeCell ref="A44:O44"/>
    <mergeCell ref="A45:O45"/>
    <mergeCell ref="A22:O22"/>
    <mergeCell ref="A25:O25"/>
    <mergeCell ref="A28:O28"/>
    <mergeCell ref="A33:O33"/>
    <mergeCell ref="A34:O34"/>
    <mergeCell ref="A9:O9"/>
    <mergeCell ref="A13:O13"/>
    <mergeCell ref="A14:O14"/>
    <mergeCell ref="A18:O18"/>
    <mergeCell ref="A19:O19"/>
    <mergeCell ref="A2:P2"/>
    <mergeCell ref="A3:P3"/>
    <mergeCell ref="A4:P4"/>
    <mergeCell ref="A7:O7"/>
    <mergeCell ref="A8:O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158"/>
  <sheetViews>
    <sheetView showGridLines="0" topLeftCell="A7" workbookViewId="0">
      <selection activeCell="J22" sqref="J22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9.85546875" customWidth="1"/>
    <col min="6" max="6" width="9.42578125" customWidth="1"/>
    <col min="7" max="8" width="7.42578125" customWidth="1"/>
    <col min="9" max="9" width="9.42578125" customWidth="1"/>
    <col min="10" max="10" width="11.5703125" customWidth="1"/>
    <col min="11" max="12" width="7.42578125" customWidth="1"/>
    <col min="13" max="13" width="10.140625" customWidth="1"/>
    <col min="14" max="14" width="14.28515625" customWidth="1"/>
    <col min="15" max="15" width="6.85546875" customWidth="1"/>
    <col min="16" max="16" width="2.4257812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7" t="s">
        <v>679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1"/>
    </row>
    <row r="3" spans="1:16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1"/>
    </row>
    <row r="4" spans="1:16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138</v>
      </c>
      <c r="C6" s="3" t="s">
        <v>44</v>
      </c>
      <c r="D6" s="3" t="s">
        <v>140</v>
      </c>
      <c r="E6" s="3" t="s">
        <v>141</v>
      </c>
      <c r="F6" s="3" t="s">
        <v>45</v>
      </c>
      <c r="G6" s="3" t="s">
        <v>46</v>
      </c>
      <c r="H6" s="3" t="s">
        <v>36</v>
      </c>
      <c r="I6" s="3" t="s">
        <v>142</v>
      </c>
      <c r="J6" s="3" t="s">
        <v>670</v>
      </c>
      <c r="K6" s="3" t="s">
        <v>47</v>
      </c>
      <c r="L6" s="3" t="s">
        <v>48</v>
      </c>
      <c r="M6" s="3" t="s">
        <v>49</v>
      </c>
      <c r="N6" s="3" t="s">
        <v>50</v>
      </c>
      <c r="O6" s="2"/>
      <c r="P6" s="1"/>
    </row>
    <row r="7" spans="1:16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2"/>
      <c r="P7" s="1"/>
    </row>
    <row r="8" spans="1:16" ht="15.2" customHeight="1">
      <c r="A8" s="31" t="s">
        <v>680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2"/>
      <c r="P8" s="1"/>
    </row>
    <row r="9" spans="1:16">
      <c r="A9" s="4">
        <v>6.3119341286843696E-12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55</v>
      </c>
      <c r="I9" s="4">
        <v>0</v>
      </c>
      <c r="J9" s="14"/>
      <c r="K9" s="5"/>
      <c r="L9" s="5" t="s">
        <v>55</v>
      </c>
      <c r="M9" s="5" t="s">
        <v>55</v>
      </c>
      <c r="N9" s="5" t="s">
        <v>55</v>
      </c>
      <c r="O9" s="2"/>
      <c r="P9" s="1"/>
    </row>
    <row r="10" spans="1:16">
      <c r="A10" s="9">
        <v>6.3119341286843696E-12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1" t="s">
        <v>681</v>
      </c>
      <c r="O10" s="2"/>
      <c r="P10" s="1"/>
    </row>
    <row r="11" spans="1:16" ht="15.2" customHeight="1">
      <c r="A11" s="31" t="s">
        <v>682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2"/>
      <c r="P11" s="1"/>
    </row>
    <row r="12" spans="1:16" ht="36">
      <c r="A12" s="4">
        <v>0.26739851451438573</v>
      </c>
      <c r="B12" s="4">
        <v>0</v>
      </c>
      <c r="C12" s="4">
        <v>423639.583466504</v>
      </c>
      <c r="D12" s="4">
        <v>102.17513909486108</v>
      </c>
      <c r="E12" s="4">
        <v>414621000</v>
      </c>
      <c r="F12" s="4">
        <v>4.7208416477441801</v>
      </c>
      <c r="G12" s="4">
        <v>4.8</v>
      </c>
      <c r="H12" s="5" t="s">
        <v>53</v>
      </c>
      <c r="I12" s="4">
        <v>10.484290539000261</v>
      </c>
      <c r="J12" s="14">
        <v>41214</v>
      </c>
      <c r="K12" s="5" t="s">
        <v>94</v>
      </c>
      <c r="L12" s="5" t="s">
        <v>144</v>
      </c>
      <c r="M12" s="5" t="s">
        <v>683</v>
      </c>
      <c r="N12" s="5" t="s">
        <v>684</v>
      </c>
      <c r="O12" s="2"/>
      <c r="P12" s="1"/>
    </row>
    <row r="13" spans="1:16" ht="36">
      <c r="A13" s="4">
        <v>0.39897583251316709</v>
      </c>
      <c r="B13" s="4">
        <v>0</v>
      </c>
      <c r="C13" s="4">
        <v>632097.58590482594</v>
      </c>
      <c r="D13" s="4">
        <v>101.05929376611998</v>
      </c>
      <c r="E13" s="4">
        <v>625472000</v>
      </c>
      <c r="F13" s="4">
        <v>4.8092233346700599</v>
      </c>
      <c r="G13" s="4">
        <v>4.8</v>
      </c>
      <c r="H13" s="5" t="s">
        <v>53</v>
      </c>
      <c r="I13" s="4">
        <v>10.550041073308131</v>
      </c>
      <c r="J13" s="14">
        <v>41245</v>
      </c>
      <c r="K13" s="5" t="s">
        <v>94</v>
      </c>
      <c r="L13" s="5" t="s">
        <v>144</v>
      </c>
      <c r="M13" s="5" t="s">
        <v>685</v>
      </c>
      <c r="N13" s="5" t="s">
        <v>686</v>
      </c>
      <c r="O13" s="2"/>
      <c r="P13" s="1"/>
    </row>
    <row r="14" spans="1:16" ht="36">
      <c r="A14" s="4">
        <v>0.40787283048915413</v>
      </c>
      <c r="B14" s="4">
        <v>0</v>
      </c>
      <c r="C14" s="4">
        <v>646193.10368844005</v>
      </c>
      <c r="D14" s="4">
        <v>100.43005779816792</v>
      </c>
      <c r="E14" s="4">
        <v>643426000</v>
      </c>
      <c r="F14" s="4">
        <v>5.1207884505987202</v>
      </c>
      <c r="G14" s="4">
        <v>4.8</v>
      </c>
      <c r="H14" s="5" t="s">
        <v>53</v>
      </c>
      <c r="I14" s="4">
        <v>10.307332597277783</v>
      </c>
      <c r="J14" s="14">
        <v>41275</v>
      </c>
      <c r="K14" s="5" t="s">
        <v>94</v>
      </c>
      <c r="L14" s="5" t="s">
        <v>144</v>
      </c>
      <c r="M14" s="5" t="s">
        <v>687</v>
      </c>
      <c r="N14" s="5" t="s">
        <v>688</v>
      </c>
      <c r="O14" s="2"/>
      <c r="P14" s="1"/>
    </row>
    <row r="15" spans="1:16" ht="36">
      <c r="A15" s="4">
        <v>0.6722833926287014</v>
      </c>
      <c r="B15" s="4">
        <v>0</v>
      </c>
      <c r="C15" s="4">
        <v>1065098.8729009901</v>
      </c>
      <c r="D15" s="4">
        <v>102.54310963690496</v>
      </c>
      <c r="E15" s="4">
        <v>1038684000</v>
      </c>
      <c r="F15" s="4">
        <v>4.8498736654519998</v>
      </c>
      <c r="G15" s="4">
        <v>4.8</v>
      </c>
      <c r="H15" s="5" t="s">
        <v>53</v>
      </c>
      <c r="I15" s="4">
        <v>10.458305387681953</v>
      </c>
      <c r="J15" s="14">
        <v>41306</v>
      </c>
      <c r="K15" s="5" t="s">
        <v>94</v>
      </c>
      <c r="L15" s="5" t="s">
        <v>144</v>
      </c>
      <c r="M15" s="5" t="s">
        <v>689</v>
      </c>
      <c r="N15" s="5" t="s">
        <v>690</v>
      </c>
      <c r="O15" s="2"/>
      <c r="P15" s="1"/>
    </row>
    <row r="16" spans="1:16" ht="36">
      <c r="A16" s="4">
        <v>0.26158929564715888</v>
      </c>
      <c r="B16" s="4">
        <v>0</v>
      </c>
      <c r="C16" s="4">
        <v>414436.03547504602</v>
      </c>
      <c r="D16" s="4">
        <v>102.43383667747912</v>
      </c>
      <c r="E16" s="4">
        <v>404589000</v>
      </c>
      <c r="F16" s="4">
        <v>4.8399077779054602</v>
      </c>
      <c r="G16" s="4">
        <v>4.8</v>
      </c>
      <c r="H16" s="5" t="s">
        <v>53</v>
      </c>
      <c r="I16" s="4">
        <v>10.541345260383562</v>
      </c>
      <c r="J16" s="14">
        <v>41334</v>
      </c>
      <c r="K16" s="5" t="s">
        <v>94</v>
      </c>
      <c r="L16" s="5" t="s">
        <v>144</v>
      </c>
      <c r="M16" s="5" t="s">
        <v>691</v>
      </c>
      <c r="N16" s="5" t="s">
        <v>692</v>
      </c>
      <c r="O16" s="2"/>
      <c r="P16" s="1"/>
    </row>
    <row r="17" spans="1:16" ht="36">
      <c r="A17" s="4">
        <v>0.18366289323078347</v>
      </c>
      <c r="B17" s="4">
        <v>0</v>
      </c>
      <c r="C17" s="4">
        <v>290977.20205306599</v>
      </c>
      <c r="D17" s="4">
        <v>101.93595470082991</v>
      </c>
      <c r="E17" s="4">
        <v>285451000</v>
      </c>
      <c r="F17" s="4">
        <v>4.8475133236646597</v>
      </c>
      <c r="G17" s="4">
        <v>4.8</v>
      </c>
      <c r="H17" s="5" t="s">
        <v>53</v>
      </c>
      <c r="I17" s="4">
        <v>10.626259228004766</v>
      </c>
      <c r="J17" s="14">
        <v>41366</v>
      </c>
      <c r="K17" s="5" t="s">
        <v>94</v>
      </c>
      <c r="L17" s="5" t="s">
        <v>144</v>
      </c>
      <c r="M17" s="5" t="s">
        <v>693</v>
      </c>
      <c r="N17" s="5" t="s">
        <v>694</v>
      </c>
      <c r="O17" s="2"/>
      <c r="P17" s="1"/>
    </row>
    <row r="18" spans="1:16" ht="36">
      <c r="A18" s="4">
        <v>0.27775536821632529</v>
      </c>
      <c r="B18" s="4">
        <v>0</v>
      </c>
      <c r="C18" s="4">
        <v>440047.95131507399</v>
      </c>
      <c r="D18" s="4">
        <v>98.833210474970741</v>
      </c>
      <c r="E18" s="4">
        <v>445243000</v>
      </c>
      <c r="F18" s="4">
        <v>5.0945624307394004</v>
      </c>
      <c r="G18" s="4">
        <v>4.8</v>
      </c>
      <c r="H18" s="5" t="s">
        <v>53</v>
      </c>
      <c r="I18" s="4">
        <v>10.645415130979456</v>
      </c>
      <c r="J18" s="14">
        <v>41395</v>
      </c>
      <c r="K18" s="5" t="s">
        <v>94</v>
      </c>
      <c r="L18" s="5" t="s">
        <v>144</v>
      </c>
      <c r="M18" s="5" t="s">
        <v>695</v>
      </c>
      <c r="N18" s="5" t="s">
        <v>696</v>
      </c>
      <c r="O18" s="2"/>
      <c r="P18" s="1"/>
    </row>
    <row r="19" spans="1:16" ht="36">
      <c r="A19" s="4">
        <v>0.40301460472688244</v>
      </c>
      <c r="B19" s="4">
        <v>0</v>
      </c>
      <c r="C19" s="4">
        <v>638496.21448898898</v>
      </c>
      <c r="D19" s="4">
        <v>98.608540228042514</v>
      </c>
      <c r="E19" s="4">
        <v>647506000</v>
      </c>
      <c r="F19" s="4">
        <v>5.0358161462545397</v>
      </c>
      <c r="G19" s="4">
        <v>4.8</v>
      </c>
      <c r="H19" s="5" t="s">
        <v>53</v>
      </c>
      <c r="I19" s="4">
        <v>10.74662402603723</v>
      </c>
      <c r="J19" s="14">
        <v>41427</v>
      </c>
      <c r="K19" s="5" t="s">
        <v>94</v>
      </c>
      <c r="L19" s="5" t="s">
        <v>144</v>
      </c>
      <c r="M19" s="5" t="s">
        <v>697</v>
      </c>
      <c r="N19" s="5" t="s">
        <v>698</v>
      </c>
      <c r="O19" s="2"/>
      <c r="P19" s="1"/>
    </row>
    <row r="20" spans="1:16">
      <c r="A20" s="9">
        <v>2.8725527319665582</v>
      </c>
      <c r="B20" s="10"/>
      <c r="C20" s="9">
        <v>4550986.5492929351</v>
      </c>
      <c r="D20" s="10"/>
      <c r="E20" s="9">
        <v>4504992000</v>
      </c>
      <c r="F20" s="9">
        <v>4.9193721242234956</v>
      </c>
      <c r="G20" s="10"/>
      <c r="H20" s="10"/>
      <c r="I20" s="9">
        <v>10.528872447625952</v>
      </c>
      <c r="J20" s="10"/>
      <c r="K20" s="10"/>
      <c r="L20" s="10"/>
      <c r="M20" s="10"/>
      <c r="N20" s="11" t="s">
        <v>699</v>
      </c>
      <c r="O20" s="2"/>
      <c r="P20" s="1"/>
    </row>
    <row r="21" spans="1:16" ht="15.2" customHeight="1">
      <c r="A21" s="31" t="s">
        <v>700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2"/>
      <c r="P21" s="1"/>
    </row>
    <row r="22" spans="1:16" ht="24">
      <c r="A22" s="4">
        <v>2.0970780438604127E-2</v>
      </c>
      <c r="B22" s="4">
        <v>0</v>
      </c>
      <c r="C22" s="4">
        <v>33224.016618461101</v>
      </c>
      <c r="D22" s="4">
        <v>228.78008998923102</v>
      </c>
      <c r="E22" s="4">
        <v>14522250</v>
      </c>
      <c r="F22" s="4">
        <v>-2.038914970994</v>
      </c>
      <c r="G22" s="4">
        <v>5.5</v>
      </c>
      <c r="H22" s="5" t="s">
        <v>53</v>
      </c>
      <c r="I22" s="4">
        <v>1.0958903971018532E-2</v>
      </c>
      <c r="J22" s="18">
        <v>34154</v>
      </c>
      <c r="K22" s="5" t="s">
        <v>94</v>
      </c>
      <c r="L22" s="5" t="s">
        <v>144</v>
      </c>
      <c r="M22" s="5" t="s">
        <v>701</v>
      </c>
      <c r="N22" s="5" t="s">
        <v>702</v>
      </c>
      <c r="O22" s="2"/>
      <c r="P22" s="1"/>
    </row>
    <row r="23" spans="1:16" ht="24">
      <c r="A23" s="4">
        <v>1.92448999975472E-2</v>
      </c>
      <c r="B23" s="4">
        <v>0</v>
      </c>
      <c r="C23" s="4">
        <v>30489.703481044598</v>
      </c>
      <c r="D23" s="4">
        <v>228.60990838302916</v>
      </c>
      <c r="E23" s="4">
        <v>13337000</v>
      </c>
      <c r="F23" s="4">
        <v>-2.038914970994</v>
      </c>
      <c r="G23" s="4">
        <v>5.5</v>
      </c>
      <c r="H23" s="5" t="s">
        <v>53</v>
      </c>
      <c r="I23" s="4">
        <v>9.5890400349599697E-2</v>
      </c>
      <c r="J23" s="18">
        <v>34185</v>
      </c>
      <c r="K23" s="5" t="s">
        <v>94</v>
      </c>
      <c r="L23" s="5" t="s">
        <v>144</v>
      </c>
      <c r="M23" s="5" t="s">
        <v>703</v>
      </c>
      <c r="N23" s="5" t="s">
        <v>704</v>
      </c>
      <c r="O23" s="2"/>
      <c r="P23" s="1"/>
    </row>
    <row r="24" spans="1:16" ht="24">
      <c r="A24" s="4">
        <v>3.4755189470218863E-2</v>
      </c>
      <c r="B24" s="4">
        <v>0</v>
      </c>
      <c r="C24" s="4">
        <v>55062.661874551399</v>
      </c>
      <c r="D24" s="4">
        <v>228.76415113554515</v>
      </c>
      <c r="E24" s="4">
        <v>24069620</v>
      </c>
      <c r="F24" s="4">
        <v>-2.038914970994</v>
      </c>
      <c r="G24" s="4">
        <v>5.5</v>
      </c>
      <c r="H24" s="5" t="s">
        <v>53</v>
      </c>
      <c r="I24" s="4">
        <v>0.18904105465702578</v>
      </c>
      <c r="J24" s="18">
        <v>34219</v>
      </c>
      <c r="K24" s="5" t="s">
        <v>94</v>
      </c>
      <c r="L24" s="5" t="s">
        <v>144</v>
      </c>
      <c r="M24" s="5" t="s">
        <v>705</v>
      </c>
      <c r="N24" s="5" t="s">
        <v>706</v>
      </c>
      <c r="O24" s="2"/>
      <c r="P24" s="1"/>
    </row>
    <row r="25" spans="1:16" ht="24">
      <c r="A25" s="4">
        <v>2.0835855675656351E-2</v>
      </c>
      <c r="B25" s="4">
        <v>0</v>
      </c>
      <c r="C25" s="4">
        <v>33010.255257526398</v>
      </c>
      <c r="D25" s="4">
        <v>227.02580108351472</v>
      </c>
      <c r="E25" s="4">
        <v>14540310</v>
      </c>
      <c r="F25" s="4">
        <v>-2.038914970994</v>
      </c>
      <c r="G25" s="4">
        <v>5.5</v>
      </c>
      <c r="H25" s="5" t="s">
        <v>53</v>
      </c>
      <c r="I25" s="4">
        <v>0.27945196468905864</v>
      </c>
      <c r="J25" s="18">
        <v>34252</v>
      </c>
      <c r="K25" s="5" t="s">
        <v>94</v>
      </c>
      <c r="L25" s="5" t="s">
        <v>144</v>
      </c>
      <c r="M25" s="5" t="s">
        <v>707</v>
      </c>
      <c r="N25" s="5" t="s">
        <v>708</v>
      </c>
      <c r="O25" s="2"/>
      <c r="P25" s="1"/>
    </row>
    <row r="26" spans="1:16" ht="24">
      <c r="A26" s="4">
        <v>2.8275725499853736E-2</v>
      </c>
      <c r="B26" s="4">
        <v>0</v>
      </c>
      <c r="C26" s="4">
        <v>44797.244273123302</v>
      </c>
      <c r="D26" s="4">
        <v>225.1909931791248</v>
      </c>
      <c r="E26" s="4">
        <v>19893000</v>
      </c>
      <c r="F26" s="4">
        <v>-2.038914970994</v>
      </c>
      <c r="G26" s="4">
        <v>5.5</v>
      </c>
      <c r="H26" s="5" t="s">
        <v>53</v>
      </c>
      <c r="I26" s="4">
        <v>0.36164368471318203</v>
      </c>
      <c r="J26" s="18">
        <v>34282</v>
      </c>
      <c r="K26" s="5" t="s">
        <v>94</v>
      </c>
      <c r="L26" s="5" t="s">
        <v>144</v>
      </c>
      <c r="M26" s="5" t="s">
        <v>709</v>
      </c>
      <c r="N26" s="5" t="s">
        <v>710</v>
      </c>
      <c r="O26" s="2"/>
      <c r="P26" s="1"/>
    </row>
    <row r="27" spans="1:16" ht="24">
      <c r="A27" s="4">
        <v>4.5681633314121006E-2</v>
      </c>
      <c r="B27" s="4">
        <v>0</v>
      </c>
      <c r="C27" s="4">
        <v>72373.431634088804</v>
      </c>
      <c r="D27" s="4">
        <v>221.73966428450694</v>
      </c>
      <c r="E27" s="4">
        <v>32638920</v>
      </c>
      <c r="F27" s="4">
        <v>-1.3735608471631999</v>
      </c>
      <c r="G27" s="4">
        <v>5.5</v>
      </c>
      <c r="H27" s="5" t="s">
        <v>53</v>
      </c>
      <c r="I27" s="4">
        <v>0.44383566207179509</v>
      </c>
      <c r="J27" s="18">
        <v>34312</v>
      </c>
      <c r="K27" s="5" t="s">
        <v>94</v>
      </c>
      <c r="L27" s="5" t="s">
        <v>144</v>
      </c>
      <c r="M27" s="5" t="s">
        <v>711</v>
      </c>
      <c r="N27" s="5" t="s">
        <v>712</v>
      </c>
      <c r="O27" s="2"/>
      <c r="P27" s="1"/>
    </row>
    <row r="28" spans="1:16" ht="24">
      <c r="A28" s="4">
        <v>3.9260118364484273E-2</v>
      </c>
      <c r="B28" s="4">
        <v>0</v>
      </c>
      <c r="C28" s="4">
        <v>62199.822691539201</v>
      </c>
      <c r="D28" s="4">
        <v>226.13512408941889</v>
      </c>
      <c r="E28" s="4">
        <v>27505600</v>
      </c>
      <c r="F28" s="4">
        <v>-1.3738231073617899</v>
      </c>
      <c r="G28" s="4">
        <v>5.5</v>
      </c>
      <c r="H28" s="5" t="s">
        <v>53</v>
      </c>
      <c r="I28" s="4">
        <v>0.50201691202726306</v>
      </c>
      <c r="J28" s="18">
        <v>34338</v>
      </c>
      <c r="K28" s="5" t="s">
        <v>94</v>
      </c>
      <c r="L28" s="5" t="s">
        <v>144</v>
      </c>
      <c r="M28" s="5" t="s">
        <v>713</v>
      </c>
      <c r="N28" s="5" t="s">
        <v>714</v>
      </c>
      <c r="O28" s="2"/>
      <c r="P28" s="1"/>
    </row>
    <row r="29" spans="1:16" ht="24">
      <c r="A29" s="4">
        <v>1.9208039493339695E-2</v>
      </c>
      <c r="B29" s="4">
        <v>0</v>
      </c>
      <c r="C29" s="4">
        <v>30431.3053681112</v>
      </c>
      <c r="D29" s="4">
        <v>224.73123037922193</v>
      </c>
      <c r="E29" s="4">
        <v>13541200</v>
      </c>
      <c r="F29" s="4">
        <v>-1.37644570934773</v>
      </c>
      <c r="G29" s="4">
        <v>5.5</v>
      </c>
      <c r="H29" s="5" t="s">
        <v>53</v>
      </c>
      <c r="I29" s="4">
        <v>0.59516758170313599</v>
      </c>
      <c r="J29" s="18">
        <v>34372</v>
      </c>
      <c r="K29" s="5" t="s">
        <v>94</v>
      </c>
      <c r="L29" s="5" t="s">
        <v>144</v>
      </c>
      <c r="M29" s="5" t="s">
        <v>715</v>
      </c>
      <c r="N29" s="5" t="s">
        <v>716</v>
      </c>
      <c r="O29" s="2"/>
      <c r="P29" s="1"/>
    </row>
    <row r="30" spans="1:16" ht="24">
      <c r="A30" s="4">
        <v>2.2357702837594227E-2</v>
      </c>
      <c r="B30" s="4">
        <v>0</v>
      </c>
      <c r="C30" s="4">
        <v>35421.318381620003</v>
      </c>
      <c r="D30" s="4">
        <v>222.67755316288427</v>
      </c>
      <c r="E30" s="4">
        <v>15907000</v>
      </c>
      <c r="F30" s="4">
        <v>-0.86110441911220603</v>
      </c>
      <c r="G30" s="4">
        <v>5.5</v>
      </c>
      <c r="H30" s="5" t="s">
        <v>53</v>
      </c>
      <c r="I30" s="4">
        <v>0.68027840181383303</v>
      </c>
      <c r="J30" s="18">
        <v>34403</v>
      </c>
      <c r="K30" s="5" t="s">
        <v>94</v>
      </c>
      <c r="L30" s="5" t="s">
        <v>144</v>
      </c>
      <c r="M30" s="5" t="s">
        <v>717</v>
      </c>
      <c r="N30" s="5" t="s">
        <v>718</v>
      </c>
      <c r="O30" s="2"/>
      <c r="P30" s="1"/>
    </row>
    <row r="31" spans="1:16" ht="24">
      <c r="A31" s="4">
        <v>2.2454930149837654E-2</v>
      </c>
      <c r="B31" s="4">
        <v>0</v>
      </c>
      <c r="C31" s="4">
        <v>35575.3556549204</v>
      </c>
      <c r="D31" s="4">
        <v>221.566336297406</v>
      </c>
      <c r="E31" s="4">
        <v>16056300</v>
      </c>
      <c r="F31" s="4">
        <v>-0.86320250070095195</v>
      </c>
      <c r="G31" s="4">
        <v>5.5</v>
      </c>
      <c r="H31" s="5" t="s">
        <v>53</v>
      </c>
      <c r="I31" s="4">
        <v>0.75691985800203376</v>
      </c>
      <c r="J31" s="18">
        <v>34431</v>
      </c>
      <c r="K31" s="5" t="s">
        <v>94</v>
      </c>
      <c r="L31" s="5" t="s">
        <v>144</v>
      </c>
      <c r="M31" s="5" t="s">
        <v>719</v>
      </c>
      <c r="N31" s="5" t="s">
        <v>720</v>
      </c>
      <c r="O31" s="2"/>
      <c r="P31" s="1"/>
    </row>
    <row r="32" spans="1:16" ht="24">
      <c r="A32" s="4">
        <v>3.2092714453201859E-2</v>
      </c>
      <c r="B32" s="4">
        <v>0</v>
      </c>
      <c r="C32" s="4">
        <v>50844.501540910598</v>
      </c>
      <c r="D32" s="4">
        <v>219.42215406918089</v>
      </c>
      <c r="E32" s="4">
        <v>23172000</v>
      </c>
      <c r="F32" s="4">
        <v>-0.86503832209110398</v>
      </c>
      <c r="G32" s="4">
        <v>5.5</v>
      </c>
      <c r="H32" s="5" t="s">
        <v>53</v>
      </c>
      <c r="I32" s="4">
        <v>0.82548440262053191</v>
      </c>
      <c r="J32" s="18">
        <v>34456</v>
      </c>
      <c r="K32" s="5" t="s">
        <v>94</v>
      </c>
      <c r="L32" s="5" t="s">
        <v>144</v>
      </c>
      <c r="M32" s="5" t="s">
        <v>721</v>
      </c>
      <c r="N32" s="5" t="s">
        <v>722</v>
      </c>
      <c r="O32" s="2"/>
      <c r="P32" s="1"/>
    </row>
    <row r="33" spans="1:16" ht="24">
      <c r="A33" s="4">
        <v>2.8858770527260977E-2</v>
      </c>
      <c r="B33" s="4">
        <v>0</v>
      </c>
      <c r="C33" s="4">
        <v>45720.962764983997</v>
      </c>
      <c r="D33" s="4">
        <v>214.86121613485403</v>
      </c>
      <c r="E33" s="4">
        <v>21279300</v>
      </c>
      <c r="F33" s="4">
        <v>-0.61536661303043505</v>
      </c>
      <c r="G33" s="4">
        <v>5.5</v>
      </c>
      <c r="H33" s="5" t="s">
        <v>53</v>
      </c>
      <c r="I33" s="4">
        <v>0.90758931188375036</v>
      </c>
      <c r="J33" s="18">
        <v>34486</v>
      </c>
      <c r="K33" s="5" t="s">
        <v>94</v>
      </c>
      <c r="L33" s="5" t="s">
        <v>144</v>
      </c>
      <c r="M33" s="5" t="s">
        <v>723</v>
      </c>
      <c r="N33" s="5" t="s">
        <v>724</v>
      </c>
      <c r="O33" s="2"/>
      <c r="P33" s="1"/>
    </row>
    <row r="34" spans="1:16" ht="24">
      <c r="A34" s="4">
        <v>6.9684990905526545E-2</v>
      </c>
      <c r="B34" s="4">
        <v>0</v>
      </c>
      <c r="C34" s="4">
        <v>110401.961561743</v>
      </c>
      <c r="D34" s="4">
        <v>211.81451510253441</v>
      </c>
      <c r="E34" s="4">
        <v>52122000</v>
      </c>
      <c r="F34" s="4">
        <v>-0.62795510256290599</v>
      </c>
      <c r="G34" s="4">
        <v>5.5</v>
      </c>
      <c r="H34" s="5" t="s">
        <v>53</v>
      </c>
      <c r="I34" s="4">
        <v>0.50331003580335509</v>
      </c>
      <c r="J34" s="18">
        <v>34518</v>
      </c>
      <c r="K34" s="5" t="s">
        <v>94</v>
      </c>
      <c r="L34" s="5" t="s">
        <v>144</v>
      </c>
      <c r="M34" s="5" t="s">
        <v>725</v>
      </c>
      <c r="N34" s="5" t="s">
        <v>726</v>
      </c>
      <c r="O34" s="2"/>
      <c r="P34" s="1"/>
    </row>
    <row r="35" spans="1:16" ht="24">
      <c r="A35" s="4">
        <v>5.4684377677941598E-2</v>
      </c>
      <c r="B35" s="4">
        <v>0</v>
      </c>
      <c r="C35" s="4">
        <v>86636.4834661856</v>
      </c>
      <c r="D35" s="4">
        <v>209.19814617948111</v>
      </c>
      <c r="E35" s="4">
        <v>41413600</v>
      </c>
      <c r="F35" s="4">
        <v>-0.72446685564518098</v>
      </c>
      <c r="G35" s="4">
        <v>5.5</v>
      </c>
      <c r="H35" s="5" t="s">
        <v>53</v>
      </c>
      <c r="I35" s="4">
        <v>0.58300207435903573</v>
      </c>
      <c r="J35" s="18">
        <v>34547</v>
      </c>
      <c r="K35" s="5" t="s">
        <v>94</v>
      </c>
      <c r="L35" s="5" t="s">
        <v>144</v>
      </c>
      <c r="M35" s="5" t="s">
        <v>727</v>
      </c>
      <c r="N35" s="5" t="s">
        <v>728</v>
      </c>
      <c r="O35" s="2"/>
      <c r="P35" s="1"/>
    </row>
    <row r="36" spans="1:16" ht="24">
      <c r="A36" s="4">
        <v>5.4225429023788935E-2</v>
      </c>
      <c r="B36" s="4">
        <v>0</v>
      </c>
      <c r="C36" s="4">
        <v>85909.370912733895</v>
      </c>
      <c r="D36" s="4">
        <v>207.06641530421194</v>
      </c>
      <c r="E36" s="4">
        <v>41488800</v>
      </c>
      <c r="F36" s="4">
        <v>-0.68748816764354803</v>
      </c>
      <c r="G36" s="4">
        <v>5.5</v>
      </c>
      <c r="H36" s="5" t="s">
        <v>53</v>
      </c>
      <c r="I36" s="4">
        <v>0.67595390802453859</v>
      </c>
      <c r="J36" s="18">
        <v>34581</v>
      </c>
      <c r="K36" s="5" t="s">
        <v>94</v>
      </c>
      <c r="L36" s="5" t="s">
        <v>144</v>
      </c>
      <c r="M36" s="5" t="s">
        <v>729</v>
      </c>
      <c r="N36" s="5" t="s">
        <v>730</v>
      </c>
      <c r="O36" s="2"/>
      <c r="P36" s="1"/>
    </row>
    <row r="37" spans="1:16" ht="24">
      <c r="A37" s="4">
        <v>5.2039581044609019E-2</v>
      </c>
      <c r="B37" s="4">
        <v>0</v>
      </c>
      <c r="C37" s="4">
        <v>82446.331003546002</v>
      </c>
      <c r="D37" s="4">
        <v>205.14957301994107</v>
      </c>
      <c r="E37" s="4">
        <v>40188400</v>
      </c>
      <c r="F37" s="4">
        <v>-0.76092102324962696</v>
      </c>
      <c r="G37" s="4">
        <v>5.5</v>
      </c>
      <c r="H37" s="5" t="s">
        <v>53</v>
      </c>
      <c r="I37" s="4">
        <v>0.77480212287140537</v>
      </c>
      <c r="J37" s="18">
        <v>34617</v>
      </c>
      <c r="K37" s="5" t="s">
        <v>94</v>
      </c>
      <c r="L37" s="5" t="s">
        <v>144</v>
      </c>
      <c r="M37" s="5" t="s">
        <v>731</v>
      </c>
      <c r="N37" s="5" t="s">
        <v>732</v>
      </c>
      <c r="O37" s="2"/>
      <c r="P37" s="1"/>
    </row>
    <row r="38" spans="1:16" ht="24">
      <c r="A38" s="4">
        <v>7.1111844530553359E-2</v>
      </c>
      <c r="B38" s="4">
        <v>0</v>
      </c>
      <c r="C38" s="4">
        <v>112662.526383772</v>
      </c>
      <c r="D38" s="4">
        <v>203.0050531804589</v>
      </c>
      <c r="E38" s="4">
        <v>55497400</v>
      </c>
      <c r="F38" s="4">
        <v>-0.79868649184703999</v>
      </c>
      <c r="G38" s="4">
        <v>5.5</v>
      </c>
      <c r="H38" s="5" t="s">
        <v>53</v>
      </c>
      <c r="I38" s="4">
        <v>0.83787320709115132</v>
      </c>
      <c r="J38" s="18">
        <v>34640</v>
      </c>
      <c r="K38" s="5" t="s">
        <v>94</v>
      </c>
      <c r="L38" s="5" t="s">
        <v>144</v>
      </c>
      <c r="M38" s="5" t="s">
        <v>733</v>
      </c>
      <c r="N38" s="5" t="s">
        <v>734</v>
      </c>
      <c r="O38" s="2"/>
      <c r="P38" s="1"/>
    </row>
    <row r="39" spans="1:16" ht="24">
      <c r="A39" s="4">
        <v>7.7066128891388336E-2</v>
      </c>
      <c r="B39" s="4">
        <v>0</v>
      </c>
      <c r="C39" s="4">
        <v>122095.901700184</v>
      </c>
      <c r="D39" s="4">
        <v>200.03653812156602</v>
      </c>
      <c r="E39" s="4">
        <v>61036800</v>
      </c>
      <c r="F39" s="4">
        <v>-0.62323441898822896</v>
      </c>
      <c r="G39" s="4">
        <v>5.5</v>
      </c>
      <c r="H39" s="5" t="s">
        <v>53</v>
      </c>
      <c r="I39" s="4">
        <v>0.91692645075358248</v>
      </c>
      <c r="J39" s="18">
        <v>34669</v>
      </c>
      <c r="K39" s="5" t="s">
        <v>94</v>
      </c>
      <c r="L39" s="5" t="s">
        <v>144</v>
      </c>
      <c r="M39" s="5" t="s">
        <v>735</v>
      </c>
      <c r="N39" s="5" t="s">
        <v>736</v>
      </c>
      <c r="O39" s="2"/>
      <c r="P39" s="1"/>
    </row>
    <row r="40" spans="1:16" ht="24">
      <c r="A40" s="4">
        <v>7.6989922965711013E-2</v>
      </c>
      <c r="B40" s="4">
        <v>0</v>
      </c>
      <c r="C40" s="4">
        <v>121975.16861881199</v>
      </c>
      <c r="D40" s="4">
        <v>202.77756859900717</v>
      </c>
      <c r="E40" s="4">
        <v>60152200</v>
      </c>
      <c r="F40" s="4">
        <v>-0.64578879606723905</v>
      </c>
      <c r="G40" s="4">
        <v>5.5</v>
      </c>
      <c r="H40" s="5" t="s">
        <v>53</v>
      </c>
      <c r="I40" s="4">
        <v>0.97665529656060812</v>
      </c>
      <c r="J40" s="18">
        <v>34700</v>
      </c>
      <c r="K40" s="5" t="s">
        <v>94</v>
      </c>
      <c r="L40" s="5" t="s">
        <v>144</v>
      </c>
      <c r="M40" s="5" t="s">
        <v>737</v>
      </c>
      <c r="N40" s="5" t="s">
        <v>738</v>
      </c>
      <c r="O40" s="2"/>
      <c r="P40" s="1"/>
    </row>
    <row r="41" spans="1:16" ht="24">
      <c r="A41" s="4">
        <v>2.5530403943543466E-2</v>
      </c>
      <c r="B41" s="4">
        <v>0</v>
      </c>
      <c r="C41" s="4">
        <v>40447.830131055103</v>
      </c>
      <c r="D41" s="4">
        <v>201.24099531849575</v>
      </c>
      <c r="E41" s="4">
        <v>20099200</v>
      </c>
      <c r="F41" s="4">
        <v>-0.66755639255046995</v>
      </c>
      <c r="G41" s="4">
        <v>5.5</v>
      </c>
      <c r="H41" s="5" t="s">
        <v>53</v>
      </c>
      <c r="I41" s="4">
        <v>1.0616449443285145</v>
      </c>
      <c r="J41" s="18">
        <v>34731</v>
      </c>
      <c r="K41" s="5" t="s">
        <v>94</v>
      </c>
      <c r="L41" s="5" t="s">
        <v>144</v>
      </c>
      <c r="M41" s="5" t="s">
        <v>739</v>
      </c>
      <c r="N41" s="5" t="s">
        <v>740</v>
      </c>
      <c r="O41" s="2"/>
      <c r="P41" s="1"/>
    </row>
    <row r="42" spans="1:16" ht="24">
      <c r="A42" s="4">
        <v>7.5863852809750595E-2</v>
      </c>
      <c r="B42" s="4">
        <v>0</v>
      </c>
      <c r="C42" s="4">
        <v>120191.135178344</v>
      </c>
      <c r="D42" s="4">
        <v>200.63757237064266</v>
      </c>
      <c r="E42" s="4">
        <v>59904600</v>
      </c>
      <c r="F42" s="4">
        <v>-0.50600411021709601</v>
      </c>
      <c r="G42" s="4">
        <v>5.5</v>
      </c>
      <c r="H42" s="5" t="s">
        <v>53</v>
      </c>
      <c r="I42" s="4">
        <v>1.1382370811879532</v>
      </c>
      <c r="J42" s="18">
        <v>34759</v>
      </c>
      <c r="K42" s="5" t="s">
        <v>94</v>
      </c>
      <c r="L42" s="5" t="s">
        <v>144</v>
      </c>
      <c r="M42" s="5" t="s">
        <v>741</v>
      </c>
      <c r="N42" s="5" t="s">
        <v>742</v>
      </c>
      <c r="O42" s="2"/>
      <c r="P42" s="1"/>
    </row>
    <row r="43" spans="1:16" ht="24">
      <c r="A43" s="4">
        <v>5.0709013814204493E-2</v>
      </c>
      <c r="B43" s="4">
        <v>0</v>
      </c>
      <c r="C43" s="4">
        <v>80338.312758618806</v>
      </c>
      <c r="D43" s="4">
        <v>200.41988963108093</v>
      </c>
      <c r="E43" s="4">
        <v>40085000</v>
      </c>
      <c r="F43" s="4">
        <v>-0.51596999776363495</v>
      </c>
      <c r="G43" s="4">
        <v>5.5</v>
      </c>
      <c r="H43" s="5" t="s">
        <v>53</v>
      </c>
      <c r="I43" s="4">
        <v>1.2285709751920562</v>
      </c>
      <c r="J43" s="18">
        <v>34802</v>
      </c>
      <c r="K43" s="5" t="s">
        <v>94</v>
      </c>
      <c r="L43" s="5" t="s">
        <v>144</v>
      </c>
      <c r="M43" s="5" t="s">
        <v>743</v>
      </c>
      <c r="N43" s="5" t="s">
        <v>744</v>
      </c>
      <c r="O43" s="2"/>
      <c r="P43" s="1"/>
    </row>
    <row r="44" spans="1:16" ht="24">
      <c r="A44" s="4">
        <v>6.7463176205821818E-2</v>
      </c>
      <c r="B44" s="4">
        <v>0</v>
      </c>
      <c r="C44" s="4">
        <v>106881.939561501</v>
      </c>
      <c r="D44" s="4">
        <v>200.71122663262886</v>
      </c>
      <c r="E44" s="4">
        <v>53251600</v>
      </c>
      <c r="F44" s="4">
        <v>-0.52514910471439502</v>
      </c>
      <c r="G44" s="4">
        <v>5.5</v>
      </c>
      <c r="H44" s="5" t="s">
        <v>53</v>
      </c>
      <c r="I44" s="4">
        <v>1.324588389451302</v>
      </c>
      <c r="J44" s="18">
        <v>34827</v>
      </c>
      <c r="K44" s="5" t="s">
        <v>94</v>
      </c>
      <c r="L44" s="5" t="s">
        <v>144</v>
      </c>
      <c r="M44" s="5" t="s">
        <v>745</v>
      </c>
      <c r="N44" s="5" t="s">
        <v>746</v>
      </c>
      <c r="O44" s="2"/>
      <c r="P44" s="1"/>
    </row>
    <row r="45" spans="1:16" ht="24">
      <c r="A45" s="4">
        <v>9.6472019635435793E-2</v>
      </c>
      <c r="B45" s="4">
        <v>0</v>
      </c>
      <c r="C45" s="4">
        <v>152840.66289130301</v>
      </c>
      <c r="D45" s="4">
        <v>198.75248750494538</v>
      </c>
      <c r="E45" s="4">
        <v>76900000</v>
      </c>
      <c r="F45" s="4">
        <v>-0.44043906056881099</v>
      </c>
      <c r="G45" s="4">
        <v>5.5</v>
      </c>
      <c r="H45" s="5" t="s">
        <v>53</v>
      </c>
      <c r="I45" s="4">
        <v>1.4256314246984643</v>
      </c>
      <c r="J45" s="18">
        <v>34864</v>
      </c>
      <c r="K45" s="5" t="s">
        <v>94</v>
      </c>
      <c r="L45" s="5" t="s">
        <v>144</v>
      </c>
      <c r="M45" s="5" t="s">
        <v>747</v>
      </c>
      <c r="N45" s="5" t="s">
        <v>748</v>
      </c>
      <c r="O45" s="2"/>
      <c r="P45" s="1"/>
    </row>
    <row r="46" spans="1:16" ht="24">
      <c r="A46" s="4">
        <v>3.7290029820212518E-2</v>
      </c>
      <c r="B46" s="4">
        <v>0</v>
      </c>
      <c r="C46" s="4">
        <v>59078.610549418197</v>
      </c>
      <c r="D46" s="4">
        <v>197.20083898919907</v>
      </c>
      <c r="E46" s="4">
        <v>29958600</v>
      </c>
      <c r="F46" s="4">
        <v>-0.44489748394489398</v>
      </c>
      <c r="G46" s="4">
        <v>5.5</v>
      </c>
      <c r="H46" s="5" t="s">
        <v>53</v>
      </c>
      <c r="I46" s="4">
        <v>1.0533580097379465</v>
      </c>
      <c r="J46" s="18">
        <v>34882</v>
      </c>
      <c r="K46" s="5" t="s">
        <v>94</v>
      </c>
      <c r="L46" s="5" t="s">
        <v>144</v>
      </c>
      <c r="M46" s="5" t="s">
        <v>749</v>
      </c>
      <c r="N46" s="5" t="s">
        <v>750</v>
      </c>
      <c r="O46" s="2"/>
      <c r="P46" s="1"/>
    </row>
    <row r="47" spans="1:16" ht="24">
      <c r="A47" s="4">
        <v>9.4432765873147154E-2</v>
      </c>
      <c r="B47" s="4">
        <v>0</v>
      </c>
      <c r="C47" s="4">
        <v>149609.87226403499</v>
      </c>
      <c r="D47" s="4">
        <v>196.71128877893344</v>
      </c>
      <c r="E47" s="4">
        <v>76055560</v>
      </c>
      <c r="F47" s="4">
        <v>-0.48108939135074702</v>
      </c>
      <c r="G47" s="4">
        <v>5.5</v>
      </c>
      <c r="H47" s="5" t="s">
        <v>53</v>
      </c>
      <c r="I47" s="4">
        <v>1.1357787464056495</v>
      </c>
      <c r="J47" s="18">
        <v>34913</v>
      </c>
      <c r="K47" s="5" t="s">
        <v>94</v>
      </c>
      <c r="L47" s="5" t="s">
        <v>144</v>
      </c>
      <c r="M47" s="5" t="s">
        <v>751</v>
      </c>
      <c r="N47" s="5" t="s">
        <v>752</v>
      </c>
      <c r="O47" s="2"/>
      <c r="P47" s="1"/>
    </row>
    <row r="48" spans="1:16" ht="24">
      <c r="A48" s="4">
        <v>9.4817004730717427E-2</v>
      </c>
      <c r="B48" s="4">
        <v>0</v>
      </c>
      <c r="C48" s="4">
        <v>150218.62205409401</v>
      </c>
      <c r="D48" s="4">
        <v>196.25379662748435</v>
      </c>
      <c r="E48" s="4">
        <v>76543040</v>
      </c>
      <c r="F48" s="4">
        <v>-0.45696145308017899</v>
      </c>
      <c r="G48" s="4">
        <v>5.5</v>
      </c>
      <c r="H48" s="5" t="s">
        <v>53</v>
      </c>
      <c r="I48" s="4">
        <v>1.2203337806386567</v>
      </c>
      <c r="J48" s="18">
        <v>34943</v>
      </c>
      <c r="K48" s="5" t="s">
        <v>94</v>
      </c>
      <c r="L48" s="5" t="s">
        <v>144</v>
      </c>
      <c r="M48" s="5" t="s">
        <v>753</v>
      </c>
      <c r="N48" s="5" t="s">
        <v>754</v>
      </c>
      <c r="O48" s="2"/>
      <c r="P48" s="1"/>
    </row>
    <row r="49" spans="1:16" ht="24">
      <c r="A49" s="4">
        <v>6.8686772931262144E-2</v>
      </c>
      <c r="B49" s="4">
        <v>0</v>
      </c>
      <c r="C49" s="4">
        <v>108820.48438864</v>
      </c>
      <c r="D49" s="4">
        <v>194.03124668112116</v>
      </c>
      <c r="E49" s="4">
        <v>56084000</v>
      </c>
      <c r="F49" s="4">
        <v>-0.484236513733865</v>
      </c>
      <c r="G49" s="4">
        <v>5.5</v>
      </c>
      <c r="H49" s="5" t="s">
        <v>53</v>
      </c>
      <c r="I49" s="4">
        <v>1.3027749918346856</v>
      </c>
      <c r="J49" s="18">
        <v>34974</v>
      </c>
      <c r="K49" s="5" t="s">
        <v>94</v>
      </c>
      <c r="L49" s="5" t="s">
        <v>144</v>
      </c>
      <c r="M49" s="5" t="s">
        <v>755</v>
      </c>
      <c r="N49" s="5" t="s">
        <v>756</v>
      </c>
      <c r="O49" s="2"/>
      <c r="P49" s="1"/>
    </row>
    <row r="50" spans="1:16" ht="24">
      <c r="A50" s="4">
        <v>9.2793394142516999E-2</v>
      </c>
      <c r="B50" s="4">
        <v>0</v>
      </c>
      <c r="C50" s="4">
        <v>147012.61491437399</v>
      </c>
      <c r="D50" s="4">
        <v>192.32419533539246</v>
      </c>
      <c r="E50" s="4">
        <v>76440000</v>
      </c>
      <c r="F50" s="4">
        <v>-0.50888897240162001</v>
      </c>
      <c r="G50" s="4">
        <v>5.5</v>
      </c>
      <c r="H50" s="5" t="s">
        <v>53</v>
      </c>
      <c r="I50" s="4">
        <v>1.3877888714353037</v>
      </c>
      <c r="J50" s="18">
        <v>35004</v>
      </c>
      <c r="K50" s="5" t="s">
        <v>94</v>
      </c>
      <c r="L50" s="5" t="s">
        <v>144</v>
      </c>
      <c r="M50" s="5" t="s">
        <v>757</v>
      </c>
      <c r="N50" s="5" t="s">
        <v>758</v>
      </c>
      <c r="O50" s="2"/>
      <c r="P50" s="1"/>
    </row>
    <row r="51" spans="1:16" ht="24">
      <c r="A51" s="4">
        <v>0.10149726298667719</v>
      </c>
      <c r="B51" s="4">
        <v>0</v>
      </c>
      <c r="C51" s="4">
        <v>160802.15812998801</v>
      </c>
      <c r="D51" s="4">
        <v>190.21377248702115</v>
      </c>
      <c r="E51" s="4">
        <v>84537600</v>
      </c>
      <c r="F51" s="4">
        <v>-0.42994865262508503</v>
      </c>
      <c r="G51" s="4">
        <v>5.5</v>
      </c>
      <c r="H51" s="5" t="s">
        <v>53</v>
      </c>
      <c r="I51" s="4">
        <v>1.4695531536806163</v>
      </c>
      <c r="J51" s="18">
        <v>35037</v>
      </c>
      <c r="K51" s="5" t="s">
        <v>94</v>
      </c>
      <c r="L51" s="5" t="s">
        <v>144</v>
      </c>
      <c r="M51" s="5" t="s">
        <v>759</v>
      </c>
      <c r="N51" s="5" t="s">
        <v>760</v>
      </c>
      <c r="O51" s="2"/>
      <c r="P51" s="1"/>
    </row>
    <row r="52" spans="1:16" ht="24">
      <c r="A52" s="4">
        <v>0.14722735901644085</v>
      </c>
      <c r="B52" s="4">
        <v>0</v>
      </c>
      <c r="C52" s="4">
        <v>233252.36926566</v>
      </c>
      <c r="D52" s="4">
        <v>193.73120370901992</v>
      </c>
      <c r="E52" s="4">
        <v>120400000</v>
      </c>
      <c r="F52" s="4">
        <v>-0.44227488195896297</v>
      </c>
      <c r="G52" s="4">
        <v>5.5</v>
      </c>
      <c r="H52" s="5" t="s">
        <v>53</v>
      </c>
      <c r="I52" s="4">
        <v>1.5164381764015955</v>
      </c>
      <c r="J52" s="18">
        <v>35065</v>
      </c>
      <c r="K52" s="5" t="s">
        <v>94</v>
      </c>
      <c r="L52" s="5" t="s">
        <v>144</v>
      </c>
      <c r="M52" s="5" t="s">
        <v>761</v>
      </c>
      <c r="N52" s="5" t="s">
        <v>762</v>
      </c>
      <c r="O52" s="2"/>
      <c r="P52" s="1"/>
    </row>
    <row r="53" spans="1:16" ht="24">
      <c r="A53" s="4">
        <v>4.6729333759166665E-2</v>
      </c>
      <c r="B53" s="4">
        <v>0</v>
      </c>
      <c r="C53" s="4">
        <v>74033.303907287001</v>
      </c>
      <c r="D53" s="4">
        <v>191.59757739981109</v>
      </c>
      <c r="E53" s="4">
        <v>38640000</v>
      </c>
      <c r="F53" s="4">
        <v>-0.45512563169002601</v>
      </c>
      <c r="G53" s="4">
        <v>5.5</v>
      </c>
      <c r="H53" s="5" t="s">
        <v>53</v>
      </c>
      <c r="I53" s="4">
        <v>1.6014534119132728</v>
      </c>
      <c r="J53" s="18">
        <v>35096</v>
      </c>
      <c r="K53" s="5" t="s">
        <v>94</v>
      </c>
      <c r="L53" s="5" t="s">
        <v>144</v>
      </c>
      <c r="M53" s="5" t="s">
        <v>763</v>
      </c>
      <c r="N53" s="5" t="s">
        <v>764</v>
      </c>
      <c r="O53" s="2"/>
      <c r="P53" s="1"/>
    </row>
    <row r="54" spans="1:16" ht="24">
      <c r="A54" s="4">
        <v>6.708125719506694E-2</v>
      </c>
      <c r="B54" s="4">
        <v>0</v>
      </c>
      <c r="C54" s="4">
        <v>106276.865105766</v>
      </c>
      <c r="D54" s="4">
        <v>189.78011626029641</v>
      </c>
      <c r="E54" s="4">
        <v>56000000</v>
      </c>
      <c r="F54" s="4">
        <v>-0.37067784774303603</v>
      </c>
      <c r="G54" s="4">
        <v>5.5</v>
      </c>
      <c r="H54" s="5" t="s">
        <v>53</v>
      </c>
      <c r="I54" s="4">
        <v>1.678919252502409</v>
      </c>
      <c r="J54" s="18">
        <v>35125</v>
      </c>
      <c r="K54" s="5" t="s">
        <v>94</v>
      </c>
      <c r="L54" s="5" t="s">
        <v>144</v>
      </c>
      <c r="M54" s="5" t="s">
        <v>765</v>
      </c>
      <c r="N54" s="5" t="s">
        <v>766</v>
      </c>
      <c r="O54" s="2"/>
      <c r="P54" s="1"/>
    </row>
    <row r="55" spans="1:16" ht="24">
      <c r="A55" s="4">
        <v>6.8826274286557423E-2</v>
      </c>
      <c r="B55" s="4">
        <v>0</v>
      </c>
      <c r="C55" s="4">
        <v>109041.496446832</v>
      </c>
      <c r="D55" s="4">
        <v>188.13232651282263</v>
      </c>
      <c r="E55" s="4">
        <v>57960000</v>
      </c>
      <c r="F55" s="4">
        <v>-0.37749661290645697</v>
      </c>
      <c r="G55" s="4">
        <v>5.5</v>
      </c>
      <c r="H55" s="5" t="s">
        <v>53</v>
      </c>
      <c r="I55" s="4">
        <v>1.7637624271613028</v>
      </c>
      <c r="J55" s="18">
        <v>35156</v>
      </c>
      <c r="K55" s="5" t="s">
        <v>94</v>
      </c>
      <c r="L55" s="5" t="s">
        <v>144</v>
      </c>
      <c r="M55" s="5" t="s">
        <v>767</v>
      </c>
      <c r="N55" s="5" t="s">
        <v>768</v>
      </c>
      <c r="O55" s="2"/>
      <c r="P55" s="1"/>
    </row>
    <row r="56" spans="1:16" ht="24">
      <c r="A56" s="4">
        <v>7.3452454909477299E-2</v>
      </c>
      <c r="B56" s="4">
        <v>0</v>
      </c>
      <c r="C56" s="4">
        <v>116370.75643054501</v>
      </c>
      <c r="D56" s="4">
        <v>186.37212753130203</v>
      </c>
      <c r="E56" s="4">
        <v>62440000</v>
      </c>
      <c r="F56" s="4">
        <v>-0.38352859747409901</v>
      </c>
      <c r="G56" s="4">
        <v>5.5</v>
      </c>
      <c r="H56" s="5" t="s">
        <v>53</v>
      </c>
      <c r="I56" s="4">
        <v>1.8461359879936707</v>
      </c>
      <c r="J56" s="18">
        <v>35186</v>
      </c>
      <c r="K56" s="5" t="s">
        <v>94</v>
      </c>
      <c r="L56" s="5" t="s">
        <v>144</v>
      </c>
      <c r="M56" s="5" t="s">
        <v>769</v>
      </c>
      <c r="N56" s="5" t="s">
        <v>770</v>
      </c>
      <c r="O56" s="2"/>
      <c r="P56" s="1"/>
    </row>
    <row r="57" spans="1:16" ht="24">
      <c r="A57" s="4">
        <v>0.10036224326198122</v>
      </c>
      <c r="B57" s="4">
        <v>0</v>
      </c>
      <c r="C57" s="4">
        <v>159003.94588385901</v>
      </c>
      <c r="D57" s="4">
        <v>183.18426945145043</v>
      </c>
      <c r="E57" s="4">
        <v>86800000</v>
      </c>
      <c r="F57" s="4">
        <v>-0.32242197120189803</v>
      </c>
      <c r="G57" s="4">
        <v>5.5</v>
      </c>
      <c r="H57" s="5" t="s">
        <v>53</v>
      </c>
      <c r="I57" s="4">
        <v>1.9332496853338819</v>
      </c>
      <c r="J57" s="18">
        <v>35218</v>
      </c>
      <c r="K57" s="5" t="s">
        <v>94</v>
      </c>
      <c r="L57" s="5" t="s">
        <v>144</v>
      </c>
      <c r="M57" s="5" t="s">
        <v>771</v>
      </c>
      <c r="N57" s="5" t="s">
        <v>772</v>
      </c>
      <c r="O57" s="2"/>
      <c r="P57" s="1"/>
    </row>
    <row r="58" spans="1:16" ht="24">
      <c r="A58" s="4">
        <v>0.12698374643319382</v>
      </c>
      <c r="B58" s="4">
        <v>0</v>
      </c>
      <c r="C58" s="4">
        <v>201180.404998399</v>
      </c>
      <c r="D58" s="4">
        <v>180.26918010609228</v>
      </c>
      <c r="E58" s="4">
        <v>111600000</v>
      </c>
      <c r="F58" s="4">
        <v>-0.32635587418079498</v>
      </c>
      <c r="G58" s="4">
        <v>5.5</v>
      </c>
      <c r="H58" s="5" t="s">
        <v>53</v>
      </c>
      <c r="I58" s="4">
        <v>1.5654053039367091</v>
      </c>
      <c r="J58" s="18">
        <v>35247</v>
      </c>
      <c r="K58" s="5" t="s">
        <v>94</v>
      </c>
      <c r="L58" s="5" t="s">
        <v>144</v>
      </c>
      <c r="M58" s="5" t="s">
        <v>773</v>
      </c>
      <c r="N58" s="5" t="s">
        <v>774</v>
      </c>
      <c r="O58" s="2"/>
      <c r="P58" s="1"/>
    </row>
    <row r="59" spans="1:16" ht="24">
      <c r="A59" s="4">
        <v>6.104015601391221E-2</v>
      </c>
      <c r="B59" s="4">
        <v>0</v>
      </c>
      <c r="C59" s="4">
        <v>96705.945862960303</v>
      </c>
      <c r="D59" s="4">
        <v>179.08508493140795</v>
      </c>
      <c r="E59" s="4">
        <v>54000000</v>
      </c>
      <c r="F59" s="4">
        <v>-0.349172511458398</v>
      </c>
      <c r="G59" s="4">
        <v>5.5</v>
      </c>
      <c r="H59" s="5" t="s">
        <v>53</v>
      </c>
      <c r="I59" s="4">
        <v>1.6506156277169957</v>
      </c>
      <c r="J59" s="18">
        <v>35278</v>
      </c>
      <c r="K59" s="5" t="s">
        <v>94</v>
      </c>
      <c r="L59" s="5" t="s">
        <v>144</v>
      </c>
      <c r="M59" s="5" t="s">
        <v>775</v>
      </c>
      <c r="N59" s="5" t="s">
        <v>776</v>
      </c>
      <c r="O59" s="2"/>
      <c r="P59" s="1"/>
    </row>
    <row r="60" spans="1:16" ht="24">
      <c r="A60" s="4">
        <v>0.12169091239086133</v>
      </c>
      <c r="B60" s="4">
        <v>0</v>
      </c>
      <c r="C60" s="4">
        <v>192794.965710813</v>
      </c>
      <c r="D60" s="4">
        <v>178.51385713964166</v>
      </c>
      <c r="E60" s="4">
        <v>108000000</v>
      </c>
      <c r="F60" s="4">
        <v>-0.31429190504551002</v>
      </c>
      <c r="G60" s="4">
        <v>5.5</v>
      </c>
      <c r="H60" s="5" t="s">
        <v>53</v>
      </c>
      <c r="I60" s="4">
        <v>1.734811722755754</v>
      </c>
      <c r="J60" s="18">
        <v>35309</v>
      </c>
      <c r="K60" s="5" t="s">
        <v>94</v>
      </c>
      <c r="L60" s="5" t="s">
        <v>144</v>
      </c>
      <c r="M60" s="5" t="s">
        <v>777</v>
      </c>
      <c r="N60" s="5" t="s">
        <v>778</v>
      </c>
      <c r="O60" s="2"/>
      <c r="P60" s="1"/>
    </row>
    <row r="61" spans="1:16" ht="24">
      <c r="A61" s="4">
        <v>8.0883913774938226E-2</v>
      </c>
      <c r="B61" s="4">
        <v>0</v>
      </c>
      <c r="C61" s="4">
        <v>128144.419960538</v>
      </c>
      <c r="D61" s="4">
        <v>177.97836105630276</v>
      </c>
      <c r="E61" s="4">
        <v>72000000</v>
      </c>
      <c r="F61" s="4">
        <v>-0.33238785874843702</v>
      </c>
      <c r="G61" s="4">
        <v>5.5</v>
      </c>
      <c r="H61" s="5" t="s">
        <v>53</v>
      </c>
      <c r="I61" s="4">
        <v>1.8173340569420708</v>
      </c>
      <c r="J61" s="18">
        <v>35339</v>
      </c>
      <c r="K61" s="5" t="s">
        <v>94</v>
      </c>
      <c r="L61" s="5" t="s">
        <v>144</v>
      </c>
      <c r="M61" s="5" t="s">
        <v>779</v>
      </c>
      <c r="N61" s="5" t="s">
        <v>780</v>
      </c>
      <c r="O61" s="2"/>
      <c r="P61" s="1"/>
    </row>
    <row r="62" spans="1:16" ht="24">
      <c r="A62" s="4">
        <v>0.12087934000545525</v>
      </c>
      <c r="B62" s="4">
        <v>0</v>
      </c>
      <c r="C62" s="4">
        <v>191509.19122574999</v>
      </c>
      <c r="D62" s="4">
        <v>177.32332520902776</v>
      </c>
      <c r="E62" s="4">
        <v>108000000</v>
      </c>
      <c r="F62" s="4">
        <v>-0.34943477165699099</v>
      </c>
      <c r="G62" s="4">
        <v>5.5</v>
      </c>
      <c r="H62" s="5" t="s">
        <v>53</v>
      </c>
      <c r="I62" s="4">
        <v>1.9023664694365336</v>
      </c>
      <c r="J62" s="18">
        <v>35370</v>
      </c>
      <c r="K62" s="5" t="s">
        <v>94</v>
      </c>
      <c r="L62" s="5" t="s">
        <v>144</v>
      </c>
      <c r="M62" s="5" t="s">
        <v>781</v>
      </c>
      <c r="N62" s="5" t="s">
        <v>782</v>
      </c>
      <c r="O62" s="2"/>
      <c r="P62" s="1"/>
    </row>
    <row r="63" spans="1:16" ht="24">
      <c r="A63" s="4">
        <v>0.1797082132990161</v>
      </c>
      <c r="B63" s="4">
        <v>0</v>
      </c>
      <c r="C63" s="4">
        <v>284711.80090796301</v>
      </c>
      <c r="D63" s="4">
        <v>175.74802525182901</v>
      </c>
      <c r="E63" s="4">
        <v>162000000</v>
      </c>
      <c r="F63" s="4">
        <v>-0.27993581902980902</v>
      </c>
      <c r="G63" s="4">
        <v>5.5</v>
      </c>
      <c r="H63" s="5" t="s">
        <v>53</v>
      </c>
      <c r="I63" s="4">
        <v>1.983817095965982</v>
      </c>
      <c r="J63" s="18">
        <v>35400</v>
      </c>
      <c r="K63" s="5" t="s">
        <v>94</v>
      </c>
      <c r="L63" s="5" t="s">
        <v>144</v>
      </c>
      <c r="M63" s="5" t="s">
        <v>783</v>
      </c>
      <c r="N63" s="5" t="s">
        <v>784</v>
      </c>
      <c r="O63" s="2"/>
      <c r="P63" s="1"/>
    </row>
    <row r="64" spans="1:16" ht="24">
      <c r="A64" s="4">
        <v>0.13421723259480228</v>
      </c>
      <c r="B64" s="4">
        <v>0</v>
      </c>
      <c r="C64" s="4">
        <v>212640.42028711399</v>
      </c>
      <c r="D64" s="4">
        <v>178.99025276693098</v>
      </c>
      <c r="E64" s="4">
        <v>118800000</v>
      </c>
      <c r="F64" s="4">
        <v>-0.28963944637775502</v>
      </c>
      <c r="G64" s="4">
        <v>5.5</v>
      </c>
      <c r="H64" s="5" t="s">
        <v>53</v>
      </c>
      <c r="I64" s="4">
        <v>2.0193633249298819</v>
      </c>
      <c r="J64" s="18">
        <v>35431</v>
      </c>
      <c r="K64" s="5" t="s">
        <v>94</v>
      </c>
      <c r="L64" s="5" t="s">
        <v>144</v>
      </c>
      <c r="M64" s="5" t="s">
        <v>785</v>
      </c>
      <c r="N64" s="5" t="s">
        <v>786</v>
      </c>
      <c r="O64" s="2"/>
      <c r="P64" s="1"/>
    </row>
    <row r="65" spans="1:16" ht="24">
      <c r="A65" s="4">
        <v>0.12113677226889363</v>
      </c>
      <c r="B65" s="4">
        <v>0</v>
      </c>
      <c r="C65" s="4">
        <v>191917.041273279</v>
      </c>
      <c r="D65" s="4">
        <v>177.700964141925</v>
      </c>
      <c r="E65" s="4">
        <v>108000000</v>
      </c>
      <c r="F65" s="4">
        <v>-0.30065437471866702</v>
      </c>
      <c r="G65" s="4">
        <v>5.5</v>
      </c>
      <c r="H65" s="5" t="s">
        <v>53</v>
      </c>
      <c r="I65" s="4">
        <v>2.1071767124902725</v>
      </c>
      <c r="J65" s="18">
        <v>35463</v>
      </c>
      <c r="K65" s="5" t="s">
        <v>94</v>
      </c>
      <c r="L65" s="5" t="s">
        <v>144</v>
      </c>
      <c r="M65" s="5" t="s">
        <v>787</v>
      </c>
      <c r="N65" s="5" t="s">
        <v>788</v>
      </c>
      <c r="O65" s="2"/>
      <c r="P65" s="1"/>
    </row>
    <row r="66" spans="1:16" ht="24">
      <c r="A66" s="4">
        <v>9.6927061003671502E-2</v>
      </c>
      <c r="B66" s="4">
        <v>0</v>
      </c>
      <c r="C66" s="4">
        <v>153561.58512996801</v>
      </c>
      <c r="D66" s="4">
        <v>176.70255124041242</v>
      </c>
      <c r="E66" s="4">
        <v>86904000</v>
      </c>
      <c r="F66" s="4">
        <v>-0.223812136530877</v>
      </c>
      <c r="G66" s="4">
        <v>5.5</v>
      </c>
      <c r="H66" s="5" t="s">
        <v>53</v>
      </c>
      <c r="I66" s="4">
        <v>2.1841133681123908</v>
      </c>
      <c r="J66" s="18">
        <v>35491</v>
      </c>
      <c r="K66" s="5" t="s">
        <v>94</v>
      </c>
      <c r="L66" s="5" t="s">
        <v>144</v>
      </c>
      <c r="M66" s="5" t="s">
        <v>789</v>
      </c>
      <c r="N66" s="5" t="s">
        <v>790</v>
      </c>
      <c r="O66" s="2"/>
      <c r="P66" s="1"/>
    </row>
    <row r="67" spans="1:16" ht="24">
      <c r="A67" s="4">
        <v>9.9239066547274241E-2</v>
      </c>
      <c r="B67" s="4">
        <v>0</v>
      </c>
      <c r="C67" s="4">
        <v>157224.49652363401</v>
      </c>
      <c r="D67" s="4">
        <v>174.69388502626001</v>
      </c>
      <c r="E67" s="4">
        <v>90000000</v>
      </c>
      <c r="F67" s="4">
        <v>-0.230106381297113</v>
      </c>
      <c r="G67" s="4">
        <v>5.5</v>
      </c>
      <c r="H67" s="5" t="s">
        <v>53</v>
      </c>
      <c r="I67" s="4">
        <v>2.2662122330863652</v>
      </c>
      <c r="J67" s="18">
        <v>35521</v>
      </c>
      <c r="K67" s="5" t="s">
        <v>94</v>
      </c>
      <c r="L67" s="5" t="s">
        <v>144</v>
      </c>
      <c r="M67" s="5" t="s">
        <v>791</v>
      </c>
      <c r="N67" s="5" t="s">
        <v>792</v>
      </c>
      <c r="O67" s="2"/>
      <c r="P67" s="1"/>
    </row>
    <row r="68" spans="1:16" ht="24">
      <c r="A68" s="4">
        <v>0.11523720974476423</v>
      </c>
      <c r="B68" s="4">
        <v>0</v>
      </c>
      <c r="C68" s="4">
        <v>182570.36178668699</v>
      </c>
      <c r="D68" s="4">
        <v>173.08528800406427</v>
      </c>
      <c r="E68" s="4">
        <v>105480000</v>
      </c>
      <c r="F68" s="4">
        <v>-0.23613836586475501</v>
      </c>
      <c r="G68" s="4">
        <v>5.5</v>
      </c>
      <c r="H68" s="5" t="s">
        <v>53</v>
      </c>
      <c r="I68" s="4">
        <v>2.3486532555284869</v>
      </c>
      <c r="J68" s="18">
        <v>35551</v>
      </c>
      <c r="K68" s="5" t="s">
        <v>94</v>
      </c>
      <c r="L68" s="5" t="s">
        <v>144</v>
      </c>
      <c r="M68" s="5" t="s">
        <v>793</v>
      </c>
      <c r="N68" s="5" t="s">
        <v>794</v>
      </c>
      <c r="O68" s="2"/>
      <c r="P68" s="1"/>
    </row>
    <row r="69" spans="1:16" ht="24">
      <c r="A69" s="4">
        <v>0.17249584242125993</v>
      </c>
      <c r="B69" s="4">
        <v>0</v>
      </c>
      <c r="C69" s="4">
        <v>273285.23857268802</v>
      </c>
      <c r="D69" s="4">
        <v>171.55382207952795</v>
      </c>
      <c r="E69" s="4">
        <v>159300000</v>
      </c>
      <c r="F69" s="4">
        <v>-0.169524275422097</v>
      </c>
      <c r="G69" s="4">
        <v>5.5</v>
      </c>
      <c r="H69" s="5" t="s">
        <v>53</v>
      </c>
      <c r="I69" s="4">
        <v>2.4325460442333666</v>
      </c>
      <c r="J69" s="18">
        <v>35582</v>
      </c>
      <c r="K69" s="5" t="s">
        <v>94</v>
      </c>
      <c r="L69" s="5" t="s">
        <v>144</v>
      </c>
      <c r="M69" s="5" t="s">
        <v>795</v>
      </c>
      <c r="N69" s="5" t="s">
        <v>796</v>
      </c>
      <c r="O69" s="2"/>
      <c r="P69" s="1"/>
    </row>
    <row r="70" spans="1:16" ht="24">
      <c r="A70" s="4">
        <v>0.13713672853071249</v>
      </c>
      <c r="B70" s="4">
        <v>0</v>
      </c>
      <c r="C70" s="4">
        <v>217265.778974941</v>
      </c>
      <c r="D70" s="4">
        <v>170.86015962169</v>
      </c>
      <c r="E70" s="4">
        <v>127160000</v>
      </c>
      <c r="F70" s="4">
        <v>-0.174244958996774</v>
      </c>
      <c r="G70" s="4">
        <v>5.5</v>
      </c>
      <c r="H70" s="5" t="s">
        <v>53</v>
      </c>
      <c r="I70" s="4">
        <v>2.0573554533979292</v>
      </c>
      <c r="J70" s="18">
        <v>35612</v>
      </c>
      <c r="K70" s="5" t="s">
        <v>94</v>
      </c>
      <c r="L70" s="5" t="s">
        <v>144</v>
      </c>
      <c r="M70" s="5" t="s">
        <v>797</v>
      </c>
      <c r="N70" s="5" t="s">
        <v>798</v>
      </c>
      <c r="O70" s="2"/>
      <c r="P70" s="1"/>
    </row>
    <row r="71" spans="1:16" ht="24">
      <c r="A71" s="4">
        <v>0.12534099117181913</v>
      </c>
      <c r="B71" s="4">
        <v>0</v>
      </c>
      <c r="C71" s="4">
        <v>198577.78711949999</v>
      </c>
      <c r="D71" s="4">
        <v>169.12869315797056</v>
      </c>
      <c r="E71" s="4">
        <v>117412240</v>
      </c>
      <c r="F71" s="4">
        <v>-0.19181639230251399</v>
      </c>
      <c r="G71" s="4">
        <v>5.5</v>
      </c>
      <c r="H71" s="5" t="s">
        <v>53</v>
      </c>
      <c r="I71" s="4">
        <v>2.1426412625066993</v>
      </c>
      <c r="J71" s="18">
        <v>35643</v>
      </c>
      <c r="K71" s="5" t="s">
        <v>94</v>
      </c>
      <c r="L71" s="5" t="s">
        <v>144</v>
      </c>
      <c r="M71" s="5" t="s">
        <v>799</v>
      </c>
      <c r="N71" s="5" t="s">
        <v>800</v>
      </c>
      <c r="O71" s="2"/>
      <c r="P71" s="1"/>
    </row>
    <row r="72" spans="1:16" ht="24">
      <c r="A72" s="4">
        <v>0.14403332850403036</v>
      </c>
      <c r="B72" s="4">
        <v>0</v>
      </c>
      <c r="C72" s="4">
        <v>228192.065328242</v>
      </c>
      <c r="D72" s="4">
        <v>167.29623557789003</v>
      </c>
      <c r="E72" s="4">
        <v>136400000</v>
      </c>
      <c r="F72" s="4">
        <v>-0.14146243417263099</v>
      </c>
      <c r="G72" s="4">
        <v>5.5</v>
      </c>
      <c r="H72" s="5" t="s">
        <v>53</v>
      </c>
      <c r="I72" s="4">
        <v>2.2261646748799935</v>
      </c>
      <c r="J72" s="18">
        <v>35674</v>
      </c>
      <c r="K72" s="5" t="s">
        <v>94</v>
      </c>
      <c r="L72" s="5" t="s">
        <v>144</v>
      </c>
      <c r="M72" s="5" t="s">
        <v>801</v>
      </c>
      <c r="N72" s="5" t="s">
        <v>802</v>
      </c>
      <c r="O72" s="2"/>
      <c r="P72" s="1"/>
    </row>
    <row r="73" spans="1:16" ht="24">
      <c r="A73" s="4">
        <v>0.13890115024032784</v>
      </c>
      <c r="B73" s="4">
        <v>0</v>
      </c>
      <c r="C73" s="4">
        <v>220061.15306098701</v>
      </c>
      <c r="D73" s="4">
        <v>166.71299474317195</v>
      </c>
      <c r="E73" s="4">
        <v>132000000</v>
      </c>
      <c r="F73" s="4">
        <v>-0.15614900529384701</v>
      </c>
      <c r="G73" s="4">
        <v>5.5</v>
      </c>
      <c r="H73" s="5" t="s">
        <v>53</v>
      </c>
      <c r="I73" s="4">
        <v>2.3087931770055872</v>
      </c>
      <c r="J73" s="18">
        <v>35704</v>
      </c>
      <c r="K73" s="5" t="s">
        <v>94</v>
      </c>
      <c r="L73" s="5" t="s">
        <v>144</v>
      </c>
      <c r="M73" s="5" t="s">
        <v>803</v>
      </c>
      <c r="N73" s="5" t="s">
        <v>804</v>
      </c>
      <c r="O73" s="2"/>
      <c r="P73" s="1"/>
    </row>
    <row r="74" spans="1:16" ht="24">
      <c r="A74" s="4">
        <v>0.17150701804493568</v>
      </c>
      <c r="B74" s="4">
        <v>0</v>
      </c>
      <c r="C74" s="4">
        <v>271718.64368090901</v>
      </c>
      <c r="D74" s="4">
        <v>166.90334378434213</v>
      </c>
      <c r="E74" s="4">
        <v>162800000</v>
      </c>
      <c r="F74" s="4">
        <v>-0.17057331621647001</v>
      </c>
      <c r="G74" s="4">
        <v>5.5</v>
      </c>
      <c r="H74" s="5" t="s">
        <v>53</v>
      </c>
      <c r="I74" s="4">
        <v>2.3966096425977179</v>
      </c>
      <c r="J74" s="18">
        <v>35736</v>
      </c>
      <c r="K74" s="5" t="s">
        <v>94</v>
      </c>
      <c r="L74" s="5" t="s">
        <v>144</v>
      </c>
      <c r="M74" s="5" t="s">
        <v>805</v>
      </c>
      <c r="N74" s="5" t="s">
        <v>806</v>
      </c>
      <c r="O74" s="2"/>
      <c r="P74" s="1"/>
    </row>
    <row r="75" spans="1:16" ht="24">
      <c r="A75" s="4">
        <v>0.18522681597028029</v>
      </c>
      <c r="B75" s="4">
        <v>0</v>
      </c>
      <c r="C75" s="4">
        <v>293454.92553308402</v>
      </c>
      <c r="D75" s="4">
        <v>164.67728705560268</v>
      </c>
      <c r="E75" s="4">
        <v>178200000</v>
      </c>
      <c r="F75" s="4">
        <v>-9.7927241206170204E-2</v>
      </c>
      <c r="G75" s="4">
        <v>5.5</v>
      </c>
      <c r="H75" s="5" t="s">
        <v>53</v>
      </c>
      <c r="I75" s="4">
        <v>2.4747604703733797</v>
      </c>
      <c r="J75" s="18">
        <v>35765</v>
      </c>
      <c r="K75" s="5" t="s">
        <v>94</v>
      </c>
      <c r="L75" s="5" t="s">
        <v>144</v>
      </c>
      <c r="M75" s="5" t="s">
        <v>807</v>
      </c>
      <c r="N75" s="5" t="s">
        <v>808</v>
      </c>
      <c r="O75" s="2"/>
      <c r="P75" s="1"/>
    </row>
    <row r="76" spans="1:16" ht="24">
      <c r="A76" s="4">
        <v>0.15734078629010642</v>
      </c>
      <c r="B76" s="4">
        <v>0</v>
      </c>
      <c r="C76" s="4">
        <v>249275.076517476</v>
      </c>
      <c r="D76" s="4">
        <v>169.11470591416281</v>
      </c>
      <c r="E76" s="4">
        <v>147400000</v>
      </c>
      <c r="F76" s="4">
        <v>-0.10710634815693</v>
      </c>
      <c r="G76" s="4">
        <v>5.5</v>
      </c>
      <c r="H76" s="5" t="s">
        <v>53</v>
      </c>
      <c r="I76" s="4">
        <v>2.4999209666726885</v>
      </c>
      <c r="J76" s="18">
        <v>35796</v>
      </c>
      <c r="K76" s="5" t="s">
        <v>94</v>
      </c>
      <c r="L76" s="5" t="s">
        <v>144</v>
      </c>
      <c r="M76" s="5" t="s">
        <v>809</v>
      </c>
      <c r="N76" s="5" t="s">
        <v>810</v>
      </c>
      <c r="O76" s="2"/>
      <c r="P76" s="1"/>
    </row>
    <row r="77" spans="1:16" ht="24">
      <c r="A77" s="4">
        <v>0.12727093434116618</v>
      </c>
      <c r="B77" s="4">
        <v>0</v>
      </c>
      <c r="C77" s="4">
        <v>201635.396926574</v>
      </c>
      <c r="D77" s="4">
        <v>169.72676508970875</v>
      </c>
      <c r="E77" s="4">
        <v>118800000</v>
      </c>
      <c r="F77" s="4">
        <v>-0.117072235703469</v>
      </c>
      <c r="G77" s="4">
        <v>5.5</v>
      </c>
      <c r="H77" s="5" t="s">
        <v>53</v>
      </c>
      <c r="I77" s="4">
        <v>2.5850538464523725</v>
      </c>
      <c r="J77" s="18">
        <v>35827</v>
      </c>
      <c r="K77" s="5" t="s">
        <v>94</v>
      </c>
      <c r="L77" s="5" t="s">
        <v>144</v>
      </c>
      <c r="M77" s="5" t="s">
        <v>811</v>
      </c>
      <c r="N77" s="5" t="s">
        <v>812</v>
      </c>
      <c r="O77" s="2"/>
      <c r="P77" s="1"/>
    </row>
    <row r="78" spans="1:16" ht="24">
      <c r="A78" s="4">
        <v>0.12566895680150314</v>
      </c>
      <c r="B78" s="4">
        <v>0</v>
      </c>
      <c r="C78" s="4">
        <v>199097.38321001301</v>
      </c>
      <c r="D78" s="4">
        <v>168.84106445896623</v>
      </c>
      <c r="E78" s="4">
        <v>117920000</v>
      </c>
      <c r="F78" s="4">
        <v>-3.9705477118493197E-2</v>
      </c>
      <c r="G78" s="4">
        <v>5.5</v>
      </c>
      <c r="H78" s="5" t="s">
        <v>53</v>
      </c>
      <c r="I78" s="4">
        <v>2.6612127801220256</v>
      </c>
      <c r="J78" s="18">
        <v>35855</v>
      </c>
      <c r="K78" s="5" t="s">
        <v>94</v>
      </c>
      <c r="L78" s="5" t="s">
        <v>144</v>
      </c>
      <c r="M78" s="5" t="s">
        <v>813</v>
      </c>
      <c r="N78" s="5" t="s">
        <v>814</v>
      </c>
      <c r="O78" s="2"/>
      <c r="P78" s="1"/>
    </row>
    <row r="79" spans="1:16" ht="24">
      <c r="A79" s="4">
        <v>0.12202506461944823</v>
      </c>
      <c r="B79" s="4">
        <v>0</v>
      </c>
      <c r="C79" s="4">
        <v>193324.363232673</v>
      </c>
      <c r="D79" s="4">
        <v>168.98982800058829</v>
      </c>
      <c r="E79" s="4">
        <v>114400000</v>
      </c>
      <c r="F79" s="4">
        <v>-4.6786502480508002E-2</v>
      </c>
      <c r="G79" s="4">
        <v>5.5</v>
      </c>
      <c r="H79" s="5" t="s">
        <v>53</v>
      </c>
      <c r="I79" s="4">
        <v>2.746088066861172</v>
      </c>
      <c r="J79" s="18">
        <v>35886</v>
      </c>
      <c r="K79" s="5" t="s">
        <v>94</v>
      </c>
      <c r="L79" s="5" t="s">
        <v>144</v>
      </c>
      <c r="M79" s="5" t="s">
        <v>815</v>
      </c>
      <c r="N79" s="5" t="s">
        <v>816</v>
      </c>
      <c r="O79" s="2"/>
      <c r="P79" s="1"/>
    </row>
    <row r="80" spans="1:16" ht="24">
      <c r="A80" s="4">
        <v>0.17310401611741152</v>
      </c>
      <c r="B80" s="4">
        <v>0</v>
      </c>
      <c r="C80" s="4">
        <v>274248.76842542802</v>
      </c>
      <c r="D80" s="4">
        <v>169.36149867871376</v>
      </c>
      <c r="E80" s="4">
        <v>161931000</v>
      </c>
      <c r="F80" s="4">
        <v>-5.38675278425228E-2</v>
      </c>
      <c r="G80" s="4">
        <v>5.5</v>
      </c>
      <c r="H80" s="5" t="s">
        <v>53</v>
      </c>
      <c r="I80" s="4">
        <v>2.8341129109806396</v>
      </c>
      <c r="J80" s="18">
        <v>35918</v>
      </c>
      <c r="K80" s="5" t="s">
        <v>94</v>
      </c>
      <c r="L80" s="5" t="s">
        <v>144</v>
      </c>
      <c r="M80" s="5" t="s">
        <v>817</v>
      </c>
      <c r="N80" s="5" t="s">
        <v>818</v>
      </c>
      <c r="O80" s="2"/>
      <c r="P80" s="1"/>
    </row>
    <row r="81" spans="1:16" ht="24">
      <c r="A81" s="4">
        <v>0.16206840707305581</v>
      </c>
      <c r="B81" s="4">
        <v>0</v>
      </c>
      <c r="C81" s="4">
        <v>256765.048191079</v>
      </c>
      <c r="D81" s="4">
        <v>166.73055077342792</v>
      </c>
      <c r="E81" s="4">
        <v>154000000</v>
      </c>
      <c r="F81" s="4">
        <v>1.77295063734043E-2</v>
      </c>
      <c r="G81" s="4">
        <v>5.5</v>
      </c>
      <c r="H81" s="5" t="s">
        <v>53</v>
      </c>
      <c r="I81" s="4">
        <v>2.9118562654635429</v>
      </c>
      <c r="J81" s="18">
        <v>35947</v>
      </c>
      <c r="K81" s="5" t="s">
        <v>94</v>
      </c>
      <c r="L81" s="5" t="s">
        <v>144</v>
      </c>
      <c r="M81" s="5" t="s">
        <v>819</v>
      </c>
      <c r="N81" s="5" t="s">
        <v>820</v>
      </c>
      <c r="O81" s="2"/>
      <c r="P81" s="1"/>
    </row>
    <row r="82" spans="1:16" ht="24">
      <c r="A82" s="4">
        <v>8.1854556330728551E-2</v>
      </c>
      <c r="B82" s="4">
        <v>0</v>
      </c>
      <c r="C82" s="4">
        <v>129682.209386095</v>
      </c>
      <c r="D82" s="4">
        <v>166.25924280268589</v>
      </c>
      <c r="E82" s="4">
        <v>78000000</v>
      </c>
      <c r="F82" s="4">
        <v>1.22220422029484E-2</v>
      </c>
      <c r="G82" s="4">
        <v>5.5</v>
      </c>
      <c r="H82" s="5" t="s">
        <v>53</v>
      </c>
      <c r="I82" s="4">
        <v>2.5319011753672056</v>
      </c>
      <c r="J82" s="18">
        <v>35977</v>
      </c>
      <c r="K82" s="5" t="s">
        <v>94</v>
      </c>
      <c r="L82" s="5" t="s">
        <v>144</v>
      </c>
      <c r="M82" s="5" t="s">
        <v>821</v>
      </c>
      <c r="N82" s="5" t="s">
        <v>822</v>
      </c>
      <c r="O82" s="2"/>
      <c r="P82" s="1"/>
    </row>
    <row r="83" spans="1:16" ht="24">
      <c r="A83" s="4">
        <v>8.1574665146878167E-2</v>
      </c>
      <c r="B83" s="4">
        <v>0</v>
      </c>
      <c r="C83" s="4">
        <v>129238.77766113701</v>
      </c>
      <c r="D83" s="4">
        <v>165.69074059120126</v>
      </c>
      <c r="E83" s="4">
        <v>78000000</v>
      </c>
      <c r="F83" s="4">
        <v>-4.0380901098262404E-3</v>
      </c>
      <c r="G83" s="4">
        <v>5.5</v>
      </c>
      <c r="H83" s="5" t="s">
        <v>53</v>
      </c>
      <c r="I83" s="4">
        <v>2.622789187052482</v>
      </c>
      <c r="J83" s="18">
        <v>36010</v>
      </c>
      <c r="K83" s="5" t="s">
        <v>94</v>
      </c>
      <c r="L83" s="5" t="s">
        <v>144</v>
      </c>
      <c r="M83" s="5" t="s">
        <v>823</v>
      </c>
      <c r="N83" s="5" t="s">
        <v>824</v>
      </c>
      <c r="O83" s="2"/>
      <c r="P83" s="1"/>
    </row>
    <row r="84" spans="1:16" ht="24">
      <c r="A84" s="4">
        <v>0.29901399089622366</v>
      </c>
      <c r="B84" s="4">
        <v>0</v>
      </c>
      <c r="C84" s="4">
        <v>473727.996522278</v>
      </c>
      <c r="D84" s="4">
        <v>165.63915962317412</v>
      </c>
      <c r="E84" s="4">
        <v>286000000</v>
      </c>
      <c r="F84" s="4">
        <v>5.4970454573630201E-2</v>
      </c>
      <c r="G84" s="4">
        <v>5.5</v>
      </c>
      <c r="H84" s="5" t="s">
        <v>53</v>
      </c>
      <c r="I84" s="4">
        <v>2.7000266127235713</v>
      </c>
      <c r="J84" s="18">
        <v>36039</v>
      </c>
      <c r="K84" s="5" t="s">
        <v>94</v>
      </c>
      <c r="L84" s="5" t="s">
        <v>144</v>
      </c>
      <c r="M84" s="5" t="s">
        <v>825</v>
      </c>
      <c r="N84" s="5" t="s">
        <v>826</v>
      </c>
      <c r="O84" s="2"/>
      <c r="P84" s="1"/>
    </row>
    <row r="85" spans="1:16" ht="24">
      <c r="A85" s="4">
        <v>0.13797229633439595</v>
      </c>
      <c r="B85" s="4">
        <v>0</v>
      </c>
      <c r="C85" s="4">
        <v>218589.569411673</v>
      </c>
      <c r="D85" s="4">
        <v>164.84884571016062</v>
      </c>
      <c r="E85" s="4">
        <v>132600000</v>
      </c>
      <c r="F85" s="4">
        <v>4.1595184445379997E-2</v>
      </c>
      <c r="G85" s="4">
        <v>5.5</v>
      </c>
      <c r="H85" s="5" t="s">
        <v>53</v>
      </c>
      <c r="I85" s="4">
        <v>2.7827941669050631</v>
      </c>
      <c r="J85" s="18">
        <v>36069</v>
      </c>
      <c r="K85" s="5" t="s">
        <v>94</v>
      </c>
      <c r="L85" s="5" t="s">
        <v>144</v>
      </c>
      <c r="M85" s="5" t="s">
        <v>827</v>
      </c>
      <c r="N85" s="5" t="s">
        <v>828</v>
      </c>
      <c r="O85" s="2"/>
      <c r="P85" s="1"/>
    </row>
    <row r="86" spans="1:16" ht="24">
      <c r="A86" s="4">
        <v>0.27222415037728104</v>
      </c>
      <c r="B86" s="4">
        <v>0</v>
      </c>
      <c r="C86" s="4">
        <v>431284.84047412302</v>
      </c>
      <c r="D86" s="4">
        <v>162.62625960562707</v>
      </c>
      <c r="E86" s="4">
        <v>265200000</v>
      </c>
      <c r="F86" s="4">
        <v>2.90066949129094E-2</v>
      </c>
      <c r="G86" s="4">
        <v>5.5</v>
      </c>
      <c r="H86" s="5" t="s">
        <v>53</v>
      </c>
      <c r="I86" s="4">
        <v>2.8679068212287486</v>
      </c>
      <c r="J86" s="18">
        <v>36100</v>
      </c>
      <c r="K86" s="5" t="s">
        <v>94</v>
      </c>
      <c r="L86" s="5" t="s">
        <v>144</v>
      </c>
      <c r="M86" s="5" t="s">
        <v>829</v>
      </c>
      <c r="N86" s="5" t="s">
        <v>830</v>
      </c>
      <c r="O86" s="2"/>
      <c r="P86" s="1"/>
    </row>
    <row r="87" spans="1:16" ht="24">
      <c r="A87" s="4">
        <v>0.25593879228546312</v>
      </c>
      <c r="B87" s="4">
        <v>0</v>
      </c>
      <c r="C87" s="4">
        <v>405483.94052840001</v>
      </c>
      <c r="D87" s="4">
        <v>157.53066842595183</v>
      </c>
      <c r="E87" s="4">
        <v>257400000</v>
      </c>
      <c r="F87" s="4">
        <v>0.10086598932743</v>
      </c>
      <c r="G87" s="4">
        <v>5.5</v>
      </c>
      <c r="H87" s="5" t="s">
        <v>53</v>
      </c>
      <c r="I87" s="4">
        <v>2.9481704096910391</v>
      </c>
      <c r="J87" s="18">
        <v>36130</v>
      </c>
      <c r="K87" s="5" t="s">
        <v>94</v>
      </c>
      <c r="L87" s="5" t="s">
        <v>144</v>
      </c>
      <c r="M87" s="5" t="s">
        <v>831</v>
      </c>
      <c r="N87" s="5" t="s">
        <v>832</v>
      </c>
      <c r="O87" s="2"/>
      <c r="P87" s="1"/>
    </row>
    <row r="88" spans="1:16" ht="24">
      <c r="A88" s="4">
        <v>0.12542739711836054</v>
      </c>
      <c r="B88" s="4">
        <v>0</v>
      </c>
      <c r="C88" s="4">
        <v>198714.68009838701</v>
      </c>
      <c r="D88" s="4">
        <v>159.22650648909215</v>
      </c>
      <c r="E88" s="4">
        <v>124800000</v>
      </c>
      <c r="F88" s="4">
        <v>9.1686882376669707E-2</v>
      </c>
      <c r="G88" s="4">
        <v>5.5</v>
      </c>
      <c r="H88" s="5" t="s">
        <v>53</v>
      </c>
      <c r="I88" s="4">
        <v>2.9636134555036047</v>
      </c>
      <c r="J88" s="18">
        <v>36161</v>
      </c>
      <c r="K88" s="5" t="s">
        <v>94</v>
      </c>
      <c r="L88" s="5" t="s">
        <v>144</v>
      </c>
      <c r="M88" s="5" t="s">
        <v>833</v>
      </c>
      <c r="N88" s="5" t="s">
        <v>834</v>
      </c>
      <c r="O88" s="2"/>
      <c r="P88" s="1"/>
    </row>
    <row r="89" spans="1:16" ht="24">
      <c r="A89" s="4">
        <v>0.23352179944729062</v>
      </c>
      <c r="B89" s="4">
        <v>0</v>
      </c>
      <c r="C89" s="4">
        <v>369968.68897293898</v>
      </c>
      <c r="D89" s="4">
        <v>159.16739329415719</v>
      </c>
      <c r="E89" s="4">
        <v>232440000</v>
      </c>
      <c r="F89" s="4">
        <v>8.14587346315373E-2</v>
      </c>
      <c r="G89" s="4">
        <v>5.5</v>
      </c>
      <c r="H89" s="5" t="s">
        <v>53</v>
      </c>
      <c r="I89" s="4">
        <v>3.0488709125851337</v>
      </c>
      <c r="J89" s="18">
        <v>36192</v>
      </c>
      <c r="K89" s="5" t="s">
        <v>94</v>
      </c>
      <c r="L89" s="5" t="s">
        <v>144</v>
      </c>
      <c r="M89" s="5" t="s">
        <v>835</v>
      </c>
      <c r="N89" s="5" t="s">
        <v>836</v>
      </c>
      <c r="O89" s="2"/>
      <c r="P89" s="1"/>
    </row>
    <row r="90" spans="1:16" ht="24">
      <c r="A90" s="4">
        <v>0.16440955419778883</v>
      </c>
      <c r="B90" s="4">
        <v>0</v>
      </c>
      <c r="C90" s="4">
        <v>260474.128604472</v>
      </c>
      <c r="D90" s="4">
        <v>159.52604642606076</v>
      </c>
      <c r="E90" s="4">
        <v>163280000</v>
      </c>
      <c r="F90" s="4">
        <v>0.15594063103198899</v>
      </c>
      <c r="G90" s="4">
        <v>5.5</v>
      </c>
      <c r="H90" s="5" t="s">
        <v>53</v>
      </c>
      <c r="I90" s="4">
        <v>3.1243661320391989</v>
      </c>
      <c r="J90" s="18">
        <v>36220</v>
      </c>
      <c r="K90" s="5" t="s">
        <v>94</v>
      </c>
      <c r="L90" s="5" t="s">
        <v>144</v>
      </c>
      <c r="M90" s="5" t="s">
        <v>837</v>
      </c>
      <c r="N90" s="5" t="s">
        <v>838</v>
      </c>
      <c r="O90" s="2"/>
      <c r="P90" s="1"/>
    </row>
    <row r="91" spans="1:16" ht="24">
      <c r="A91" s="4">
        <v>0.10553847664085995</v>
      </c>
      <c r="B91" s="4">
        <v>0</v>
      </c>
      <c r="C91" s="4">
        <v>167204.65468935101</v>
      </c>
      <c r="D91" s="4">
        <v>160.77370643206825</v>
      </c>
      <c r="E91" s="4">
        <v>104000000</v>
      </c>
      <c r="F91" s="4">
        <v>0.148072825074195</v>
      </c>
      <c r="G91" s="4">
        <v>5.5</v>
      </c>
      <c r="H91" s="5" t="s">
        <v>53</v>
      </c>
      <c r="I91" s="4">
        <v>3.2120356735872675</v>
      </c>
      <c r="J91" s="18">
        <v>36252</v>
      </c>
      <c r="K91" s="5" t="s">
        <v>94</v>
      </c>
      <c r="L91" s="5" t="s">
        <v>144</v>
      </c>
      <c r="M91" s="5" t="s">
        <v>839</v>
      </c>
      <c r="N91" s="5" t="s">
        <v>840</v>
      </c>
      <c r="O91" s="2"/>
      <c r="P91" s="1"/>
    </row>
    <row r="92" spans="1:16" ht="24">
      <c r="A92" s="4">
        <v>0.29875596352672595</v>
      </c>
      <c r="B92" s="4">
        <v>0</v>
      </c>
      <c r="C92" s="4">
        <v>473319.20364795899</v>
      </c>
      <c r="D92" s="4">
        <v>161.10251996186489</v>
      </c>
      <c r="E92" s="4">
        <v>293800000</v>
      </c>
      <c r="F92" s="4">
        <v>0.14072953951358699</v>
      </c>
      <c r="G92" s="4">
        <v>5.5</v>
      </c>
      <c r="H92" s="5" t="s">
        <v>53</v>
      </c>
      <c r="I92" s="4">
        <v>3.2946941344381151</v>
      </c>
      <c r="J92" s="18">
        <v>36282</v>
      </c>
      <c r="K92" s="5" t="s">
        <v>94</v>
      </c>
      <c r="L92" s="5" t="s">
        <v>144</v>
      </c>
      <c r="M92" s="5" t="s">
        <v>841</v>
      </c>
      <c r="N92" s="5" t="s">
        <v>842</v>
      </c>
      <c r="O92" s="2"/>
      <c r="P92" s="1"/>
    </row>
    <row r="93" spans="1:16" ht="24">
      <c r="A93" s="4">
        <v>0.23142017587332964</v>
      </c>
      <c r="B93" s="4">
        <v>0</v>
      </c>
      <c r="C93" s="4">
        <v>366639.08582576702</v>
      </c>
      <c r="D93" s="4">
        <v>160.24435569308</v>
      </c>
      <c r="E93" s="4">
        <v>228800000</v>
      </c>
      <c r="F93" s="4">
        <v>0.20996623194217601</v>
      </c>
      <c r="G93" s="4">
        <v>5.5</v>
      </c>
      <c r="H93" s="5" t="s">
        <v>53</v>
      </c>
      <c r="I93" s="4">
        <v>3.37453830192326</v>
      </c>
      <c r="J93" s="18">
        <v>36312</v>
      </c>
      <c r="K93" s="5" t="s">
        <v>94</v>
      </c>
      <c r="L93" s="5" t="s">
        <v>144</v>
      </c>
      <c r="M93" s="5" t="s">
        <v>843</v>
      </c>
      <c r="N93" s="5" t="s">
        <v>844</v>
      </c>
      <c r="O93" s="2"/>
      <c r="P93" s="1"/>
    </row>
    <row r="94" spans="1:16" ht="24">
      <c r="A94" s="4">
        <v>0.17542647944619652</v>
      </c>
      <c r="B94" s="4">
        <v>0</v>
      </c>
      <c r="C94" s="4">
        <v>277928.248092731</v>
      </c>
      <c r="D94" s="4">
        <v>159.72887821421321</v>
      </c>
      <c r="E94" s="4">
        <v>174000000</v>
      </c>
      <c r="F94" s="4">
        <v>0.203934247374533</v>
      </c>
      <c r="G94" s="4">
        <v>5.5</v>
      </c>
      <c r="H94" s="5" t="s">
        <v>53</v>
      </c>
      <c r="I94" s="4">
        <v>2.991955069864856</v>
      </c>
      <c r="J94" s="18">
        <v>36342</v>
      </c>
      <c r="K94" s="5" t="s">
        <v>94</v>
      </c>
      <c r="L94" s="5" t="s">
        <v>144</v>
      </c>
      <c r="M94" s="5" t="s">
        <v>845</v>
      </c>
      <c r="N94" s="5" t="s">
        <v>846</v>
      </c>
      <c r="O94" s="2"/>
      <c r="P94" s="1"/>
    </row>
    <row r="95" spans="1:16" ht="24">
      <c r="A95" s="4">
        <v>8.1451759174552385E-2</v>
      </c>
      <c r="B95" s="4">
        <v>0</v>
      </c>
      <c r="C95" s="4">
        <v>129044.05767544</v>
      </c>
      <c r="D95" s="4">
        <v>159.31365145116047</v>
      </c>
      <c r="E95" s="4">
        <v>81000000</v>
      </c>
      <c r="F95" s="4">
        <v>0.189509936451911</v>
      </c>
      <c r="G95" s="4">
        <v>5.5</v>
      </c>
      <c r="H95" s="5" t="s">
        <v>53</v>
      </c>
      <c r="I95" s="4">
        <v>3.0774895574035113</v>
      </c>
      <c r="J95" s="18">
        <v>36373</v>
      </c>
      <c r="K95" s="5" t="s">
        <v>94</v>
      </c>
      <c r="L95" s="5" t="s">
        <v>144</v>
      </c>
      <c r="M95" s="5" t="s">
        <v>847</v>
      </c>
      <c r="N95" s="5" t="s">
        <v>848</v>
      </c>
      <c r="O95" s="2"/>
      <c r="P95" s="1"/>
    </row>
    <row r="96" spans="1:16" ht="24">
      <c r="A96" s="4">
        <v>0.25818359713207084</v>
      </c>
      <c r="B96" s="4">
        <v>0</v>
      </c>
      <c r="C96" s="4">
        <v>409040.38582843298</v>
      </c>
      <c r="D96" s="4">
        <v>158.54278520481898</v>
      </c>
      <c r="E96" s="4">
        <v>258000000</v>
      </c>
      <c r="F96" s="4">
        <v>0.24773170053958801</v>
      </c>
      <c r="G96" s="4">
        <v>5.5</v>
      </c>
      <c r="H96" s="5" t="s">
        <v>53</v>
      </c>
      <c r="I96" s="4">
        <v>3.1594912113836471</v>
      </c>
      <c r="J96" s="18">
        <v>36404</v>
      </c>
      <c r="K96" s="5" t="s">
        <v>94</v>
      </c>
      <c r="L96" s="5" t="s">
        <v>144</v>
      </c>
      <c r="M96" s="5" t="s">
        <v>849</v>
      </c>
      <c r="N96" s="5" t="s">
        <v>850</v>
      </c>
      <c r="O96" s="2"/>
      <c r="P96" s="1"/>
    </row>
    <row r="97" spans="1:16" ht="24">
      <c r="A97" s="4">
        <v>0.22712718363015202</v>
      </c>
      <c r="B97" s="4">
        <v>0</v>
      </c>
      <c r="C97" s="4">
        <v>359837.69633776799</v>
      </c>
      <c r="D97" s="4">
        <v>157.82355102533685</v>
      </c>
      <c r="E97" s="4">
        <v>228000000</v>
      </c>
      <c r="F97" s="4">
        <v>0.23514321100711699</v>
      </c>
      <c r="G97" s="4">
        <v>5.5</v>
      </c>
      <c r="H97" s="5" t="s">
        <v>53</v>
      </c>
      <c r="I97" s="4">
        <v>3.2424051358513015</v>
      </c>
      <c r="J97" s="18">
        <v>36434</v>
      </c>
      <c r="K97" s="5" t="s">
        <v>94</v>
      </c>
      <c r="L97" s="5" t="s">
        <v>144</v>
      </c>
      <c r="M97" s="5" t="s">
        <v>851</v>
      </c>
      <c r="N97" s="5" t="s">
        <v>852</v>
      </c>
      <c r="O97" s="2"/>
      <c r="P97" s="1"/>
    </row>
    <row r="98" spans="1:16" ht="24">
      <c r="A98" s="4">
        <v>0.22907823805431568</v>
      </c>
      <c r="B98" s="4">
        <v>0</v>
      </c>
      <c r="C98" s="4">
        <v>362928.752715079</v>
      </c>
      <c r="D98" s="4">
        <v>157.11201416237185</v>
      </c>
      <c r="E98" s="4">
        <v>231000000</v>
      </c>
      <c r="F98" s="4">
        <v>0.22307924187183301</v>
      </c>
      <c r="G98" s="4">
        <v>5.5</v>
      </c>
      <c r="H98" s="5" t="s">
        <v>53</v>
      </c>
      <c r="I98" s="4">
        <v>3.3276142450132555</v>
      </c>
      <c r="J98" s="18">
        <v>36465</v>
      </c>
      <c r="K98" s="5" t="s">
        <v>94</v>
      </c>
      <c r="L98" s="5" t="s">
        <v>144</v>
      </c>
      <c r="M98" s="5" t="s">
        <v>853</v>
      </c>
      <c r="N98" s="5" t="s">
        <v>854</v>
      </c>
      <c r="O98" s="2"/>
      <c r="P98" s="1"/>
    </row>
    <row r="99" spans="1:16" ht="24">
      <c r="A99" s="4">
        <v>0.23585436027046419</v>
      </c>
      <c r="B99" s="4">
        <v>0</v>
      </c>
      <c r="C99" s="4">
        <v>373664.16610501701</v>
      </c>
      <c r="D99" s="4">
        <v>155.69340254375709</v>
      </c>
      <c r="E99" s="4">
        <v>240000000</v>
      </c>
      <c r="F99" s="4">
        <v>0.29100463330745602</v>
      </c>
      <c r="G99" s="4">
        <v>5.5</v>
      </c>
      <c r="H99" s="5" t="s">
        <v>53</v>
      </c>
      <c r="I99" s="4">
        <v>3.4072607059946973</v>
      </c>
      <c r="J99" s="18">
        <v>36495</v>
      </c>
      <c r="K99" s="5" t="s">
        <v>94</v>
      </c>
      <c r="L99" s="5" t="s">
        <v>144</v>
      </c>
      <c r="M99" s="5" t="s">
        <v>855</v>
      </c>
      <c r="N99" s="5" t="s">
        <v>856</v>
      </c>
      <c r="O99" s="2"/>
      <c r="P99" s="1"/>
    </row>
    <row r="100" spans="1:16" ht="24">
      <c r="A100" s="4">
        <v>0.29617900922723056</v>
      </c>
      <c r="B100" s="4">
        <v>0</v>
      </c>
      <c r="C100" s="4">
        <v>469236.533824482</v>
      </c>
      <c r="D100" s="4">
        <v>159.60426320560612</v>
      </c>
      <c r="E100" s="4">
        <v>294000000</v>
      </c>
      <c r="F100" s="4">
        <v>0.28103874576091697</v>
      </c>
      <c r="G100" s="4">
        <v>5.5</v>
      </c>
      <c r="H100" s="5" t="s">
        <v>53</v>
      </c>
      <c r="I100" s="4">
        <v>3.4190450734891287</v>
      </c>
      <c r="J100" s="18">
        <v>36528</v>
      </c>
      <c r="K100" s="5" t="s">
        <v>94</v>
      </c>
      <c r="L100" s="5" t="s">
        <v>144</v>
      </c>
      <c r="M100" s="5" t="s">
        <v>857</v>
      </c>
      <c r="N100" s="5" t="s">
        <v>858</v>
      </c>
      <c r="O100" s="2"/>
      <c r="P100" s="1"/>
    </row>
    <row r="101" spans="1:16" ht="24">
      <c r="A101" s="4">
        <v>3.0225624746838979E-2</v>
      </c>
      <c r="B101" s="4">
        <v>0</v>
      </c>
      <c r="C101" s="4">
        <v>47886.470502725402</v>
      </c>
      <c r="D101" s="4">
        <v>159.62156834241799</v>
      </c>
      <c r="E101" s="4">
        <v>30000000</v>
      </c>
      <c r="F101" s="4">
        <v>0.27159737861156302</v>
      </c>
      <c r="G101" s="4">
        <v>5.5</v>
      </c>
      <c r="H101" s="5" t="s">
        <v>53</v>
      </c>
      <c r="I101" s="4">
        <v>3.4988890744150192</v>
      </c>
      <c r="J101" s="18">
        <v>36557</v>
      </c>
      <c r="K101" s="5" t="s">
        <v>94</v>
      </c>
      <c r="L101" s="5" t="s">
        <v>144</v>
      </c>
      <c r="M101" s="5" t="s">
        <v>859</v>
      </c>
      <c r="N101" s="5" t="s">
        <v>860</v>
      </c>
      <c r="O101" s="2"/>
      <c r="P101" s="1"/>
    </row>
    <row r="102" spans="1:16" ht="24">
      <c r="A102" s="4">
        <v>0.10176341138700243</v>
      </c>
      <c r="B102" s="4">
        <v>0</v>
      </c>
      <c r="C102" s="4">
        <v>161223.817156998</v>
      </c>
      <c r="D102" s="4">
        <v>159.94426305257736</v>
      </c>
      <c r="E102" s="4">
        <v>100800000</v>
      </c>
      <c r="F102" s="4">
        <v>0.34083407104015201</v>
      </c>
      <c r="G102" s="4">
        <v>5.5</v>
      </c>
      <c r="H102" s="5" t="s">
        <v>53</v>
      </c>
      <c r="I102" s="4">
        <v>3.5741746390843963</v>
      </c>
      <c r="J102" s="18">
        <v>36586</v>
      </c>
      <c r="K102" s="5" t="s">
        <v>94</v>
      </c>
      <c r="L102" s="5" t="s">
        <v>144</v>
      </c>
      <c r="M102" s="5" t="s">
        <v>861</v>
      </c>
      <c r="N102" s="5" t="s">
        <v>862</v>
      </c>
      <c r="O102" s="2"/>
      <c r="P102" s="1"/>
    </row>
    <row r="103" spans="1:16" ht="24">
      <c r="A103" s="4">
        <v>0.24344371567255638</v>
      </c>
      <c r="B103" s="4">
        <v>0</v>
      </c>
      <c r="C103" s="4">
        <v>385687.98518703599</v>
      </c>
      <c r="D103" s="4">
        <v>160.70332716126501</v>
      </c>
      <c r="E103" s="4">
        <v>240000000</v>
      </c>
      <c r="F103" s="4">
        <v>0.33244174468517201</v>
      </c>
      <c r="G103" s="4">
        <v>5.5</v>
      </c>
      <c r="H103" s="5" t="s">
        <v>53</v>
      </c>
      <c r="I103" s="4">
        <v>3.6619350314294765</v>
      </c>
      <c r="J103" s="18">
        <v>36618</v>
      </c>
      <c r="K103" s="5" t="s">
        <v>94</v>
      </c>
      <c r="L103" s="5" t="s">
        <v>144</v>
      </c>
      <c r="M103" s="5" t="s">
        <v>863</v>
      </c>
      <c r="N103" s="5" t="s">
        <v>864</v>
      </c>
      <c r="O103" s="2"/>
      <c r="P103" s="1"/>
    </row>
    <row r="104" spans="1:16" ht="24">
      <c r="A104" s="4">
        <v>0.19836413241410814</v>
      </c>
      <c r="B104" s="4">
        <v>0</v>
      </c>
      <c r="C104" s="4">
        <v>314268.38171939901</v>
      </c>
      <c r="D104" s="4">
        <v>161.16327267661487</v>
      </c>
      <c r="E104" s="4">
        <v>195000000</v>
      </c>
      <c r="F104" s="4">
        <v>0.32483619892597099</v>
      </c>
      <c r="G104" s="4">
        <v>5.5</v>
      </c>
      <c r="H104" s="5" t="s">
        <v>53</v>
      </c>
      <c r="I104" s="4">
        <v>3.741988252086351</v>
      </c>
      <c r="J104" s="18">
        <v>36647</v>
      </c>
      <c r="K104" s="5" t="s">
        <v>94</v>
      </c>
      <c r="L104" s="5" t="s">
        <v>144</v>
      </c>
      <c r="M104" s="5" t="s">
        <v>865</v>
      </c>
      <c r="N104" s="5" t="s">
        <v>866</v>
      </c>
      <c r="O104" s="2"/>
      <c r="P104" s="1"/>
    </row>
    <row r="105" spans="1:16" ht="24">
      <c r="A105" s="4">
        <v>0.3331887905600851</v>
      </c>
      <c r="B105" s="4">
        <v>0</v>
      </c>
      <c r="C105" s="4">
        <v>527871.146572839</v>
      </c>
      <c r="D105" s="4">
        <v>159.9609535069209</v>
      </c>
      <c r="E105" s="4">
        <v>330000000</v>
      </c>
      <c r="F105" s="4">
        <v>0.38987672817706998</v>
      </c>
      <c r="G105" s="4">
        <v>5.5</v>
      </c>
      <c r="H105" s="5" t="s">
        <v>53</v>
      </c>
      <c r="I105" s="4">
        <v>3.823907327675089</v>
      </c>
      <c r="J105" s="18">
        <v>36678</v>
      </c>
      <c r="K105" s="5" t="s">
        <v>94</v>
      </c>
      <c r="L105" s="5" t="s">
        <v>144</v>
      </c>
      <c r="M105" s="5" t="s">
        <v>867</v>
      </c>
      <c r="N105" s="5" t="s">
        <v>868</v>
      </c>
      <c r="O105" s="2"/>
      <c r="P105" s="1"/>
    </row>
    <row r="106" spans="1:16" ht="24">
      <c r="A106" s="4">
        <v>0.12280567392388275</v>
      </c>
      <c r="B106" s="4">
        <v>0</v>
      </c>
      <c r="C106" s="4">
        <v>194561.082895014</v>
      </c>
      <c r="D106" s="4">
        <v>158.95513308416176</v>
      </c>
      <c r="E106" s="4">
        <v>122400000</v>
      </c>
      <c r="F106" s="4">
        <v>0.38279570281505498</v>
      </c>
      <c r="G106" s="4">
        <v>5.5</v>
      </c>
      <c r="H106" s="5" t="s">
        <v>53</v>
      </c>
      <c r="I106" s="4">
        <v>3.4424774898303068</v>
      </c>
      <c r="J106" s="18">
        <v>36709</v>
      </c>
      <c r="K106" s="5" t="s">
        <v>94</v>
      </c>
      <c r="L106" s="5" t="s">
        <v>144</v>
      </c>
      <c r="M106" s="5" t="s">
        <v>869</v>
      </c>
      <c r="N106" s="5" t="s">
        <v>870</v>
      </c>
      <c r="O106" s="2"/>
      <c r="P106" s="1"/>
    </row>
    <row r="107" spans="1:16" ht="24">
      <c r="A107" s="4">
        <v>8.8456964399428559E-2</v>
      </c>
      <c r="B107" s="4">
        <v>0</v>
      </c>
      <c r="C107" s="4">
        <v>140142.40737627301</v>
      </c>
      <c r="D107" s="4">
        <v>158.5321350410328</v>
      </c>
      <c r="E107" s="4">
        <v>88400000</v>
      </c>
      <c r="F107" s="4">
        <v>0.36968269288539801</v>
      </c>
      <c r="G107" s="4">
        <v>5.5</v>
      </c>
      <c r="H107" s="5" t="s">
        <v>53</v>
      </c>
      <c r="I107" s="4">
        <v>3.5253780971141477</v>
      </c>
      <c r="J107" s="18">
        <v>36739</v>
      </c>
      <c r="K107" s="5" t="s">
        <v>94</v>
      </c>
      <c r="L107" s="5" t="s">
        <v>144</v>
      </c>
      <c r="M107" s="5" t="s">
        <v>871</v>
      </c>
      <c r="N107" s="5" t="s">
        <v>872</v>
      </c>
      <c r="O107" s="2"/>
      <c r="P107" s="1"/>
    </row>
    <row r="108" spans="1:16" ht="24">
      <c r="A108" s="4">
        <v>9.2744165668955422E-2</v>
      </c>
      <c r="B108" s="4">
        <v>0</v>
      </c>
      <c r="C108" s="4">
        <v>146934.62222218499</v>
      </c>
      <c r="D108" s="4">
        <v>157.722866275424</v>
      </c>
      <c r="E108" s="4">
        <v>93160000</v>
      </c>
      <c r="F108" s="4">
        <v>0.42554411518573698</v>
      </c>
      <c r="G108" s="4">
        <v>5.5</v>
      </c>
      <c r="H108" s="5" t="s">
        <v>53</v>
      </c>
      <c r="I108" s="4">
        <v>3.6067076631694373</v>
      </c>
      <c r="J108" s="18">
        <v>36770</v>
      </c>
      <c r="K108" s="5" t="s">
        <v>94</v>
      </c>
      <c r="L108" s="5" t="s">
        <v>144</v>
      </c>
      <c r="M108" s="5" t="s">
        <v>873</v>
      </c>
      <c r="N108" s="5" t="s">
        <v>874</v>
      </c>
      <c r="O108" s="2"/>
      <c r="P108" s="1"/>
    </row>
    <row r="109" spans="1:16" ht="24">
      <c r="A109" s="4">
        <v>0.13616660448821591</v>
      </c>
      <c r="B109" s="4">
        <v>0</v>
      </c>
      <c r="C109" s="4">
        <v>215728.81103022199</v>
      </c>
      <c r="D109" s="4">
        <v>158.62412575751617</v>
      </c>
      <c r="E109" s="4">
        <v>136000000</v>
      </c>
      <c r="F109" s="4">
        <v>0.41321788585185898</v>
      </c>
      <c r="G109" s="4">
        <v>5.5</v>
      </c>
      <c r="H109" s="5" t="s">
        <v>53</v>
      </c>
      <c r="I109" s="4">
        <v>3.6925250875295119</v>
      </c>
      <c r="J109" s="18">
        <v>36801</v>
      </c>
      <c r="K109" s="5" t="s">
        <v>94</v>
      </c>
      <c r="L109" s="5" t="s">
        <v>144</v>
      </c>
      <c r="M109" s="5" t="s">
        <v>875</v>
      </c>
      <c r="N109" s="5" t="s">
        <v>876</v>
      </c>
      <c r="O109" s="2"/>
      <c r="P109" s="1"/>
    </row>
    <row r="110" spans="1:16" ht="24">
      <c r="A110" s="4">
        <v>0.39030338747288734</v>
      </c>
      <c r="B110" s="4">
        <v>0</v>
      </c>
      <c r="C110" s="4">
        <v>618357.82743544003</v>
      </c>
      <c r="D110" s="4">
        <v>159.53504319799794</v>
      </c>
      <c r="E110" s="4">
        <v>387600000</v>
      </c>
      <c r="F110" s="4">
        <v>0.40194069731235399</v>
      </c>
      <c r="G110" s="4">
        <v>5.5</v>
      </c>
      <c r="H110" s="5" t="s">
        <v>53</v>
      </c>
      <c r="I110" s="4">
        <v>3.7750850240569642</v>
      </c>
      <c r="J110" s="18">
        <v>36831</v>
      </c>
      <c r="K110" s="5" t="s">
        <v>94</v>
      </c>
      <c r="L110" s="5" t="s">
        <v>144</v>
      </c>
      <c r="M110" s="5" t="s">
        <v>877</v>
      </c>
      <c r="N110" s="5" t="s">
        <v>878</v>
      </c>
      <c r="O110" s="2"/>
      <c r="P110" s="1"/>
    </row>
    <row r="111" spans="1:16" ht="24">
      <c r="A111" s="4">
        <v>0.20370280389070078</v>
      </c>
      <c r="B111" s="4">
        <v>0</v>
      </c>
      <c r="C111" s="4">
        <v>322726.441274126</v>
      </c>
      <c r="D111" s="4">
        <v>158.1992359186892</v>
      </c>
      <c r="E111" s="4">
        <v>204000000</v>
      </c>
      <c r="F111" s="4">
        <v>0.46540766537189399</v>
      </c>
      <c r="G111" s="4">
        <v>5.5</v>
      </c>
      <c r="H111" s="5" t="s">
        <v>53</v>
      </c>
      <c r="I111" s="4">
        <v>3.8541409271699552</v>
      </c>
      <c r="J111" s="18">
        <v>36861</v>
      </c>
      <c r="K111" s="5" t="s">
        <v>94</v>
      </c>
      <c r="L111" s="5" t="s">
        <v>144</v>
      </c>
      <c r="M111" s="5" t="s">
        <v>879</v>
      </c>
      <c r="N111" s="5" t="s">
        <v>880</v>
      </c>
      <c r="O111" s="2"/>
      <c r="P111" s="1"/>
    </row>
    <row r="112" spans="1:16" ht="24">
      <c r="A112" s="4">
        <v>8.6806321799235975E-2</v>
      </c>
      <c r="B112" s="4">
        <v>0</v>
      </c>
      <c r="C112" s="4">
        <v>137527.29358303599</v>
      </c>
      <c r="D112" s="4">
        <v>161.79681598004234</v>
      </c>
      <c r="E112" s="4">
        <v>85000000</v>
      </c>
      <c r="F112" s="4">
        <v>0.45622855842113402</v>
      </c>
      <c r="G112" s="4">
        <v>5.5</v>
      </c>
      <c r="H112" s="5" t="s">
        <v>53</v>
      </c>
      <c r="I112" s="4">
        <v>3.8516735069764638</v>
      </c>
      <c r="J112" s="18">
        <v>36892</v>
      </c>
      <c r="K112" s="5" t="s">
        <v>94</v>
      </c>
      <c r="L112" s="5" t="s">
        <v>144</v>
      </c>
      <c r="M112" s="5" t="s">
        <v>881</v>
      </c>
      <c r="N112" s="5" t="s">
        <v>882</v>
      </c>
      <c r="O112" s="2"/>
      <c r="P112" s="1"/>
    </row>
    <row r="113" spans="1:16" ht="24">
      <c r="A113" s="4">
        <v>0.10426651389182265</v>
      </c>
      <c r="B113" s="4">
        <v>0</v>
      </c>
      <c r="C113" s="4">
        <v>165189.48354987899</v>
      </c>
      <c r="D113" s="4">
        <v>161.95047406850881</v>
      </c>
      <c r="E113" s="4">
        <v>102000000</v>
      </c>
      <c r="F113" s="4">
        <v>0.44600041067600099</v>
      </c>
      <c r="G113" s="4">
        <v>5.5</v>
      </c>
      <c r="H113" s="5" t="s">
        <v>53</v>
      </c>
      <c r="I113" s="4">
        <v>3.9371806483276788</v>
      </c>
      <c r="J113" s="18">
        <v>36923</v>
      </c>
      <c r="K113" s="5" t="s">
        <v>94</v>
      </c>
      <c r="L113" s="5" t="s">
        <v>144</v>
      </c>
      <c r="M113" s="5" t="s">
        <v>883</v>
      </c>
      <c r="N113" s="5" t="s">
        <v>884</v>
      </c>
      <c r="O113" s="2"/>
      <c r="P113" s="1"/>
    </row>
    <row r="114" spans="1:16" ht="24">
      <c r="A114" s="4">
        <v>0.24401031489741884</v>
      </c>
      <c r="B114" s="4">
        <v>0</v>
      </c>
      <c r="C114" s="4">
        <v>386585.64858673402</v>
      </c>
      <c r="D114" s="4">
        <v>162.43094478434202</v>
      </c>
      <c r="E114" s="4">
        <v>238000000</v>
      </c>
      <c r="F114" s="4">
        <v>0.510516419529914</v>
      </c>
      <c r="G114" s="4">
        <v>5.5</v>
      </c>
      <c r="H114" s="5" t="s">
        <v>53</v>
      </c>
      <c r="I114" s="4">
        <v>4.0118102305355752</v>
      </c>
      <c r="J114" s="18">
        <v>36951</v>
      </c>
      <c r="K114" s="5" t="s">
        <v>94</v>
      </c>
      <c r="L114" s="5" t="s">
        <v>144</v>
      </c>
      <c r="M114" s="5" t="s">
        <v>885</v>
      </c>
      <c r="N114" s="5" t="s">
        <v>886</v>
      </c>
      <c r="O114" s="2"/>
      <c r="P114" s="1"/>
    </row>
    <row r="115" spans="1:16" ht="24">
      <c r="A115" s="4">
        <v>0.38379678374519538</v>
      </c>
      <c r="B115" s="4">
        <v>0</v>
      </c>
      <c r="C115" s="4">
        <v>608049.41230461199</v>
      </c>
      <c r="D115" s="4">
        <v>162.58005676593902</v>
      </c>
      <c r="E115" s="4">
        <v>374000000</v>
      </c>
      <c r="F115" s="4">
        <v>0.50212409317493301</v>
      </c>
      <c r="G115" s="4">
        <v>5.5</v>
      </c>
      <c r="H115" s="5" t="s">
        <v>53</v>
      </c>
      <c r="I115" s="4">
        <v>4.0969123688961009</v>
      </c>
      <c r="J115" s="18">
        <v>36982</v>
      </c>
      <c r="K115" s="5" t="s">
        <v>94</v>
      </c>
      <c r="L115" s="5" t="s">
        <v>144</v>
      </c>
      <c r="M115" s="5" t="s">
        <v>887</v>
      </c>
      <c r="N115" s="5" t="s">
        <v>888</v>
      </c>
      <c r="O115" s="2"/>
      <c r="P115" s="1"/>
    </row>
    <row r="116" spans="1:16" ht="24">
      <c r="A116" s="4">
        <v>0.4526314114045209</v>
      </c>
      <c r="B116" s="4">
        <v>0</v>
      </c>
      <c r="C116" s="4">
        <v>717104.14300357294</v>
      </c>
      <c r="D116" s="4">
        <v>162.24075633564999</v>
      </c>
      <c r="E116" s="4">
        <v>442000000</v>
      </c>
      <c r="F116" s="4">
        <v>0.493994027018546</v>
      </c>
      <c r="G116" s="4">
        <v>5.5</v>
      </c>
      <c r="H116" s="5" t="s">
        <v>53</v>
      </c>
      <c r="I116" s="4">
        <v>4.1798627503473025</v>
      </c>
      <c r="J116" s="18">
        <v>37012</v>
      </c>
      <c r="K116" s="5" t="s">
        <v>94</v>
      </c>
      <c r="L116" s="5" t="s">
        <v>144</v>
      </c>
      <c r="M116" s="5" t="s">
        <v>889</v>
      </c>
      <c r="N116" s="5" t="s">
        <v>890</v>
      </c>
      <c r="O116" s="2"/>
      <c r="P116" s="1"/>
    </row>
    <row r="117" spans="1:16" ht="24">
      <c r="A117" s="4">
        <v>0.55732181791257263</v>
      </c>
      <c r="B117" s="4">
        <v>0</v>
      </c>
      <c r="C117" s="4">
        <v>882965.19981069304</v>
      </c>
      <c r="D117" s="4">
        <v>160.30595494021296</v>
      </c>
      <c r="E117" s="4">
        <v>550800000</v>
      </c>
      <c r="F117" s="4">
        <v>0.55510065329074698</v>
      </c>
      <c r="G117" s="4">
        <v>5.5</v>
      </c>
      <c r="H117" s="5" t="s">
        <v>53</v>
      </c>
      <c r="I117" s="4">
        <v>4.2611449372951107</v>
      </c>
      <c r="J117" s="18">
        <v>37043</v>
      </c>
      <c r="K117" s="5" t="s">
        <v>94</v>
      </c>
      <c r="L117" s="5" t="s">
        <v>144</v>
      </c>
      <c r="M117" s="5" t="s">
        <v>891</v>
      </c>
      <c r="N117" s="5" t="s">
        <v>892</v>
      </c>
      <c r="O117" s="2"/>
      <c r="P117" s="1"/>
    </row>
    <row r="118" spans="1:16" ht="24">
      <c r="A118" s="4">
        <v>0.31873938095065385</v>
      </c>
      <c r="B118" s="4">
        <v>0</v>
      </c>
      <c r="C118" s="4">
        <v>504978.94061053899</v>
      </c>
      <c r="D118" s="4">
        <v>160.10746373194007</v>
      </c>
      <c r="E118" s="4">
        <v>315400000</v>
      </c>
      <c r="F118" s="4">
        <v>0.54801962792873304</v>
      </c>
      <c r="G118" s="4">
        <v>5.5</v>
      </c>
      <c r="H118" s="5" t="s">
        <v>53</v>
      </c>
      <c r="I118" s="4">
        <v>3.875866125496882</v>
      </c>
      <c r="J118" s="18">
        <v>37073</v>
      </c>
      <c r="K118" s="5" t="s">
        <v>94</v>
      </c>
      <c r="L118" s="5" t="s">
        <v>144</v>
      </c>
      <c r="M118" s="5" t="s">
        <v>893</v>
      </c>
      <c r="N118" s="5" t="s">
        <v>894</v>
      </c>
      <c r="O118" s="2"/>
      <c r="P118" s="1"/>
    </row>
    <row r="119" spans="1:16" ht="24">
      <c r="A119" s="4">
        <v>0.25654448873429292</v>
      </c>
      <c r="B119" s="4">
        <v>0</v>
      </c>
      <c r="C119" s="4">
        <v>406443.54567712499</v>
      </c>
      <c r="D119" s="4">
        <v>159.64004150711898</v>
      </c>
      <c r="E119" s="4">
        <v>254600000</v>
      </c>
      <c r="F119" s="4">
        <v>0.53516887819766901</v>
      </c>
      <c r="G119" s="4">
        <v>5.5</v>
      </c>
      <c r="H119" s="5" t="s">
        <v>53</v>
      </c>
      <c r="I119" s="4">
        <v>3.961662134285119</v>
      </c>
      <c r="J119" s="18">
        <v>37104</v>
      </c>
      <c r="K119" s="5" t="s">
        <v>94</v>
      </c>
      <c r="L119" s="5" t="s">
        <v>144</v>
      </c>
      <c r="M119" s="5" t="s">
        <v>895</v>
      </c>
      <c r="N119" s="5" t="s">
        <v>896</v>
      </c>
      <c r="O119" s="2"/>
      <c r="P119" s="1"/>
    </row>
    <row r="120" spans="1:16" ht="24">
      <c r="A120" s="4">
        <v>0.34236399307501347</v>
      </c>
      <c r="B120" s="4">
        <v>0</v>
      </c>
      <c r="C120" s="4">
        <v>542407.42392914405</v>
      </c>
      <c r="D120" s="4">
        <v>158.59866196758597</v>
      </c>
      <c r="E120" s="4">
        <v>342000000</v>
      </c>
      <c r="F120" s="4">
        <v>0.58840769851207597</v>
      </c>
      <c r="G120" s="4">
        <v>5.5</v>
      </c>
      <c r="H120" s="5" t="s">
        <v>53</v>
      </c>
      <c r="I120" s="4">
        <v>4.0450368688967746</v>
      </c>
      <c r="J120" s="18">
        <v>37136</v>
      </c>
      <c r="K120" s="5" t="s">
        <v>94</v>
      </c>
      <c r="L120" s="5" t="s">
        <v>144</v>
      </c>
      <c r="M120" s="5" t="s">
        <v>897</v>
      </c>
      <c r="N120" s="5" t="s">
        <v>898</v>
      </c>
      <c r="O120" s="2"/>
      <c r="P120" s="1"/>
    </row>
    <row r="121" spans="1:16" ht="24">
      <c r="A121" s="4">
        <v>0.25791073598378639</v>
      </c>
      <c r="B121" s="4">
        <v>0</v>
      </c>
      <c r="C121" s="4">
        <v>408608.09179189597</v>
      </c>
      <c r="D121" s="4">
        <v>158.13006648293188</v>
      </c>
      <c r="E121" s="4">
        <v>258400000</v>
      </c>
      <c r="F121" s="4">
        <v>0.57739277017116397</v>
      </c>
      <c r="G121" s="4">
        <v>5.5</v>
      </c>
      <c r="H121" s="5" t="s">
        <v>53</v>
      </c>
      <c r="I121" s="4">
        <v>4.1254732621808374</v>
      </c>
      <c r="J121" s="18">
        <v>37165</v>
      </c>
      <c r="K121" s="5" t="s">
        <v>94</v>
      </c>
      <c r="L121" s="5" t="s">
        <v>144</v>
      </c>
      <c r="M121" s="5" t="s">
        <v>899</v>
      </c>
      <c r="N121" s="5" t="s">
        <v>900</v>
      </c>
      <c r="O121" s="2"/>
      <c r="P121" s="1"/>
    </row>
    <row r="122" spans="1:16" ht="24">
      <c r="A122" s="4">
        <v>0.34067953154514879</v>
      </c>
      <c r="B122" s="4">
        <v>0</v>
      </c>
      <c r="C122" s="4">
        <v>539738.73079084</v>
      </c>
      <c r="D122" s="4">
        <v>157.81834233650292</v>
      </c>
      <c r="E122" s="4">
        <v>342000000</v>
      </c>
      <c r="F122" s="4">
        <v>0.56611558163165898</v>
      </c>
      <c r="G122" s="4">
        <v>5.5</v>
      </c>
      <c r="H122" s="5" t="s">
        <v>53</v>
      </c>
      <c r="I122" s="4">
        <v>4.2109056430854741</v>
      </c>
      <c r="J122" s="18">
        <v>37196</v>
      </c>
      <c r="K122" s="5" t="s">
        <v>94</v>
      </c>
      <c r="L122" s="5" t="s">
        <v>144</v>
      </c>
      <c r="M122" s="5" t="s">
        <v>901</v>
      </c>
      <c r="N122" s="5" t="s">
        <v>902</v>
      </c>
      <c r="O122" s="2"/>
      <c r="P122" s="1"/>
    </row>
    <row r="123" spans="1:16" ht="24">
      <c r="A123" s="4">
        <v>0.21867329413695896</v>
      </c>
      <c r="B123" s="4">
        <v>0</v>
      </c>
      <c r="C123" s="4">
        <v>346444.19551719603</v>
      </c>
      <c r="D123" s="4">
        <v>157.18883644155898</v>
      </c>
      <c r="E123" s="4">
        <v>220400000</v>
      </c>
      <c r="F123" s="4">
        <v>0.62538638651370904</v>
      </c>
      <c r="G123" s="4">
        <v>5.5</v>
      </c>
      <c r="H123" s="5" t="s">
        <v>53</v>
      </c>
      <c r="I123" s="4">
        <v>4.2921377142341601</v>
      </c>
      <c r="J123" s="18">
        <v>37227</v>
      </c>
      <c r="K123" s="5" t="s">
        <v>94</v>
      </c>
      <c r="L123" s="5" t="s">
        <v>144</v>
      </c>
      <c r="M123" s="5" t="s">
        <v>903</v>
      </c>
      <c r="N123" s="5" t="s">
        <v>904</v>
      </c>
      <c r="O123" s="2"/>
      <c r="P123" s="1"/>
    </row>
    <row r="124" spans="1:16" ht="24">
      <c r="A124" s="4">
        <v>0.44200129901621044</v>
      </c>
      <c r="B124" s="4">
        <v>0</v>
      </c>
      <c r="C124" s="4">
        <v>700262.85129870195</v>
      </c>
      <c r="D124" s="4">
        <v>161.64885764051292</v>
      </c>
      <c r="E124" s="4">
        <v>433200000</v>
      </c>
      <c r="F124" s="4">
        <v>0.61646953976154195</v>
      </c>
      <c r="G124" s="4">
        <v>5.5</v>
      </c>
      <c r="H124" s="5" t="s">
        <v>53</v>
      </c>
      <c r="I124" s="4">
        <v>4.2786050949198673</v>
      </c>
      <c r="J124" s="18">
        <v>37257</v>
      </c>
      <c r="K124" s="5" t="s">
        <v>94</v>
      </c>
      <c r="L124" s="5" t="s">
        <v>144</v>
      </c>
      <c r="M124" s="5" t="s">
        <v>905</v>
      </c>
      <c r="N124" s="5" t="s">
        <v>906</v>
      </c>
      <c r="O124" s="2"/>
      <c r="P124" s="1"/>
    </row>
    <row r="125" spans="1:16" ht="24">
      <c r="A125" s="4">
        <v>0.3026941784089619</v>
      </c>
      <c r="B125" s="4">
        <v>0</v>
      </c>
      <c r="C125" s="4">
        <v>479558.51920789003</v>
      </c>
      <c r="D125" s="4">
        <v>161.79437220239203</v>
      </c>
      <c r="E125" s="4">
        <v>296400000</v>
      </c>
      <c r="F125" s="4">
        <v>0.60650365221500302</v>
      </c>
      <c r="G125" s="4">
        <v>5.5</v>
      </c>
      <c r="H125" s="5" t="s">
        <v>53</v>
      </c>
      <c r="I125" s="4">
        <v>4.3642077993898694</v>
      </c>
      <c r="J125" s="18">
        <v>37288</v>
      </c>
      <c r="K125" s="5" t="s">
        <v>94</v>
      </c>
      <c r="L125" s="5" t="s">
        <v>144</v>
      </c>
      <c r="M125" s="5" t="s">
        <v>907</v>
      </c>
      <c r="N125" s="5" t="s">
        <v>908</v>
      </c>
      <c r="O125" s="2"/>
      <c r="P125" s="1"/>
    </row>
    <row r="126" spans="1:16" ht="24">
      <c r="A126" s="4">
        <v>0.26024188153912481</v>
      </c>
      <c r="B126" s="4">
        <v>0</v>
      </c>
      <c r="C126" s="4">
        <v>412301.32671452401</v>
      </c>
      <c r="D126" s="4">
        <v>159.55933696382507</v>
      </c>
      <c r="E126" s="4">
        <v>258400000</v>
      </c>
      <c r="F126" s="4">
        <v>0.66682349789142503</v>
      </c>
      <c r="G126" s="4">
        <v>5.5</v>
      </c>
      <c r="H126" s="5" t="s">
        <v>53</v>
      </c>
      <c r="I126" s="4">
        <v>4.4381889904615717</v>
      </c>
      <c r="J126" s="18">
        <v>37316</v>
      </c>
      <c r="K126" s="5" t="s">
        <v>94</v>
      </c>
      <c r="L126" s="5" t="s">
        <v>144</v>
      </c>
      <c r="M126" s="5" t="s">
        <v>909</v>
      </c>
      <c r="N126" s="5" t="s">
        <v>910</v>
      </c>
      <c r="O126" s="2"/>
      <c r="P126" s="1"/>
    </row>
    <row r="127" spans="1:16" ht="24">
      <c r="A127" s="4">
        <v>0.27716885545834996</v>
      </c>
      <c r="B127" s="4">
        <v>0</v>
      </c>
      <c r="C127" s="4">
        <v>439118.738896158</v>
      </c>
      <c r="D127" s="4">
        <v>158.29803132521917</v>
      </c>
      <c r="E127" s="4">
        <v>277400000</v>
      </c>
      <c r="F127" s="4">
        <v>0.65843117153644504</v>
      </c>
      <c r="G127" s="4">
        <v>5.5</v>
      </c>
      <c r="H127" s="5" t="s">
        <v>53</v>
      </c>
      <c r="I127" s="4">
        <v>4.5233576948477818</v>
      </c>
      <c r="J127" s="18">
        <v>37347</v>
      </c>
      <c r="K127" s="5" t="s">
        <v>94</v>
      </c>
      <c r="L127" s="5" t="s">
        <v>144</v>
      </c>
      <c r="M127" s="5" t="s">
        <v>911</v>
      </c>
      <c r="N127" s="5" t="s">
        <v>912</v>
      </c>
      <c r="O127" s="2"/>
      <c r="P127" s="1"/>
    </row>
    <row r="128" spans="1:16" ht="24">
      <c r="A128" s="4">
        <v>0.32868106740759062</v>
      </c>
      <c r="B128" s="4">
        <v>0</v>
      </c>
      <c r="C128" s="4">
        <v>520729.55881131702</v>
      </c>
      <c r="D128" s="4">
        <v>157.51045336095493</v>
      </c>
      <c r="E128" s="4">
        <v>330600000</v>
      </c>
      <c r="F128" s="4">
        <v>0.65003884518146404</v>
      </c>
      <c r="G128" s="4">
        <v>5.5</v>
      </c>
      <c r="H128" s="5" t="s">
        <v>53</v>
      </c>
      <c r="I128" s="4">
        <v>4.6064957088109866</v>
      </c>
      <c r="J128" s="18">
        <v>37377</v>
      </c>
      <c r="K128" s="5" t="s">
        <v>94</v>
      </c>
      <c r="L128" s="5" t="s">
        <v>144</v>
      </c>
      <c r="M128" s="5" t="s">
        <v>913</v>
      </c>
      <c r="N128" s="5" t="s">
        <v>914</v>
      </c>
      <c r="O128" s="2"/>
      <c r="P128" s="1"/>
    </row>
    <row r="129" spans="1:16" ht="24">
      <c r="A129" s="4">
        <v>0.35973613049267578</v>
      </c>
      <c r="B129" s="4">
        <v>0</v>
      </c>
      <c r="C129" s="4">
        <v>569930.10883600195</v>
      </c>
      <c r="D129" s="4">
        <v>154.62021400868204</v>
      </c>
      <c r="E129" s="4">
        <v>368600000</v>
      </c>
      <c r="F129" s="4">
        <v>0.70773608887195505</v>
      </c>
      <c r="G129" s="4">
        <v>5.5</v>
      </c>
      <c r="H129" s="5" t="s">
        <v>53</v>
      </c>
      <c r="I129" s="4">
        <v>4.6898204618556161</v>
      </c>
      <c r="J129" s="18">
        <v>37409</v>
      </c>
      <c r="K129" s="5" t="s">
        <v>94</v>
      </c>
      <c r="L129" s="5" t="s">
        <v>144</v>
      </c>
      <c r="M129" s="5" t="s">
        <v>915</v>
      </c>
      <c r="N129" s="5" t="s">
        <v>916</v>
      </c>
      <c r="O129" s="2"/>
      <c r="P129" s="1"/>
    </row>
    <row r="130" spans="1:16" ht="24">
      <c r="A130" s="4">
        <v>4.8886908466487675E-2</v>
      </c>
      <c r="B130" s="4">
        <v>0</v>
      </c>
      <c r="C130" s="4">
        <v>77451.550459506194</v>
      </c>
      <c r="D130" s="4">
        <v>153.67371122917896</v>
      </c>
      <c r="E130" s="4">
        <v>50400000</v>
      </c>
      <c r="F130" s="4">
        <v>0.70065506350994</v>
      </c>
      <c r="G130" s="4">
        <v>5.5</v>
      </c>
      <c r="H130" s="5" t="s">
        <v>53</v>
      </c>
      <c r="I130" s="4">
        <v>4.3009234618011263</v>
      </c>
      <c r="J130" s="18">
        <v>37438</v>
      </c>
      <c r="K130" s="5" t="s">
        <v>94</v>
      </c>
      <c r="L130" s="5" t="s">
        <v>144</v>
      </c>
      <c r="M130" s="5" t="s">
        <v>917</v>
      </c>
      <c r="N130" s="5" t="s">
        <v>918</v>
      </c>
      <c r="O130" s="2"/>
      <c r="P130" s="1"/>
    </row>
    <row r="131" spans="1:16" ht="24">
      <c r="A131" s="4">
        <v>0.11660552592440242</v>
      </c>
      <c r="B131" s="4">
        <v>0</v>
      </c>
      <c r="C131" s="4">
        <v>184738.18570839101</v>
      </c>
      <c r="D131" s="4">
        <v>151.6733872811092</v>
      </c>
      <c r="E131" s="4">
        <v>121800000</v>
      </c>
      <c r="F131" s="4">
        <v>0.68832883417606205</v>
      </c>
      <c r="G131" s="4">
        <v>5.5</v>
      </c>
      <c r="H131" s="5" t="s">
        <v>53</v>
      </c>
      <c r="I131" s="4">
        <v>4.3868700163443295</v>
      </c>
      <c r="J131" s="18">
        <v>37469</v>
      </c>
      <c r="K131" s="5" t="s">
        <v>94</v>
      </c>
      <c r="L131" s="5" t="s">
        <v>144</v>
      </c>
      <c r="M131" s="5" t="s">
        <v>919</v>
      </c>
      <c r="N131" s="5" t="s">
        <v>920</v>
      </c>
      <c r="O131" s="2"/>
      <c r="P131" s="1"/>
    </row>
    <row r="132" spans="1:16" ht="24">
      <c r="A132" s="4">
        <v>0.13145810719723344</v>
      </c>
      <c r="B132" s="4">
        <v>0</v>
      </c>
      <c r="C132" s="4">
        <v>208269.136713304</v>
      </c>
      <c r="D132" s="4">
        <v>150.26633240498123</v>
      </c>
      <c r="E132" s="4">
        <v>138600000</v>
      </c>
      <c r="F132" s="4">
        <v>0.73973183310031798</v>
      </c>
      <c r="G132" s="4">
        <v>5.5</v>
      </c>
      <c r="H132" s="5" t="s">
        <v>53</v>
      </c>
      <c r="I132" s="4">
        <v>4.4667710877460038</v>
      </c>
      <c r="J132" s="18">
        <v>37500</v>
      </c>
      <c r="K132" s="5" t="s">
        <v>94</v>
      </c>
      <c r="L132" s="5" t="s">
        <v>144</v>
      </c>
      <c r="M132" s="5" t="s">
        <v>921</v>
      </c>
      <c r="N132" s="5" t="s">
        <v>922</v>
      </c>
      <c r="O132" s="2"/>
      <c r="P132" s="1"/>
    </row>
    <row r="133" spans="1:16" ht="24">
      <c r="A133" s="4">
        <v>0.11833304846417327</v>
      </c>
      <c r="B133" s="4">
        <v>0</v>
      </c>
      <c r="C133" s="4">
        <v>187475.10042351799</v>
      </c>
      <c r="D133" s="4">
        <v>148.78976224088731</v>
      </c>
      <c r="E133" s="4">
        <v>126000000</v>
      </c>
      <c r="F133" s="4">
        <v>0.77435017931461203</v>
      </c>
      <c r="G133" s="4">
        <v>5.5</v>
      </c>
      <c r="H133" s="5" t="s">
        <v>53</v>
      </c>
      <c r="I133" s="4">
        <v>4.7134805841702718</v>
      </c>
      <c r="J133" s="18">
        <v>37591</v>
      </c>
      <c r="K133" s="5" t="s">
        <v>94</v>
      </c>
      <c r="L133" s="5" t="s">
        <v>144</v>
      </c>
      <c r="M133" s="5" t="s">
        <v>923</v>
      </c>
      <c r="N133" s="5" t="s">
        <v>924</v>
      </c>
      <c r="O133" s="2"/>
      <c r="P133" s="1"/>
    </row>
    <row r="134" spans="1:16" ht="24">
      <c r="A134" s="4">
        <v>0.32600828133378157</v>
      </c>
      <c r="B134" s="4">
        <v>0</v>
      </c>
      <c r="C134" s="4">
        <v>516495.06266589201</v>
      </c>
      <c r="D134" s="4">
        <v>153.71876865056311</v>
      </c>
      <c r="E134" s="4">
        <v>336000000</v>
      </c>
      <c r="F134" s="4">
        <v>0.75468066442012705</v>
      </c>
      <c r="G134" s="4">
        <v>5.5</v>
      </c>
      <c r="H134" s="5" t="s">
        <v>53</v>
      </c>
      <c r="I134" s="4">
        <v>4.7833505415444133</v>
      </c>
      <c r="J134" s="18">
        <v>37654</v>
      </c>
      <c r="K134" s="5" t="s">
        <v>94</v>
      </c>
      <c r="L134" s="5" t="s">
        <v>144</v>
      </c>
      <c r="M134" s="5" t="s">
        <v>925</v>
      </c>
      <c r="N134" s="5" t="s">
        <v>926</v>
      </c>
      <c r="O134" s="2"/>
      <c r="P134" s="1"/>
    </row>
    <row r="135" spans="1:16" ht="24">
      <c r="A135" s="4">
        <v>0.34863707002310862</v>
      </c>
      <c r="B135" s="4">
        <v>0</v>
      </c>
      <c r="C135" s="4">
        <v>552345.862480946</v>
      </c>
      <c r="D135" s="4">
        <v>152.91967399804705</v>
      </c>
      <c r="E135" s="4">
        <v>361200000</v>
      </c>
      <c r="F135" s="4">
        <v>0.81185338771343096</v>
      </c>
      <c r="G135" s="4">
        <v>5.5</v>
      </c>
      <c r="H135" s="5" t="s">
        <v>53</v>
      </c>
      <c r="I135" s="4">
        <v>4.8566423708180286</v>
      </c>
      <c r="J135" s="18">
        <v>37682</v>
      </c>
      <c r="K135" s="5" t="s">
        <v>94</v>
      </c>
      <c r="L135" s="5" t="s">
        <v>144</v>
      </c>
      <c r="M135" s="5" t="s">
        <v>927</v>
      </c>
      <c r="N135" s="5" t="s">
        <v>928</v>
      </c>
      <c r="O135" s="2"/>
      <c r="P135" s="1"/>
    </row>
    <row r="136" spans="1:16" ht="24">
      <c r="A136" s="4">
        <v>0.44406888313877579</v>
      </c>
      <c r="B136" s="4">
        <v>0</v>
      </c>
      <c r="C136" s="4">
        <v>703538.52572814398</v>
      </c>
      <c r="D136" s="4">
        <v>152.28106617492296</v>
      </c>
      <c r="E136" s="4">
        <v>462000000</v>
      </c>
      <c r="F136" s="4">
        <v>0.80372332155704396</v>
      </c>
      <c r="G136" s="4">
        <v>5.5</v>
      </c>
      <c r="H136" s="5" t="s">
        <v>53</v>
      </c>
      <c r="I136" s="4">
        <v>4.939138567231689</v>
      </c>
      <c r="J136" s="18">
        <v>37712</v>
      </c>
      <c r="K136" s="5" t="s">
        <v>94</v>
      </c>
      <c r="L136" s="5" t="s">
        <v>144</v>
      </c>
      <c r="M136" s="5" t="s">
        <v>929</v>
      </c>
      <c r="N136" s="5" t="s">
        <v>930</v>
      </c>
      <c r="O136" s="2"/>
      <c r="P136" s="1"/>
    </row>
    <row r="137" spans="1:16" ht="24">
      <c r="A137" s="4">
        <v>0.76418850282679662</v>
      </c>
      <c r="B137" s="4">
        <v>0</v>
      </c>
      <c r="C137" s="4">
        <v>1210704.1791738099</v>
      </c>
      <c r="D137" s="4">
        <v>151.71731568594112</v>
      </c>
      <c r="E137" s="4">
        <v>798000000</v>
      </c>
      <c r="F137" s="4">
        <v>0.85040563690662296</v>
      </c>
      <c r="G137" s="4">
        <v>5.5</v>
      </c>
      <c r="H137" s="5" t="s">
        <v>53</v>
      </c>
      <c r="I137" s="4">
        <v>5.1022950173476858</v>
      </c>
      <c r="J137" s="18">
        <v>37773</v>
      </c>
      <c r="K137" s="5" t="s">
        <v>94</v>
      </c>
      <c r="L137" s="5" t="s">
        <v>144</v>
      </c>
      <c r="M137" s="5" t="s">
        <v>931</v>
      </c>
      <c r="N137" s="5" t="s">
        <v>932</v>
      </c>
      <c r="O137" s="2"/>
      <c r="P137" s="1"/>
    </row>
    <row r="138" spans="1:16" ht="24">
      <c r="A138" s="4">
        <v>1.5241769106407506</v>
      </c>
      <c r="B138" s="4">
        <v>0</v>
      </c>
      <c r="C138" s="4">
        <v>2414754.1459822599</v>
      </c>
      <c r="D138" s="4">
        <v>153.04564241236278</v>
      </c>
      <c r="E138" s="4">
        <v>1577800000</v>
      </c>
      <c r="F138" s="4">
        <v>0.84306235134601504</v>
      </c>
      <c r="G138" s="4">
        <v>5.5</v>
      </c>
      <c r="H138" s="5" t="s">
        <v>53</v>
      </c>
      <c r="I138" s="4">
        <v>4.7153279059547994</v>
      </c>
      <c r="J138" s="18">
        <v>37803</v>
      </c>
      <c r="K138" s="5" t="s">
        <v>94</v>
      </c>
      <c r="L138" s="5" t="s">
        <v>144</v>
      </c>
      <c r="M138" s="5" t="s">
        <v>933</v>
      </c>
      <c r="N138" s="5" t="s">
        <v>934</v>
      </c>
      <c r="O138" s="2"/>
      <c r="P138" s="1"/>
    </row>
    <row r="139" spans="1:16" ht="24">
      <c r="A139" s="4">
        <v>0.26816840183674312</v>
      </c>
      <c r="B139" s="4">
        <v>0</v>
      </c>
      <c r="C139" s="4">
        <v>424859.31628795201</v>
      </c>
      <c r="D139" s="4">
        <v>153.93453488693913</v>
      </c>
      <c r="E139" s="4">
        <v>276000000</v>
      </c>
      <c r="F139" s="4">
        <v>0.83099838221072997</v>
      </c>
      <c r="G139" s="4">
        <v>5.5</v>
      </c>
      <c r="H139" s="5" t="s">
        <v>53</v>
      </c>
      <c r="I139" s="4">
        <v>4.8014884072765671</v>
      </c>
      <c r="J139" s="18">
        <v>37834</v>
      </c>
      <c r="K139" s="5" t="s">
        <v>94</v>
      </c>
      <c r="L139" s="5" t="s">
        <v>144</v>
      </c>
      <c r="M139" s="5" t="s">
        <v>935</v>
      </c>
      <c r="N139" s="5" t="s">
        <v>936</v>
      </c>
      <c r="O139" s="2"/>
      <c r="P139" s="1"/>
    </row>
    <row r="140" spans="1:16">
      <c r="A140" s="9">
        <v>20.656014278772815</v>
      </c>
      <c r="B140" s="10"/>
      <c r="C140" s="9">
        <v>32725332.45380725</v>
      </c>
      <c r="D140" s="10"/>
      <c r="E140" s="9">
        <v>20027648140</v>
      </c>
      <c r="F140" s="9">
        <v>0.28692542943532662</v>
      </c>
      <c r="G140" s="10"/>
      <c r="H140" s="10"/>
      <c r="I140" s="9">
        <v>3.4772456275406158</v>
      </c>
      <c r="J140" s="10"/>
      <c r="K140" s="10"/>
      <c r="L140" s="10"/>
      <c r="M140" s="10"/>
      <c r="N140" s="11" t="s">
        <v>937</v>
      </c>
      <c r="O140" s="2"/>
      <c r="P140" s="1"/>
    </row>
    <row r="141" spans="1:16" ht="15.2" customHeight="1">
      <c r="A141" s="31" t="s">
        <v>938</v>
      </c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2"/>
      <c r="P141" s="1"/>
    </row>
    <row r="142" spans="1:16">
      <c r="A142" s="4">
        <v>6.3119341286843696E-12</v>
      </c>
      <c r="B142" s="4">
        <v>0</v>
      </c>
      <c r="C142" s="4">
        <v>1.0000000000000001E-5</v>
      </c>
      <c r="D142" s="4">
        <v>0</v>
      </c>
      <c r="E142" s="4">
        <v>0</v>
      </c>
      <c r="F142" s="4">
        <v>0</v>
      </c>
      <c r="G142" s="4">
        <v>0</v>
      </c>
      <c r="H142" s="5" t="s">
        <v>55</v>
      </c>
      <c r="I142" s="4">
        <v>0</v>
      </c>
      <c r="J142" s="14"/>
      <c r="K142" s="5"/>
      <c r="L142" s="5" t="s">
        <v>55</v>
      </c>
      <c r="M142" s="5" t="s">
        <v>55</v>
      </c>
      <c r="N142" s="5" t="s">
        <v>55</v>
      </c>
      <c r="O142" s="2"/>
      <c r="P142" s="1"/>
    </row>
    <row r="143" spans="1:16" ht="25.5">
      <c r="A143" s="9">
        <v>6.3119341286843696E-12</v>
      </c>
      <c r="B143" s="10"/>
      <c r="C143" s="9">
        <v>1.0000000000000001E-5</v>
      </c>
      <c r="D143" s="10"/>
      <c r="E143" s="9">
        <v>0</v>
      </c>
      <c r="F143" s="9">
        <v>0</v>
      </c>
      <c r="G143" s="10"/>
      <c r="H143" s="10"/>
      <c r="I143" s="9">
        <v>0</v>
      </c>
      <c r="J143" s="10"/>
      <c r="K143" s="10"/>
      <c r="L143" s="10"/>
      <c r="M143" s="10"/>
      <c r="N143" s="11" t="s">
        <v>939</v>
      </c>
      <c r="O143" s="2"/>
      <c r="P143" s="1"/>
    </row>
    <row r="144" spans="1:16" ht="15.2" customHeight="1">
      <c r="A144" s="31" t="s">
        <v>537</v>
      </c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2"/>
      <c r="P144" s="1"/>
    </row>
    <row r="145" spans="1:16" ht="36">
      <c r="A145" s="4">
        <v>27.545690700778206</v>
      </c>
      <c r="B145" s="4">
        <v>0</v>
      </c>
      <c r="C145" s="4">
        <v>43640649.8217365</v>
      </c>
      <c r="D145" s="4">
        <v>88.552694796070625</v>
      </c>
      <c r="E145" s="4">
        <v>49282125092</v>
      </c>
      <c r="F145" s="4">
        <v>2.26477488791943</v>
      </c>
      <c r="G145" s="4">
        <v>0</v>
      </c>
      <c r="H145" s="5" t="s">
        <v>53</v>
      </c>
      <c r="I145" s="4">
        <v>13.364187713849196</v>
      </c>
      <c r="J145" s="14">
        <v>41425</v>
      </c>
      <c r="K145" s="5" t="s">
        <v>94</v>
      </c>
      <c r="L145" s="5" t="s">
        <v>144</v>
      </c>
      <c r="M145" s="5" t="s">
        <v>940</v>
      </c>
      <c r="N145" s="5" t="s">
        <v>941</v>
      </c>
      <c r="O145" s="2"/>
      <c r="P145" s="1"/>
    </row>
    <row r="146" spans="1:16">
      <c r="A146" s="9">
        <v>27.545690700778206</v>
      </c>
      <c r="B146" s="10"/>
      <c r="C146" s="9">
        <v>43640649.8217365</v>
      </c>
      <c r="D146" s="10"/>
      <c r="E146" s="9">
        <v>49282125092</v>
      </c>
      <c r="F146" s="9">
        <v>2.26477488791943</v>
      </c>
      <c r="G146" s="10"/>
      <c r="H146" s="10"/>
      <c r="I146" s="9">
        <v>13.364187713849196</v>
      </c>
      <c r="J146" s="10"/>
      <c r="K146" s="10"/>
      <c r="L146" s="10"/>
      <c r="M146" s="10"/>
      <c r="N146" s="11" t="s">
        <v>538</v>
      </c>
      <c r="O146" s="2"/>
      <c r="P146" s="1"/>
    </row>
    <row r="147" spans="1:16">
      <c r="A147" s="9">
        <v>51.074257711530201</v>
      </c>
      <c r="B147" s="10"/>
      <c r="C147" s="9">
        <v>80916968.824856684</v>
      </c>
      <c r="D147" s="10"/>
      <c r="E147" s="9">
        <v>73814765232</v>
      </c>
      <c r="F147" s="9">
        <v>1.6141728507835753</v>
      </c>
      <c r="G147" s="10"/>
      <c r="H147" s="10"/>
      <c r="I147" s="9">
        <v>9.2061359077552698</v>
      </c>
      <c r="J147" s="10"/>
      <c r="K147" s="10"/>
      <c r="L147" s="10"/>
      <c r="M147" s="10"/>
      <c r="N147" s="11" t="s">
        <v>129</v>
      </c>
      <c r="O147" s="2"/>
      <c r="P147" s="1"/>
    </row>
    <row r="148" spans="1:16" ht="15.2" customHeight="1">
      <c r="A148" s="31" t="s">
        <v>130</v>
      </c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2"/>
      <c r="P148" s="1"/>
    </row>
    <row r="149" spans="1:16" ht="15.2" customHeight="1">
      <c r="A149" s="31" t="s">
        <v>942</v>
      </c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2"/>
      <c r="P149" s="1"/>
    </row>
    <row r="150" spans="1:16">
      <c r="A150" s="4">
        <v>6.3119341286843696E-12</v>
      </c>
      <c r="B150" s="4">
        <v>0</v>
      </c>
      <c r="C150" s="4">
        <v>1.0000000000000001E-5</v>
      </c>
      <c r="D150" s="4">
        <v>0</v>
      </c>
      <c r="E150" s="4">
        <v>0</v>
      </c>
      <c r="F150" s="4">
        <v>0</v>
      </c>
      <c r="G150" s="4">
        <v>0</v>
      </c>
      <c r="H150" s="5" t="s">
        <v>55</v>
      </c>
      <c r="I150" s="4">
        <v>0</v>
      </c>
      <c r="J150" s="14"/>
      <c r="K150" s="5"/>
      <c r="L150" s="5" t="s">
        <v>55</v>
      </c>
      <c r="M150" s="5" t="s">
        <v>55</v>
      </c>
      <c r="N150" s="5" t="s">
        <v>55</v>
      </c>
      <c r="O150" s="2"/>
      <c r="P150" s="1"/>
    </row>
    <row r="151" spans="1:16" ht="51">
      <c r="A151" s="9">
        <v>6.3119341286843696E-12</v>
      </c>
      <c r="B151" s="10"/>
      <c r="C151" s="9">
        <v>1.0000000000000001E-5</v>
      </c>
      <c r="D151" s="10"/>
      <c r="E151" s="9">
        <v>0</v>
      </c>
      <c r="F151" s="9">
        <v>0</v>
      </c>
      <c r="G151" s="10"/>
      <c r="H151" s="10"/>
      <c r="I151" s="9">
        <v>0</v>
      </c>
      <c r="J151" s="10"/>
      <c r="K151" s="10"/>
      <c r="L151" s="10"/>
      <c r="M151" s="10"/>
      <c r="N151" s="11" t="s">
        <v>943</v>
      </c>
      <c r="O151" s="2"/>
      <c r="P151" s="1"/>
    </row>
    <row r="152" spans="1:16" ht="15.2" customHeight="1">
      <c r="A152" s="31" t="s">
        <v>944</v>
      </c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2"/>
      <c r="P152" s="1"/>
    </row>
    <row r="153" spans="1:16">
      <c r="A153" s="4">
        <v>6.3119341286843696E-12</v>
      </c>
      <c r="B153" s="4">
        <v>0</v>
      </c>
      <c r="C153" s="4">
        <v>1.0000000000000001E-5</v>
      </c>
      <c r="D153" s="4">
        <v>0</v>
      </c>
      <c r="E153" s="4">
        <v>0</v>
      </c>
      <c r="F153" s="4">
        <v>0</v>
      </c>
      <c r="G153" s="4">
        <v>0</v>
      </c>
      <c r="H153" s="5" t="s">
        <v>55</v>
      </c>
      <c r="I153" s="4">
        <v>0</v>
      </c>
      <c r="J153" s="14"/>
      <c r="K153" s="5"/>
      <c r="L153" s="5" t="s">
        <v>55</v>
      </c>
      <c r="M153" s="5" t="s">
        <v>55</v>
      </c>
      <c r="N153" s="5" t="s">
        <v>55</v>
      </c>
      <c r="O153" s="2"/>
      <c r="P153" s="1"/>
    </row>
    <row r="154" spans="1:16" ht="63.75">
      <c r="A154" s="9">
        <v>6.3119341286843696E-12</v>
      </c>
      <c r="B154" s="10"/>
      <c r="C154" s="9">
        <v>1.0000000000000001E-5</v>
      </c>
      <c r="D154" s="10"/>
      <c r="E154" s="9">
        <v>0</v>
      </c>
      <c r="F154" s="9">
        <v>0</v>
      </c>
      <c r="G154" s="10"/>
      <c r="H154" s="10"/>
      <c r="I154" s="9">
        <v>0</v>
      </c>
      <c r="J154" s="10"/>
      <c r="K154" s="10"/>
      <c r="L154" s="10"/>
      <c r="M154" s="10"/>
      <c r="N154" s="11" t="s">
        <v>945</v>
      </c>
      <c r="O154" s="2"/>
      <c r="P154" s="1"/>
    </row>
    <row r="155" spans="1:16">
      <c r="A155" s="9">
        <v>1.2623868257368739E-11</v>
      </c>
      <c r="B155" s="10"/>
      <c r="C155" s="9">
        <v>2.0000000000000002E-5</v>
      </c>
      <c r="D155" s="10"/>
      <c r="E155" s="9">
        <v>0</v>
      </c>
      <c r="F155" s="9">
        <v>0</v>
      </c>
      <c r="G155" s="10"/>
      <c r="H155" s="10"/>
      <c r="I155" s="9">
        <v>0</v>
      </c>
      <c r="J155" s="10"/>
      <c r="K155" s="10"/>
      <c r="L155" s="10"/>
      <c r="M155" s="10"/>
      <c r="N155" s="11" t="s">
        <v>135</v>
      </c>
      <c r="O155" s="2"/>
      <c r="P155" s="1"/>
    </row>
    <row r="156" spans="1:16" ht="38.25">
      <c r="A156" s="6">
        <v>51.07425771154282</v>
      </c>
      <c r="B156" s="12"/>
      <c r="C156" s="6">
        <v>80916968.824876681</v>
      </c>
      <c r="D156" s="12"/>
      <c r="E156" s="6">
        <v>73814765232</v>
      </c>
      <c r="F156" s="6">
        <v>1.6141728507831763</v>
      </c>
      <c r="G156" s="12"/>
      <c r="H156" s="12"/>
      <c r="I156" s="6">
        <v>9.2061359077529961</v>
      </c>
      <c r="J156" s="12"/>
      <c r="K156" s="12"/>
      <c r="L156" s="12"/>
      <c r="M156" s="12"/>
      <c r="N156" s="7" t="s">
        <v>212</v>
      </c>
      <c r="O156" s="2"/>
      <c r="P156" s="1"/>
    </row>
    <row r="157" spans="1:16" ht="20.100000000000001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1"/>
    </row>
    <row r="158" spans="1:16" ht="36" customHeight="1">
      <c r="A158" s="30" t="s">
        <v>33</v>
      </c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1"/>
    </row>
  </sheetData>
  <mergeCells count="13">
    <mergeCell ref="A11:N11"/>
    <mergeCell ref="A158:O158"/>
    <mergeCell ref="A21:N21"/>
    <mergeCell ref="A141:N141"/>
    <mergeCell ref="A144:N144"/>
    <mergeCell ref="A148:N148"/>
    <mergeCell ref="A149:N149"/>
    <mergeCell ref="A152:N152"/>
    <mergeCell ref="A2:O2"/>
    <mergeCell ref="A3:O3"/>
    <mergeCell ref="A4:O4"/>
    <mergeCell ref="A7:N7"/>
    <mergeCell ref="A8:N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31"/>
  <sheetViews>
    <sheetView showGridLines="0" topLeftCell="A13" workbookViewId="0"/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2" width="7.42578125" customWidth="1"/>
    <col min="13" max="13" width="8.710937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7" t="s">
        <v>946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spans="1:16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138</v>
      </c>
      <c r="C6" s="3" t="s">
        <v>44</v>
      </c>
      <c r="D6" s="3" t="s">
        <v>140</v>
      </c>
      <c r="E6" s="3" t="s">
        <v>141</v>
      </c>
      <c r="F6" s="3" t="s">
        <v>45</v>
      </c>
      <c r="G6" s="3" t="s">
        <v>46</v>
      </c>
      <c r="H6" s="3" t="s">
        <v>36</v>
      </c>
      <c r="I6" s="3" t="s">
        <v>142</v>
      </c>
      <c r="J6" s="3" t="s">
        <v>670</v>
      </c>
      <c r="K6" s="3" t="s">
        <v>47</v>
      </c>
      <c r="L6" s="3" t="s">
        <v>48</v>
      </c>
      <c r="M6" s="3" t="s">
        <v>214</v>
      </c>
      <c r="N6" s="3" t="s">
        <v>49</v>
      </c>
      <c r="O6" s="3" t="s">
        <v>50</v>
      </c>
      <c r="P6" s="1"/>
    </row>
    <row r="7" spans="1:16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1"/>
    </row>
    <row r="8" spans="1:16" ht="15.2" customHeight="1">
      <c r="A8" s="31" t="s">
        <v>215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1"/>
    </row>
    <row r="9" spans="1:16">
      <c r="A9" s="4">
        <v>6.3119341286843696E-12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55</v>
      </c>
      <c r="I9" s="4">
        <v>0</v>
      </c>
      <c r="J9" s="13"/>
      <c r="K9" s="5"/>
      <c r="L9" s="5" t="s">
        <v>55</v>
      </c>
      <c r="M9" s="5" t="s">
        <v>55</v>
      </c>
      <c r="N9" s="5" t="s">
        <v>55</v>
      </c>
      <c r="O9" s="5" t="s">
        <v>55</v>
      </c>
      <c r="P9" s="1"/>
    </row>
    <row r="10" spans="1:16">
      <c r="A10" s="9">
        <v>6.3119341286843696E-12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0"/>
      <c r="O10" s="11" t="s">
        <v>216</v>
      </c>
      <c r="P10" s="1"/>
    </row>
    <row r="11" spans="1:16" ht="15.2" customHeight="1">
      <c r="A11" s="31" t="s">
        <v>154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1"/>
    </row>
    <row r="12" spans="1:16">
      <c r="A12" s="4">
        <v>6.3119341286843696E-12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4">
        <v>0</v>
      </c>
      <c r="H12" s="5" t="s">
        <v>55</v>
      </c>
      <c r="I12" s="4">
        <v>0</v>
      </c>
      <c r="J12" s="13"/>
      <c r="K12" s="5"/>
      <c r="L12" s="5" t="s">
        <v>55</v>
      </c>
      <c r="M12" s="5" t="s">
        <v>55</v>
      </c>
      <c r="N12" s="5" t="s">
        <v>55</v>
      </c>
      <c r="O12" s="5" t="s">
        <v>55</v>
      </c>
      <c r="P12" s="1"/>
    </row>
    <row r="13" spans="1:16" ht="25.5">
      <c r="A13" s="9">
        <v>6.3119341286843696E-12</v>
      </c>
      <c r="B13" s="10"/>
      <c r="C13" s="9">
        <v>1.0000000000000001E-5</v>
      </c>
      <c r="D13" s="10"/>
      <c r="E13" s="9">
        <v>0</v>
      </c>
      <c r="F13" s="9">
        <v>0</v>
      </c>
      <c r="G13" s="10"/>
      <c r="H13" s="10"/>
      <c r="I13" s="9">
        <v>0</v>
      </c>
      <c r="J13" s="10"/>
      <c r="K13" s="10"/>
      <c r="L13" s="10"/>
      <c r="M13" s="10"/>
      <c r="N13" s="10"/>
      <c r="O13" s="11" t="s">
        <v>191</v>
      </c>
      <c r="P13" s="1"/>
    </row>
    <row r="14" spans="1:16" ht="15.2" customHeight="1">
      <c r="A14" s="31" t="s">
        <v>217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1"/>
    </row>
    <row r="15" spans="1:16">
      <c r="A15" s="4">
        <v>6.3119341286843696E-12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55</v>
      </c>
      <c r="I15" s="4">
        <v>0</v>
      </c>
      <c r="J15" s="13"/>
      <c r="K15" s="5"/>
      <c r="L15" s="5" t="s">
        <v>55</v>
      </c>
      <c r="M15" s="5" t="s">
        <v>55</v>
      </c>
      <c r="N15" s="5" t="s">
        <v>55</v>
      </c>
      <c r="O15" s="5" t="s">
        <v>55</v>
      </c>
      <c r="P15" s="1"/>
    </row>
    <row r="16" spans="1:16" ht="25.5">
      <c r="A16" s="9">
        <v>6.3119341286843696E-12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218</v>
      </c>
      <c r="P16" s="1"/>
    </row>
    <row r="17" spans="1:16" ht="15.2" customHeight="1">
      <c r="A17" s="31" t="s">
        <v>537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1"/>
    </row>
    <row r="18" spans="1:16">
      <c r="A18" s="4">
        <v>6.3119341286843696E-12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4">
        <v>0</v>
      </c>
      <c r="H18" s="5" t="s">
        <v>55</v>
      </c>
      <c r="I18" s="4">
        <v>0</v>
      </c>
      <c r="J18" s="13"/>
      <c r="K18" s="5"/>
      <c r="L18" s="5" t="s">
        <v>55</v>
      </c>
      <c r="M18" s="5" t="s">
        <v>55</v>
      </c>
      <c r="N18" s="5" t="s">
        <v>55</v>
      </c>
      <c r="O18" s="5" t="s">
        <v>55</v>
      </c>
      <c r="P18" s="1"/>
    </row>
    <row r="19" spans="1:16">
      <c r="A19" s="9">
        <v>6.3119341286843696E-12</v>
      </c>
      <c r="B19" s="10"/>
      <c r="C19" s="9">
        <v>1.0000000000000001E-5</v>
      </c>
      <c r="D19" s="10"/>
      <c r="E19" s="9">
        <v>0</v>
      </c>
      <c r="F19" s="9">
        <v>0</v>
      </c>
      <c r="G19" s="10"/>
      <c r="H19" s="10"/>
      <c r="I19" s="9">
        <v>0</v>
      </c>
      <c r="J19" s="10"/>
      <c r="K19" s="10"/>
      <c r="L19" s="10"/>
      <c r="M19" s="10"/>
      <c r="N19" s="10"/>
      <c r="O19" s="11" t="s">
        <v>538</v>
      </c>
      <c r="P19" s="1"/>
    </row>
    <row r="20" spans="1:16">
      <c r="A20" s="9">
        <v>2.5247736514737478E-11</v>
      </c>
      <c r="B20" s="10"/>
      <c r="C20" s="9">
        <v>4.0000000000000003E-5</v>
      </c>
      <c r="D20" s="10"/>
      <c r="E20" s="9">
        <v>0</v>
      </c>
      <c r="F20" s="9">
        <v>0</v>
      </c>
      <c r="G20" s="10"/>
      <c r="H20" s="10"/>
      <c r="I20" s="9">
        <v>0</v>
      </c>
      <c r="J20" s="10"/>
      <c r="K20" s="10"/>
      <c r="L20" s="10"/>
      <c r="M20" s="10"/>
      <c r="N20" s="10"/>
      <c r="O20" s="11" t="s">
        <v>129</v>
      </c>
      <c r="P20" s="1"/>
    </row>
    <row r="21" spans="1:16" ht="15.2" customHeight="1">
      <c r="A21" s="31" t="s">
        <v>130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1"/>
    </row>
    <row r="22" spans="1:16" ht="15.2" customHeight="1">
      <c r="A22" s="31" t="s">
        <v>947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1"/>
    </row>
    <row r="23" spans="1:16">
      <c r="A23" s="4">
        <v>6.3119341286843696E-12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55</v>
      </c>
      <c r="I23" s="4">
        <v>0</v>
      </c>
      <c r="J23" s="13"/>
      <c r="K23" s="5"/>
      <c r="L23" s="5" t="s">
        <v>55</v>
      </c>
      <c r="M23" s="5" t="s">
        <v>55</v>
      </c>
      <c r="N23" s="5" t="s">
        <v>55</v>
      </c>
      <c r="O23" s="5" t="s">
        <v>55</v>
      </c>
      <c r="P23" s="1"/>
    </row>
    <row r="24" spans="1:16" ht="51">
      <c r="A24" s="9">
        <v>6.3119341286843696E-12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0"/>
      <c r="O24" s="11" t="s">
        <v>948</v>
      </c>
      <c r="P24" s="1"/>
    </row>
    <row r="25" spans="1:16" ht="15.2" customHeight="1">
      <c r="A25" s="31" t="s">
        <v>949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1"/>
    </row>
    <row r="26" spans="1:16">
      <c r="A26" s="4">
        <v>6.3119341286843696E-12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55</v>
      </c>
      <c r="I26" s="4">
        <v>0</v>
      </c>
      <c r="J26" s="13"/>
      <c r="K26" s="5"/>
      <c r="L26" s="5" t="s">
        <v>55</v>
      </c>
      <c r="M26" s="5" t="s">
        <v>55</v>
      </c>
      <c r="N26" s="5" t="s">
        <v>55</v>
      </c>
      <c r="O26" s="5" t="s">
        <v>55</v>
      </c>
      <c r="P26" s="1"/>
    </row>
    <row r="27" spans="1:16" ht="51">
      <c r="A27" s="9">
        <v>6.3119341286843696E-12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0"/>
      <c r="O27" s="11" t="s">
        <v>950</v>
      </c>
      <c r="P27" s="1"/>
    </row>
    <row r="28" spans="1:16">
      <c r="A28" s="9">
        <v>1.2623868257368739E-11</v>
      </c>
      <c r="B28" s="10"/>
      <c r="C28" s="9">
        <v>2.0000000000000002E-5</v>
      </c>
      <c r="D28" s="10"/>
      <c r="E28" s="9">
        <v>0</v>
      </c>
      <c r="F28" s="9">
        <v>0</v>
      </c>
      <c r="G28" s="10"/>
      <c r="H28" s="10"/>
      <c r="I28" s="9">
        <v>0</v>
      </c>
      <c r="J28" s="10"/>
      <c r="K28" s="10"/>
      <c r="L28" s="10"/>
      <c r="M28" s="10"/>
      <c r="N28" s="10"/>
      <c r="O28" s="11" t="s">
        <v>135</v>
      </c>
      <c r="P28" s="1"/>
    </row>
    <row r="29" spans="1:16" ht="25.5">
      <c r="A29" s="6">
        <v>3.7871604772106226E-11</v>
      </c>
      <c r="B29" s="12"/>
      <c r="C29" s="6">
        <v>6.0000000000000002E-5</v>
      </c>
      <c r="D29" s="12"/>
      <c r="E29" s="6">
        <v>0</v>
      </c>
      <c r="F29" s="6">
        <v>0</v>
      </c>
      <c r="G29" s="12"/>
      <c r="H29" s="12"/>
      <c r="I29" s="6">
        <v>0</v>
      </c>
      <c r="J29" s="12"/>
      <c r="K29" s="12"/>
      <c r="L29" s="12"/>
      <c r="M29" s="12"/>
      <c r="N29" s="12"/>
      <c r="O29" s="7" t="s">
        <v>223</v>
      </c>
      <c r="P29" s="1"/>
    </row>
    <row r="30" spans="1:16" ht="20.100000000000001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/>
    </row>
    <row r="31" spans="1:16" ht="36" customHeight="1">
      <c r="A31" s="30" t="s">
        <v>33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</row>
  </sheetData>
  <mergeCells count="12">
    <mergeCell ref="A25:O25"/>
    <mergeCell ref="A31:P31"/>
    <mergeCell ref="A11:O11"/>
    <mergeCell ref="A14:O14"/>
    <mergeCell ref="A17:O17"/>
    <mergeCell ref="A21:O21"/>
    <mergeCell ref="A22:O22"/>
    <mergeCell ref="A2:P2"/>
    <mergeCell ref="A3:P3"/>
    <mergeCell ref="A4:P4"/>
    <mergeCell ref="A7:O7"/>
    <mergeCell ref="A8:O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138"/>
  <sheetViews>
    <sheetView showGridLines="0" topLeftCell="A37" workbookViewId="0">
      <selection activeCell="H103" sqref="H103"/>
    </sheetView>
  </sheetViews>
  <sheetFormatPr defaultRowHeight="12.75"/>
  <cols>
    <col min="1" max="2" width="9.42578125" customWidth="1"/>
    <col min="3" max="3" width="14.28515625" customWidth="1"/>
    <col min="4" max="4" width="8.7109375" customWidth="1"/>
    <col min="5" max="5" width="16.7109375" customWidth="1"/>
    <col min="6" max="6" width="9.42578125" customWidth="1"/>
    <col min="7" max="8" width="7.42578125" customWidth="1"/>
    <col min="9" max="10" width="9.42578125" customWidth="1"/>
    <col min="11" max="12" width="7.42578125" customWidth="1"/>
    <col min="13" max="13" width="8.7109375" customWidth="1"/>
    <col min="14" max="14" width="14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7" t="s">
        <v>951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spans="1:16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138</v>
      </c>
      <c r="C6" s="3" t="s">
        <v>44</v>
      </c>
      <c r="D6" s="3" t="s">
        <v>140</v>
      </c>
      <c r="E6" s="3" t="s">
        <v>141</v>
      </c>
      <c r="F6" s="3" t="s">
        <v>45</v>
      </c>
      <c r="G6" s="3" t="s">
        <v>46</v>
      </c>
      <c r="H6" s="3" t="s">
        <v>36</v>
      </c>
      <c r="I6" s="3" t="s">
        <v>142</v>
      </c>
      <c r="J6" s="3" t="s">
        <v>670</v>
      </c>
      <c r="K6" s="3" t="s">
        <v>47</v>
      </c>
      <c r="L6" s="3" t="s">
        <v>48</v>
      </c>
      <c r="M6" s="3" t="s">
        <v>214</v>
      </c>
      <c r="N6" s="3" t="s">
        <v>49</v>
      </c>
      <c r="O6" s="3" t="s">
        <v>50</v>
      </c>
      <c r="P6" s="1"/>
    </row>
    <row r="7" spans="1:16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1"/>
    </row>
    <row r="8" spans="1:16" ht="15.2" customHeight="1">
      <c r="A8" s="31" t="s">
        <v>952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1"/>
    </row>
    <row r="9" spans="1:16" ht="24">
      <c r="A9" s="4">
        <v>4.7671525061782995E-2</v>
      </c>
      <c r="B9" s="4">
        <v>9.1566666666666592</v>
      </c>
      <c r="C9" s="4">
        <v>75526.017999999996</v>
      </c>
      <c r="D9" s="4">
        <v>137.47</v>
      </c>
      <c r="E9" s="4">
        <v>54940000</v>
      </c>
      <c r="F9" s="4">
        <v>2.3416171261072098</v>
      </c>
      <c r="G9" s="4">
        <v>4.9000000000000004</v>
      </c>
      <c r="H9" s="5" t="s">
        <v>53</v>
      </c>
      <c r="I9" s="4">
        <v>5.2778771561948759</v>
      </c>
      <c r="J9" s="14">
        <v>39313</v>
      </c>
      <c r="K9" s="5" t="s">
        <v>94</v>
      </c>
      <c r="L9" s="5" t="s">
        <v>103</v>
      </c>
      <c r="M9" s="5" t="s">
        <v>251</v>
      </c>
      <c r="N9" s="5" t="s">
        <v>953</v>
      </c>
      <c r="O9" s="5" t="s">
        <v>954</v>
      </c>
      <c r="P9" s="1"/>
    </row>
    <row r="10" spans="1:16" ht="24">
      <c r="A10" s="4">
        <v>3.9956057898762939E-3</v>
      </c>
      <c r="B10" s="4">
        <v>0</v>
      </c>
      <c r="C10" s="4">
        <v>6330.24</v>
      </c>
      <c r="D10" s="4">
        <v>150.72</v>
      </c>
      <c r="E10" s="4">
        <v>4200000</v>
      </c>
      <c r="F10" s="4">
        <v>3.0234936424493801</v>
      </c>
      <c r="G10" s="4">
        <v>6.6</v>
      </c>
      <c r="H10" s="5" t="s">
        <v>53</v>
      </c>
      <c r="I10" s="4">
        <v>5.9130397884898995</v>
      </c>
      <c r="J10" s="14">
        <v>37621</v>
      </c>
      <c r="K10" s="5" t="s">
        <v>94</v>
      </c>
      <c r="L10" s="5" t="s">
        <v>100</v>
      </c>
      <c r="M10" s="5" t="s">
        <v>226</v>
      </c>
      <c r="N10" s="5" t="s">
        <v>955</v>
      </c>
      <c r="O10" s="5" t="s">
        <v>956</v>
      </c>
      <c r="P10" s="1"/>
    </row>
    <row r="11" spans="1:16" ht="24">
      <c r="A11" s="4">
        <v>5.5531134077339344E-3</v>
      </c>
      <c r="B11" s="4">
        <v>0</v>
      </c>
      <c r="C11" s="4">
        <v>8797.7999999999993</v>
      </c>
      <c r="D11" s="4">
        <v>146.63</v>
      </c>
      <c r="E11" s="4">
        <v>6000000</v>
      </c>
      <c r="F11" s="4">
        <v>0.549068668723105</v>
      </c>
      <c r="G11" s="4">
        <v>6.4</v>
      </c>
      <c r="H11" s="5" t="s">
        <v>53</v>
      </c>
      <c r="I11" s="4">
        <v>1.5420434894577282</v>
      </c>
      <c r="J11" s="14">
        <v>37879.958333333328</v>
      </c>
      <c r="K11" s="5" t="s">
        <v>94</v>
      </c>
      <c r="L11" s="5" t="s">
        <v>100</v>
      </c>
      <c r="M11" s="5" t="s">
        <v>226</v>
      </c>
      <c r="N11" s="5" t="s">
        <v>957</v>
      </c>
      <c r="O11" s="5" t="s">
        <v>958</v>
      </c>
      <c r="P11" s="1"/>
    </row>
    <row r="12" spans="1:16" ht="36">
      <c r="A12" s="4">
        <v>3.8439678843687812E-2</v>
      </c>
      <c r="B12" s="4">
        <v>0</v>
      </c>
      <c r="C12" s="4">
        <v>60900</v>
      </c>
      <c r="D12" s="4">
        <v>121.8</v>
      </c>
      <c r="E12" s="4">
        <v>50000000</v>
      </c>
      <c r="F12" s="4">
        <v>1.0772607086896899</v>
      </c>
      <c r="G12" s="4">
        <v>5.6</v>
      </c>
      <c r="H12" s="5" t="s">
        <v>53</v>
      </c>
      <c r="I12" s="4">
        <v>1.4532327244913694</v>
      </c>
      <c r="J12" s="14">
        <v>39813</v>
      </c>
      <c r="K12" s="5" t="s">
        <v>94</v>
      </c>
      <c r="L12" s="5" t="s">
        <v>100</v>
      </c>
      <c r="M12" s="5" t="s">
        <v>226</v>
      </c>
      <c r="N12" s="5" t="s">
        <v>959</v>
      </c>
      <c r="O12" s="5" t="s">
        <v>960</v>
      </c>
      <c r="P12" s="1"/>
    </row>
    <row r="13" spans="1:16" ht="24">
      <c r="A13" s="4">
        <v>8.3103555931671267E-3</v>
      </c>
      <c r="B13" s="4">
        <v>0</v>
      </c>
      <c r="C13" s="4">
        <v>13166.1</v>
      </c>
      <c r="D13" s="4">
        <v>146.29</v>
      </c>
      <c r="E13" s="4">
        <v>9000000</v>
      </c>
      <c r="F13" s="4">
        <v>0.61961666214466005</v>
      </c>
      <c r="G13" s="4">
        <v>5.98773</v>
      </c>
      <c r="H13" s="5" t="s">
        <v>53</v>
      </c>
      <c r="I13" s="4">
        <v>1.7199725330221252</v>
      </c>
      <c r="J13" s="14">
        <v>39071</v>
      </c>
      <c r="K13" s="5" t="s">
        <v>94</v>
      </c>
      <c r="L13" s="5" t="s">
        <v>100</v>
      </c>
      <c r="M13" s="5" t="s">
        <v>226</v>
      </c>
      <c r="N13" s="5" t="s">
        <v>961</v>
      </c>
      <c r="O13" s="5" t="s">
        <v>962</v>
      </c>
      <c r="P13" s="1"/>
    </row>
    <row r="14" spans="1:16" ht="48">
      <c r="A14" s="4">
        <v>9.263086820468407E-3</v>
      </c>
      <c r="B14" s="4">
        <v>0</v>
      </c>
      <c r="C14" s="4">
        <v>14675.512500000001</v>
      </c>
      <c r="D14" s="4">
        <v>118.59</v>
      </c>
      <c r="E14" s="4">
        <v>12375000</v>
      </c>
      <c r="F14" s="4">
        <v>-0.73443274319172003</v>
      </c>
      <c r="G14" s="4">
        <v>4.5999999999999996</v>
      </c>
      <c r="H14" s="5" t="s">
        <v>53</v>
      </c>
      <c r="I14" s="4">
        <v>0.36279167811845892</v>
      </c>
      <c r="J14" s="14">
        <v>39492</v>
      </c>
      <c r="K14" s="5" t="s">
        <v>94</v>
      </c>
      <c r="L14" s="5" t="s">
        <v>100</v>
      </c>
      <c r="M14" s="5" t="s">
        <v>231</v>
      </c>
      <c r="N14" s="5" t="s">
        <v>963</v>
      </c>
      <c r="O14" s="5" t="s">
        <v>964</v>
      </c>
      <c r="P14" s="1"/>
    </row>
    <row r="15" spans="1:16" ht="24">
      <c r="A15" s="4">
        <v>4.2271022859799223E-2</v>
      </c>
      <c r="B15" s="4">
        <v>0</v>
      </c>
      <c r="C15" s="4">
        <v>66970</v>
      </c>
      <c r="D15" s="4">
        <v>133.94</v>
      </c>
      <c r="E15" s="4">
        <v>50000000</v>
      </c>
      <c r="F15" s="4">
        <v>0.50448443496227202</v>
      </c>
      <c r="G15" s="4">
        <v>5.1043500000000002</v>
      </c>
      <c r="H15" s="5" t="s">
        <v>53</v>
      </c>
      <c r="I15" s="4">
        <v>1.148054912553115</v>
      </c>
      <c r="J15" s="14">
        <v>38239</v>
      </c>
      <c r="K15" s="5" t="s">
        <v>94</v>
      </c>
      <c r="L15" s="5" t="s">
        <v>100</v>
      </c>
      <c r="M15" s="5" t="s">
        <v>226</v>
      </c>
      <c r="N15" s="5" t="s">
        <v>965</v>
      </c>
      <c r="O15" s="5" t="s">
        <v>966</v>
      </c>
      <c r="P15" s="1"/>
    </row>
    <row r="16" spans="1:16" ht="36">
      <c r="A16" s="4">
        <v>2.9568275939607846E-3</v>
      </c>
      <c r="B16" s="4">
        <v>0</v>
      </c>
      <c r="C16" s="4">
        <v>4684.5032499999998</v>
      </c>
      <c r="D16" s="4">
        <v>165.97</v>
      </c>
      <c r="E16" s="4">
        <v>2822500</v>
      </c>
      <c r="F16" s="4">
        <v>2.7725106323957398</v>
      </c>
      <c r="G16" s="4">
        <v>6.05</v>
      </c>
      <c r="H16" s="5" t="s">
        <v>53</v>
      </c>
      <c r="I16" s="4">
        <v>6.7979007789404573</v>
      </c>
      <c r="J16" s="14">
        <v>36488</v>
      </c>
      <c r="K16" s="5" t="s">
        <v>94</v>
      </c>
      <c r="L16" s="5" t="s">
        <v>100</v>
      </c>
      <c r="M16" s="5" t="s">
        <v>226</v>
      </c>
      <c r="N16" s="5" t="s">
        <v>967</v>
      </c>
      <c r="O16" s="5" t="s">
        <v>968</v>
      </c>
      <c r="P16" s="1"/>
    </row>
    <row r="17" spans="1:16" ht="36">
      <c r="A17" s="4">
        <v>1.2614084759469277E-2</v>
      </c>
      <c r="B17" s="4">
        <v>0</v>
      </c>
      <c r="C17" s="4">
        <v>19984.5</v>
      </c>
      <c r="D17" s="4">
        <v>133.22999999999999</v>
      </c>
      <c r="E17" s="4">
        <v>15000000</v>
      </c>
      <c r="F17" s="4">
        <v>4.8151689410208497E-2</v>
      </c>
      <c r="G17" s="4">
        <v>5.3</v>
      </c>
      <c r="H17" s="5" t="s">
        <v>53</v>
      </c>
      <c r="I17" s="4">
        <v>1.0218525595892618</v>
      </c>
      <c r="J17" s="14">
        <v>37997</v>
      </c>
      <c r="K17" s="5" t="s">
        <v>94</v>
      </c>
      <c r="L17" s="5" t="s">
        <v>100</v>
      </c>
      <c r="M17" s="5" t="s">
        <v>226</v>
      </c>
      <c r="N17" s="5" t="s">
        <v>969</v>
      </c>
      <c r="O17" s="5" t="s">
        <v>970</v>
      </c>
      <c r="P17" s="1"/>
    </row>
    <row r="18" spans="1:16" ht="36">
      <c r="A18" s="4">
        <v>1.9561541105230381E-3</v>
      </c>
      <c r="B18" s="4">
        <v>0</v>
      </c>
      <c r="C18" s="4">
        <v>3099.13581264</v>
      </c>
      <c r="D18" s="4">
        <v>132.82</v>
      </c>
      <c r="E18" s="4">
        <v>2333335.2000000002</v>
      </c>
      <c r="F18" s="4">
        <v>1.9303067564963201E-2</v>
      </c>
      <c r="G18" s="4">
        <v>5.2</v>
      </c>
      <c r="H18" s="5" t="s">
        <v>53</v>
      </c>
      <c r="I18" s="4">
        <v>0.91803015321957782</v>
      </c>
      <c r="J18" s="14">
        <v>37959</v>
      </c>
      <c r="K18" s="5" t="s">
        <v>94</v>
      </c>
      <c r="L18" s="5" t="s">
        <v>100</v>
      </c>
      <c r="M18" s="5" t="s">
        <v>226</v>
      </c>
      <c r="N18" s="5" t="s">
        <v>971</v>
      </c>
      <c r="O18" s="5" t="s">
        <v>972</v>
      </c>
      <c r="P18" s="1"/>
    </row>
    <row r="19" spans="1:16" ht="24">
      <c r="A19" s="4">
        <v>1.0939844237305671E-2</v>
      </c>
      <c r="B19" s="4">
        <v>0</v>
      </c>
      <c r="C19" s="4">
        <v>17332.000008666</v>
      </c>
      <c r="D19" s="4">
        <v>129.99</v>
      </c>
      <c r="E19" s="4">
        <v>13333333.34</v>
      </c>
      <c r="F19" s="4">
        <v>2.69086133241642E-2</v>
      </c>
      <c r="G19" s="4">
        <v>5.3</v>
      </c>
      <c r="H19" s="5" t="s">
        <v>53</v>
      </c>
      <c r="I19" s="4">
        <v>0.95937721769497109</v>
      </c>
      <c r="J19" s="14">
        <v>37972</v>
      </c>
      <c r="K19" s="5" t="s">
        <v>94</v>
      </c>
      <c r="L19" s="5" t="s">
        <v>100</v>
      </c>
      <c r="M19" s="5" t="s">
        <v>226</v>
      </c>
      <c r="N19" s="5" t="s">
        <v>973</v>
      </c>
      <c r="O19" s="5" t="s">
        <v>974</v>
      </c>
      <c r="P19" s="1"/>
    </row>
    <row r="20" spans="1:16" ht="24">
      <c r="A20" s="4">
        <v>0.26860098627333862</v>
      </c>
      <c r="B20" s="4">
        <v>0</v>
      </c>
      <c r="C20" s="4">
        <v>425544.66</v>
      </c>
      <c r="D20" s="4">
        <v>116.94</v>
      </c>
      <c r="E20" s="4">
        <v>363900000</v>
      </c>
      <c r="F20" s="4">
        <v>3.33033807480335</v>
      </c>
      <c r="G20" s="4">
        <v>4.0999999999999996</v>
      </c>
      <c r="H20" s="5" t="s">
        <v>53</v>
      </c>
      <c r="I20" s="4">
        <v>12.825007004176953</v>
      </c>
      <c r="J20" s="14">
        <v>41386</v>
      </c>
      <c r="K20" s="5" t="s">
        <v>250</v>
      </c>
      <c r="L20" s="5" t="s">
        <v>100</v>
      </c>
      <c r="M20" s="5" t="s">
        <v>375</v>
      </c>
      <c r="N20" s="5" t="s">
        <v>975</v>
      </c>
      <c r="O20" s="5" t="s">
        <v>976</v>
      </c>
      <c r="P20" s="1"/>
    </row>
    <row r="21" spans="1:16" ht="24">
      <c r="A21" s="4">
        <v>0.14902606014315217</v>
      </c>
      <c r="B21" s="4">
        <v>24.0409955199876</v>
      </c>
      <c r="C21" s="4">
        <v>236102.05224719999</v>
      </c>
      <c r="D21" s="4">
        <v>137.52000000000001</v>
      </c>
      <c r="E21" s="4">
        <v>171685611</v>
      </c>
      <c r="F21" s="4">
        <v>1.09666796338558</v>
      </c>
      <c r="G21" s="4">
        <v>4.9000000000000004</v>
      </c>
      <c r="H21" s="5" t="s">
        <v>53</v>
      </c>
      <c r="I21" s="4">
        <v>3.2680283020521457</v>
      </c>
      <c r="J21" s="14">
        <v>38714</v>
      </c>
      <c r="K21" s="5" t="s">
        <v>250</v>
      </c>
      <c r="L21" s="5" t="s">
        <v>100</v>
      </c>
      <c r="M21" s="5" t="s">
        <v>375</v>
      </c>
      <c r="N21" s="5" t="s">
        <v>977</v>
      </c>
      <c r="O21" s="5" t="s">
        <v>978</v>
      </c>
      <c r="P21" s="1"/>
    </row>
    <row r="22" spans="1:16" ht="36">
      <c r="A22" s="4">
        <v>1.392100652647161E-3</v>
      </c>
      <c r="B22" s="4">
        <v>0</v>
      </c>
      <c r="C22" s="4">
        <v>2205.5056726920002</v>
      </c>
      <c r="D22" s="4">
        <v>139.02000000000001</v>
      </c>
      <c r="E22" s="4">
        <v>1586466.46</v>
      </c>
      <c r="F22" s="4">
        <v>-0.217780151963235</v>
      </c>
      <c r="G22" s="4">
        <v>5.8</v>
      </c>
      <c r="H22" s="5" t="s">
        <v>53</v>
      </c>
      <c r="I22" s="4">
        <v>0.68520439079664652</v>
      </c>
      <c r="J22" s="14">
        <v>41343</v>
      </c>
      <c r="K22" s="5" t="s">
        <v>94</v>
      </c>
      <c r="L22" s="5" t="s">
        <v>100</v>
      </c>
      <c r="M22" s="5" t="s">
        <v>226</v>
      </c>
      <c r="N22" s="5" t="s">
        <v>979</v>
      </c>
      <c r="O22" s="5" t="s">
        <v>980</v>
      </c>
      <c r="P22" s="1"/>
    </row>
    <row r="23" spans="1:16" ht="24">
      <c r="A23" s="4">
        <v>4.5086145481192448E-2</v>
      </c>
      <c r="B23" s="4">
        <v>0</v>
      </c>
      <c r="C23" s="4">
        <v>71430</v>
      </c>
      <c r="D23" s="4">
        <v>142.86000000000001</v>
      </c>
      <c r="E23" s="4">
        <v>50000000</v>
      </c>
      <c r="F23" s="4">
        <v>1.0221860669851299</v>
      </c>
      <c r="G23" s="4">
        <v>5.15</v>
      </c>
      <c r="H23" s="5" t="s">
        <v>53</v>
      </c>
      <c r="I23" s="4">
        <v>3.0968587289673111</v>
      </c>
      <c r="J23" s="14">
        <v>38298</v>
      </c>
      <c r="K23" s="5" t="s">
        <v>94</v>
      </c>
      <c r="L23" s="5" t="s">
        <v>100</v>
      </c>
      <c r="M23" s="5" t="s">
        <v>226</v>
      </c>
      <c r="N23" s="5" t="s">
        <v>981</v>
      </c>
      <c r="O23" s="5" t="s">
        <v>982</v>
      </c>
      <c r="P23" s="1"/>
    </row>
    <row r="24" spans="1:16" ht="36">
      <c r="A24" s="4">
        <v>7.1580488986345087E-2</v>
      </c>
      <c r="B24" s="4">
        <v>0</v>
      </c>
      <c r="C24" s="4">
        <v>113405</v>
      </c>
      <c r="D24" s="4">
        <v>226.81</v>
      </c>
      <c r="E24" s="4">
        <v>50000000</v>
      </c>
      <c r="F24" s="4">
        <v>1.48323949611187</v>
      </c>
      <c r="G24" s="4">
        <v>5.4</v>
      </c>
      <c r="H24" s="5" t="s">
        <v>53</v>
      </c>
      <c r="I24" s="4">
        <v>4.4602729530139325</v>
      </c>
      <c r="J24" s="14">
        <v>38335</v>
      </c>
      <c r="K24" s="5" t="s">
        <v>94</v>
      </c>
      <c r="L24" s="5" t="s">
        <v>100</v>
      </c>
      <c r="M24" s="5" t="s">
        <v>226</v>
      </c>
      <c r="N24" s="5" t="s">
        <v>983</v>
      </c>
      <c r="O24" s="5" t="s">
        <v>984</v>
      </c>
      <c r="P24" s="1"/>
    </row>
    <row r="25" spans="1:16" ht="24">
      <c r="A25" s="4">
        <v>4.6001375929851679E-2</v>
      </c>
      <c r="B25" s="4">
        <v>0</v>
      </c>
      <c r="C25" s="4">
        <v>72880</v>
      </c>
      <c r="D25" s="4">
        <v>145.76</v>
      </c>
      <c r="E25" s="4">
        <v>50000000</v>
      </c>
      <c r="F25" s="4">
        <v>1.40534821712971</v>
      </c>
      <c r="G25" s="4">
        <v>5.2</v>
      </c>
      <c r="H25" s="5" t="s">
        <v>53</v>
      </c>
      <c r="I25" s="4">
        <v>3.9498578906505215</v>
      </c>
      <c r="J25" s="14">
        <v>38305</v>
      </c>
      <c r="K25" s="5" t="s">
        <v>94</v>
      </c>
      <c r="L25" s="5" t="s">
        <v>100</v>
      </c>
      <c r="M25" s="5" t="s">
        <v>226</v>
      </c>
      <c r="N25" s="5" t="s">
        <v>985</v>
      </c>
      <c r="O25" s="5" t="s">
        <v>986</v>
      </c>
      <c r="P25" s="1"/>
    </row>
    <row r="26" spans="1:16" ht="36">
      <c r="A26" s="4">
        <v>4.4451796101259667E-3</v>
      </c>
      <c r="B26" s="4">
        <v>0</v>
      </c>
      <c r="C26" s="4">
        <v>7042.5</v>
      </c>
      <c r="D26" s="4">
        <v>156.5</v>
      </c>
      <c r="E26" s="4">
        <v>4500000</v>
      </c>
      <c r="F26" s="4">
        <v>2.6183016356229798</v>
      </c>
      <c r="G26" s="4">
        <v>6.6</v>
      </c>
      <c r="H26" s="5" t="s">
        <v>53</v>
      </c>
      <c r="I26" s="4">
        <v>6.2394361053541365</v>
      </c>
      <c r="J26" s="14">
        <v>37620</v>
      </c>
      <c r="K26" s="5" t="s">
        <v>94</v>
      </c>
      <c r="L26" s="5" t="s">
        <v>100</v>
      </c>
      <c r="M26" s="5" t="s">
        <v>226</v>
      </c>
      <c r="N26" s="5" t="s">
        <v>987</v>
      </c>
      <c r="O26" s="5" t="s">
        <v>988</v>
      </c>
      <c r="P26" s="1"/>
    </row>
    <row r="27" spans="1:16" ht="24">
      <c r="A27" s="4">
        <v>2.4311677817998494E-3</v>
      </c>
      <c r="B27" s="4">
        <v>1.2000000559999999</v>
      </c>
      <c r="C27" s="4">
        <v>3851.7001797459998</v>
      </c>
      <c r="D27" s="4">
        <v>128.38999999999999</v>
      </c>
      <c r="E27" s="4">
        <v>3000000.14</v>
      </c>
      <c r="F27" s="4">
        <v>1.17927992594242</v>
      </c>
      <c r="G27" s="4">
        <v>4.4000000000000004</v>
      </c>
      <c r="H27" s="5" t="s">
        <v>53</v>
      </c>
      <c r="I27" s="4">
        <v>0.9037814727209843</v>
      </c>
      <c r="J27" s="14">
        <v>39344.958333333328</v>
      </c>
      <c r="K27" s="5" t="s">
        <v>94</v>
      </c>
      <c r="L27" s="5" t="s">
        <v>100</v>
      </c>
      <c r="M27" s="5" t="s">
        <v>251</v>
      </c>
      <c r="N27" s="5" t="s">
        <v>989</v>
      </c>
      <c r="O27" s="5" t="s">
        <v>990</v>
      </c>
      <c r="P27" s="1"/>
    </row>
    <row r="28" spans="1:16" ht="24">
      <c r="A28" s="4">
        <v>6.4657591345249499E-3</v>
      </c>
      <c r="B28" s="4">
        <v>4.3495361506961503</v>
      </c>
      <c r="C28" s="4">
        <v>10243.705024014</v>
      </c>
      <c r="D28" s="4">
        <v>128.59</v>
      </c>
      <c r="E28" s="4">
        <v>7966175.46</v>
      </c>
      <c r="F28" s="4">
        <v>1.16328205382824</v>
      </c>
      <c r="G28" s="4">
        <v>4.55</v>
      </c>
      <c r="H28" s="5" t="s">
        <v>53</v>
      </c>
      <c r="I28" s="4">
        <v>0.9828939049392369</v>
      </c>
      <c r="J28" s="14">
        <v>38536</v>
      </c>
      <c r="K28" s="5" t="s">
        <v>94</v>
      </c>
      <c r="L28" s="5" t="s">
        <v>100</v>
      </c>
      <c r="M28" s="5" t="s">
        <v>251</v>
      </c>
      <c r="N28" s="5" t="s">
        <v>991</v>
      </c>
      <c r="O28" s="5" t="s">
        <v>992</v>
      </c>
      <c r="P28" s="1"/>
    </row>
    <row r="29" spans="1:16" ht="36">
      <c r="A29" s="4">
        <v>3.04859678418565E-2</v>
      </c>
      <c r="B29" s="4">
        <v>8.1558646812374</v>
      </c>
      <c r="C29" s="4">
        <v>48298.932181998003</v>
      </c>
      <c r="D29" s="4">
        <v>131.22</v>
      </c>
      <c r="E29" s="4">
        <v>36807599.590000004</v>
      </c>
      <c r="F29" s="4">
        <v>0.71875101721286605</v>
      </c>
      <c r="G29" s="4">
        <v>4.95</v>
      </c>
      <c r="H29" s="5" t="s">
        <v>53</v>
      </c>
      <c r="I29" s="4">
        <v>1.714118435943252</v>
      </c>
      <c r="J29" s="14">
        <v>40000</v>
      </c>
      <c r="K29" s="5" t="s">
        <v>262</v>
      </c>
      <c r="L29" s="5" t="s">
        <v>993</v>
      </c>
      <c r="M29" s="5" t="s">
        <v>278</v>
      </c>
      <c r="N29" s="5" t="s">
        <v>994</v>
      </c>
      <c r="O29" s="5" t="s">
        <v>995</v>
      </c>
      <c r="P29" s="1"/>
    </row>
    <row r="30" spans="1:16" ht="36">
      <c r="A30" s="4">
        <v>8.2086703343540221E-2</v>
      </c>
      <c r="B30" s="4">
        <v>0</v>
      </c>
      <c r="C30" s="4">
        <v>130050</v>
      </c>
      <c r="D30" s="4">
        <v>130.05000000000001</v>
      </c>
      <c r="E30" s="4">
        <v>100000000</v>
      </c>
      <c r="F30" s="4">
        <v>-1.7874074405431799</v>
      </c>
      <c r="G30" s="4">
        <v>5.6057300000000003</v>
      </c>
      <c r="H30" s="5" t="s">
        <v>53</v>
      </c>
      <c r="I30" s="4">
        <v>0.13424656093350637</v>
      </c>
      <c r="J30" s="14">
        <v>37850</v>
      </c>
      <c r="K30" s="5" t="s">
        <v>94</v>
      </c>
      <c r="L30" s="5" t="s">
        <v>100</v>
      </c>
      <c r="M30" s="5" t="s">
        <v>226</v>
      </c>
      <c r="N30" s="5" t="s">
        <v>996</v>
      </c>
      <c r="O30" s="5" t="s">
        <v>997</v>
      </c>
      <c r="P30" s="1"/>
    </row>
    <row r="31" spans="1:16" ht="36">
      <c r="A31" s="4">
        <v>5.5584154324020288E-3</v>
      </c>
      <c r="B31" s="4">
        <v>0</v>
      </c>
      <c r="C31" s="4">
        <v>8806.2000000000007</v>
      </c>
      <c r="D31" s="4">
        <v>146.77000000000001</v>
      </c>
      <c r="E31" s="4">
        <v>6000000</v>
      </c>
      <c r="F31" s="4">
        <v>0.42816671717166799</v>
      </c>
      <c r="G31" s="4">
        <v>5.98773</v>
      </c>
      <c r="H31" s="5" t="s">
        <v>53</v>
      </c>
      <c r="I31" s="4">
        <v>1.7212450314476164</v>
      </c>
      <c r="J31" s="14">
        <v>39071</v>
      </c>
      <c r="K31" s="5" t="s">
        <v>94</v>
      </c>
      <c r="L31" s="5" t="s">
        <v>100</v>
      </c>
      <c r="M31" s="5" t="s">
        <v>226</v>
      </c>
      <c r="N31" s="5" t="s">
        <v>998</v>
      </c>
      <c r="O31" s="5" t="s">
        <v>999</v>
      </c>
      <c r="P31" s="1"/>
    </row>
    <row r="32" spans="1:16" ht="24">
      <c r="A32" s="4">
        <v>1.363482970970665E-2</v>
      </c>
      <c r="B32" s="4">
        <v>0</v>
      </c>
      <c r="C32" s="4">
        <v>21601.666670987001</v>
      </c>
      <c r="D32" s="4">
        <v>129.61000000000001</v>
      </c>
      <c r="E32" s="4">
        <v>16666666.67</v>
      </c>
      <c r="F32" s="4">
        <v>2.5072791934012299E-2</v>
      </c>
      <c r="G32" s="4">
        <v>5.2</v>
      </c>
      <c r="H32" s="5" t="s">
        <v>53</v>
      </c>
      <c r="I32" s="4">
        <v>0.91288641596869813</v>
      </c>
      <c r="J32" s="14">
        <v>37955</v>
      </c>
      <c r="K32" s="5" t="s">
        <v>94</v>
      </c>
      <c r="L32" s="5" t="s">
        <v>100</v>
      </c>
      <c r="M32" s="5" t="s">
        <v>226</v>
      </c>
      <c r="N32" s="5" t="s">
        <v>1000</v>
      </c>
      <c r="O32" s="5" t="s">
        <v>1001</v>
      </c>
      <c r="P32" s="1"/>
    </row>
    <row r="33" spans="1:16" ht="36">
      <c r="A33" s="4">
        <v>5.8701380434300543E-3</v>
      </c>
      <c r="B33" s="4">
        <v>3.2549566950000002</v>
      </c>
      <c r="C33" s="4">
        <v>9300.0622689539996</v>
      </c>
      <c r="D33" s="4">
        <v>142.86000000000001</v>
      </c>
      <c r="E33" s="4">
        <v>6509913.3899999997</v>
      </c>
      <c r="F33" s="4">
        <v>1.1598726712465299</v>
      </c>
      <c r="G33" s="4">
        <v>5.55</v>
      </c>
      <c r="H33" s="5" t="s">
        <v>53</v>
      </c>
      <c r="I33" s="4">
        <v>3.0834437521578857</v>
      </c>
      <c r="J33" s="14">
        <v>38393</v>
      </c>
      <c r="K33" s="5" t="s">
        <v>94</v>
      </c>
      <c r="L33" s="5" t="s">
        <v>100</v>
      </c>
      <c r="M33" s="5" t="s">
        <v>231</v>
      </c>
      <c r="N33" s="5" t="s">
        <v>1002</v>
      </c>
      <c r="O33" s="5" t="s">
        <v>1003</v>
      </c>
      <c r="P33" s="1"/>
    </row>
    <row r="34" spans="1:16" ht="36">
      <c r="A34" s="4">
        <v>1.3625361800336513E-2</v>
      </c>
      <c r="B34" s="4">
        <v>0</v>
      </c>
      <c r="C34" s="4">
        <v>21586.666658032002</v>
      </c>
      <c r="D34" s="4">
        <v>129.52000000000001</v>
      </c>
      <c r="E34" s="4">
        <v>16666666.66</v>
      </c>
      <c r="F34" s="4">
        <v>2.8219914317129901E-2</v>
      </c>
      <c r="G34" s="4">
        <v>5.13</v>
      </c>
      <c r="H34" s="5" t="s">
        <v>53</v>
      </c>
      <c r="I34" s="4">
        <v>0.91573107919001695</v>
      </c>
      <c r="J34" s="14">
        <v>37956</v>
      </c>
      <c r="K34" s="5" t="s">
        <v>94</v>
      </c>
      <c r="L34" s="5" t="s">
        <v>100</v>
      </c>
      <c r="M34" s="5" t="s">
        <v>226</v>
      </c>
      <c r="N34" s="5" t="s">
        <v>1004</v>
      </c>
      <c r="O34" s="5" t="s">
        <v>1005</v>
      </c>
      <c r="P34" s="1"/>
    </row>
    <row r="35" spans="1:16" ht="24">
      <c r="A35" s="4">
        <v>1.093986610331933E-2</v>
      </c>
      <c r="B35" s="4">
        <v>0</v>
      </c>
      <c r="C35" s="4">
        <v>17332.034651000999</v>
      </c>
      <c r="D35" s="4">
        <v>129.99</v>
      </c>
      <c r="E35" s="4">
        <v>13333359.99</v>
      </c>
      <c r="F35" s="4">
        <v>-1.0646183332204799</v>
      </c>
      <c r="G35" s="4">
        <v>5</v>
      </c>
      <c r="H35" s="5" t="s">
        <v>53</v>
      </c>
      <c r="I35" s="4">
        <v>0.43013681073530874</v>
      </c>
      <c r="J35" s="14">
        <v>37959</v>
      </c>
      <c r="K35" s="5" t="s">
        <v>250</v>
      </c>
      <c r="L35" s="5" t="s">
        <v>100</v>
      </c>
      <c r="M35" s="5" t="s">
        <v>375</v>
      </c>
      <c r="N35" s="5" t="s">
        <v>1006</v>
      </c>
      <c r="O35" s="5" t="s">
        <v>1007</v>
      </c>
      <c r="P35" s="1"/>
    </row>
    <row r="36" spans="1:16" ht="24">
      <c r="A36" s="4">
        <v>1.8336593529906624E-2</v>
      </c>
      <c r="B36" s="4">
        <v>0</v>
      </c>
      <c r="C36" s="4">
        <v>29050.673147199999</v>
      </c>
      <c r="D36" s="4">
        <v>134.08000000000001</v>
      </c>
      <c r="E36" s="4">
        <v>21666671.5</v>
      </c>
      <c r="F36" s="4">
        <v>0.13338625395297901</v>
      </c>
      <c r="G36" s="4">
        <v>4.8899999999999997</v>
      </c>
      <c r="H36" s="5" t="s">
        <v>53</v>
      </c>
      <c r="I36" s="4">
        <v>1.4592601242943153</v>
      </c>
      <c r="J36" s="14">
        <v>38355</v>
      </c>
      <c r="K36" s="5" t="s">
        <v>250</v>
      </c>
      <c r="L36" s="5" t="s">
        <v>100</v>
      </c>
      <c r="M36" s="5" t="s">
        <v>375</v>
      </c>
      <c r="N36" s="5" t="s">
        <v>1008</v>
      </c>
      <c r="O36" s="5" t="s">
        <v>1009</v>
      </c>
      <c r="P36" s="1"/>
    </row>
    <row r="37" spans="1:16" ht="24">
      <c r="A37" s="4">
        <v>0.34517366727959065</v>
      </c>
      <c r="B37" s="4">
        <v>23.7116519494034</v>
      </c>
      <c r="C37" s="4">
        <v>546858.79200000002</v>
      </c>
      <c r="D37" s="4">
        <v>151.56</v>
      </c>
      <c r="E37" s="4">
        <v>360820000</v>
      </c>
      <c r="F37" s="4">
        <v>2.8926258033513998</v>
      </c>
      <c r="G37" s="4">
        <v>4.9000000000000004</v>
      </c>
      <c r="H37" s="5" t="s">
        <v>53</v>
      </c>
      <c r="I37" s="4">
        <v>11.413700908541962</v>
      </c>
      <c r="J37" s="14">
        <v>40975</v>
      </c>
      <c r="K37" s="5" t="s">
        <v>250</v>
      </c>
      <c r="L37" s="5" t="s">
        <v>100</v>
      </c>
      <c r="M37" s="5" t="s">
        <v>375</v>
      </c>
      <c r="N37" s="5" t="s">
        <v>1010</v>
      </c>
      <c r="O37" s="5" t="s">
        <v>1011</v>
      </c>
      <c r="P37" s="1"/>
    </row>
    <row r="38" spans="1:16" ht="24">
      <c r="A38" s="4">
        <v>2.8773199270215257E-3</v>
      </c>
      <c r="B38" s="4">
        <v>2.6074108240604001</v>
      </c>
      <c r="C38" s="4">
        <v>4558.5392185029996</v>
      </c>
      <c r="D38" s="4">
        <v>127.69</v>
      </c>
      <c r="E38" s="4">
        <v>3570004.87</v>
      </c>
      <c r="F38" s="4">
        <v>1.02480866897106</v>
      </c>
      <c r="G38" s="4">
        <v>5.2</v>
      </c>
      <c r="H38" s="5" t="s">
        <v>53</v>
      </c>
      <c r="I38" s="4">
        <v>0.49424005813273608</v>
      </c>
      <c r="J38" s="14">
        <v>39132</v>
      </c>
      <c r="K38" s="5" t="s">
        <v>94</v>
      </c>
      <c r="L38" s="5" t="s">
        <v>100</v>
      </c>
      <c r="M38" s="5" t="s">
        <v>251</v>
      </c>
      <c r="N38" s="5" t="s">
        <v>1012</v>
      </c>
      <c r="O38" s="5" t="s">
        <v>1013</v>
      </c>
      <c r="P38" s="1"/>
    </row>
    <row r="39" spans="1:16" ht="36">
      <c r="A39" s="4">
        <v>5.0727845441249857E-2</v>
      </c>
      <c r="B39" s="4">
        <v>0</v>
      </c>
      <c r="C39" s="4">
        <v>80368.147713580998</v>
      </c>
      <c r="D39" s="4">
        <v>162.88999999999999</v>
      </c>
      <c r="E39" s="4">
        <v>49338908.289999999</v>
      </c>
      <c r="F39" s="4">
        <v>2.38751266086101</v>
      </c>
      <c r="G39" s="4">
        <v>7.75</v>
      </c>
      <c r="H39" s="5" t="s">
        <v>53</v>
      </c>
      <c r="I39" s="4">
        <v>5.4527791481478527</v>
      </c>
      <c r="J39" s="14">
        <v>38904</v>
      </c>
      <c r="K39" s="5" t="s">
        <v>94</v>
      </c>
      <c r="L39" s="5" t="s">
        <v>95</v>
      </c>
      <c r="M39" s="5" t="s">
        <v>375</v>
      </c>
      <c r="N39" s="5" t="s">
        <v>1014</v>
      </c>
      <c r="O39" s="5" t="s">
        <v>1015</v>
      </c>
      <c r="P39" s="1"/>
    </row>
    <row r="40" spans="1:16" ht="36">
      <c r="A40" s="4">
        <v>2.4797695611362282E-2</v>
      </c>
      <c r="B40" s="4">
        <v>0</v>
      </c>
      <c r="C40" s="4">
        <v>39287</v>
      </c>
      <c r="D40" s="4">
        <v>115.55</v>
      </c>
      <c r="E40" s="4">
        <v>34000000</v>
      </c>
      <c r="F40" s="4">
        <v>2.5440819994211199</v>
      </c>
      <c r="G40" s="4">
        <v>3.95</v>
      </c>
      <c r="H40" s="5" t="s">
        <v>53</v>
      </c>
      <c r="I40" s="4">
        <v>7.1446278693301855</v>
      </c>
      <c r="J40" s="14">
        <v>40625</v>
      </c>
      <c r="K40" s="5" t="s">
        <v>262</v>
      </c>
      <c r="L40" s="5" t="s">
        <v>89</v>
      </c>
      <c r="M40" s="5" t="s">
        <v>226</v>
      </c>
      <c r="N40" s="5" t="s">
        <v>1016</v>
      </c>
      <c r="O40" s="5" t="s">
        <v>1017</v>
      </c>
      <c r="P40" s="1"/>
    </row>
    <row r="41" spans="1:16" ht="36">
      <c r="A41" s="4">
        <v>1.9606003551836814E-3</v>
      </c>
      <c r="B41" s="4">
        <v>0</v>
      </c>
      <c r="C41" s="4">
        <v>3106.18</v>
      </c>
      <c r="D41" s="4">
        <v>141.19</v>
      </c>
      <c r="E41" s="4">
        <v>2200000</v>
      </c>
      <c r="F41" s="4">
        <v>-0.43860323917865901</v>
      </c>
      <c r="G41" s="4">
        <v>6</v>
      </c>
      <c r="H41" s="5" t="s">
        <v>53</v>
      </c>
      <c r="I41" s="4">
        <v>0.5726028782630338</v>
      </c>
      <c r="J41" s="14">
        <v>39392</v>
      </c>
      <c r="K41" s="5" t="s">
        <v>94</v>
      </c>
      <c r="L41" s="5" t="s">
        <v>95</v>
      </c>
      <c r="M41" s="5" t="s">
        <v>226</v>
      </c>
      <c r="N41" s="5" t="s">
        <v>1018</v>
      </c>
      <c r="O41" s="5" t="s">
        <v>1019</v>
      </c>
      <c r="P41" s="1"/>
    </row>
    <row r="42" spans="1:16" ht="48">
      <c r="A42" s="4">
        <v>4.8104512622051876E-3</v>
      </c>
      <c r="B42" s="4">
        <v>1.8750000093750001</v>
      </c>
      <c r="C42" s="4">
        <v>7621.2000381059997</v>
      </c>
      <c r="D42" s="4">
        <v>127.02</v>
      </c>
      <c r="E42" s="4">
        <v>6000000.0300000003</v>
      </c>
      <c r="F42" s="4">
        <v>-1.6219212552308999</v>
      </c>
      <c r="G42" s="4">
        <v>4.3</v>
      </c>
      <c r="H42" s="5" t="s">
        <v>53</v>
      </c>
      <c r="I42" s="4">
        <v>6.8493154904091719E-2</v>
      </c>
      <c r="J42" s="14">
        <v>39190</v>
      </c>
      <c r="K42" s="5" t="s">
        <v>94</v>
      </c>
      <c r="L42" s="5" t="s">
        <v>95</v>
      </c>
      <c r="M42" s="5" t="s">
        <v>231</v>
      </c>
      <c r="N42" s="5" t="s">
        <v>1020</v>
      </c>
      <c r="O42" s="5" t="s">
        <v>1021</v>
      </c>
      <c r="P42" s="1"/>
    </row>
    <row r="43" spans="1:16" ht="48">
      <c r="A43" s="4">
        <v>1.8592879706649391E-2</v>
      </c>
      <c r="B43" s="4">
        <v>0</v>
      </c>
      <c r="C43" s="4">
        <v>29456.707449075999</v>
      </c>
      <c r="D43" s="4">
        <v>142.81</v>
      </c>
      <c r="E43" s="4">
        <v>20626501.960000001</v>
      </c>
      <c r="F43" s="4">
        <v>1.1493822633027999</v>
      </c>
      <c r="G43" s="4">
        <v>7</v>
      </c>
      <c r="H43" s="5" t="s">
        <v>53</v>
      </c>
      <c r="I43" s="4">
        <v>2.4516143558141796</v>
      </c>
      <c r="J43" s="14">
        <v>40323</v>
      </c>
      <c r="K43" s="5" t="s">
        <v>94</v>
      </c>
      <c r="L43" s="5" t="s">
        <v>95</v>
      </c>
      <c r="M43" s="5" t="s">
        <v>231</v>
      </c>
      <c r="N43" s="5" t="s">
        <v>1022</v>
      </c>
      <c r="O43" s="5" t="s">
        <v>1023</v>
      </c>
      <c r="P43" s="1"/>
    </row>
    <row r="44" spans="1:16" ht="48">
      <c r="A44" s="4">
        <v>2.5092296526122273E-3</v>
      </c>
      <c r="B44" s="4">
        <v>1.2489784097473</v>
      </c>
      <c r="C44" s="4">
        <v>3975.373635807</v>
      </c>
      <c r="D44" s="4">
        <v>132.51</v>
      </c>
      <c r="E44" s="4">
        <v>3000055.57</v>
      </c>
      <c r="F44" s="4">
        <v>0.82785125982761298</v>
      </c>
      <c r="G44" s="4">
        <v>5.45</v>
      </c>
      <c r="H44" s="5" t="s">
        <v>53</v>
      </c>
      <c r="I44" s="4">
        <v>1.3346581602772265</v>
      </c>
      <c r="J44" s="14">
        <v>38113</v>
      </c>
      <c r="K44" s="5" t="s">
        <v>262</v>
      </c>
      <c r="L44" s="5" t="s">
        <v>89</v>
      </c>
      <c r="M44" s="5" t="s">
        <v>231</v>
      </c>
      <c r="N44" s="5" t="s">
        <v>1024</v>
      </c>
      <c r="O44" s="5" t="s">
        <v>1025</v>
      </c>
      <c r="P44" s="1"/>
    </row>
    <row r="45" spans="1:16" ht="48">
      <c r="A45" s="4">
        <v>4.6238957130455366E-2</v>
      </c>
      <c r="B45" s="4">
        <v>0</v>
      </c>
      <c r="C45" s="4">
        <v>73256.399999999994</v>
      </c>
      <c r="D45" s="4">
        <v>123.12</v>
      </c>
      <c r="E45" s="4">
        <v>59500000</v>
      </c>
      <c r="F45" s="4">
        <v>2.3109326828718202</v>
      </c>
      <c r="G45" s="4">
        <v>4.6500000000000004</v>
      </c>
      <c r="H45" s="5" t="s">
        <v>53</v>
      </c>
      <c r="I45" s="4">
        <v>6.9877892496839324</v>
      </c>
      <c r="J45" s="14">
        <v>40822</v>
      </c>
      <c r="K45" s="5" t="s">
        <v>262</v>
      </c>
      <c r="L45" s="5" t="s">
        <v>89</v>
      </c>
      <c r="M45" s="5" t="s">
        <v>231</v>
      </c>
      <c r="N45" s="5" t="s">
        <v>1026</v>
      </c>
      <c r="O45" s="5" t="s">
        <v>1027</v>
      </c>
      <c r="P45" s="1"/>
    </row>
    <row r="46" spans="1:16" ht="24">
      <c r="A46" s="4">
        <v>1.3796816466475233E-2</v>
      </c>
      <c r="B46" s="4">
        <v>2.1750616999470598</v>
      </c>
      <c r="C46" s="4">
        <v>21858.302360565001</v>
      </c>
      <c r="D46" s="4">
        <v>143.33000000000001</v>
      </c>
      <c r="E46" s="4">
        <v>15250333.050000001</v>
      </c>
      <c r="F46" s="4">
        <v>2.91701600182056</v>
      </c>
      <c r="G46" s="4">
        <v>5.6</v>
      </c>
      <c r="H46" s="5" t="s">
        <v>53</v>
      </c>
      <c r="I46" s="4">
        <v>7.0652769613749689</v>
      </c>
      <c r="J46" s="14">
        <v>39084</v>
      </c>
      <c r="K46" s="5" t="s">
        <v>250</v>
      </c>
      <c r="L46" s="5" t="s">
        <v>95</v>
      </c>
      <c r="M46" s="5" t="s">
        <v>375</v>
      </c>
      <c r="N46" s="5" t="s">
        <v>1028</v>
      </c>
      <c r="O46" s="5" t="s">
        <v>1029</v>
      </c>
      <c r="P46" s="1"/>
    </row>
    <row r="47" spans="1:16">
      <c r="A47" s="4">
        <v>4.0493128300052618E-2</v>
      </c>
      <c r="B47" s="4">
        <v>0</v>
      </c>
      <c r="C47" s="4">
        <v>64153.2808716</v>
      </c>
      <c r="D47" s="4">
        <v>115.62</v>
      </c>
      <c r="E47" s="4">
        <v>55486318</v>
      </c>
      <c r="F47" s="4">
        <v>3.58263238584995</v>
      </c>
      <c r="G47" s="4">
        <v>4.8</v>
      </c>
      <c r="H47" s="5" t="s">
        <v>53</v>
      </c>
      <c r="I47" s="4">
        <v>10.314727376972472</v>
      </c>
      <c r="J47" s="14">
        <v>41103</v>
      </c>
      <c r="K47" s="5" t="s">
        <v>250</v>
      </c>
      <c r="L47" s="5" t="s">
        <v>95</v>
      </c>
      <c r="M47" s="5" t="s">
        <v>375</v>
      </c>
      <c r="N47" s="5" t="s">
        <v>1030</v>
      </c>
      <c r="O47" s="5" t="s">
        <v>1031</v>
      </c>
      <c r="P47" s="1"/>
    </row>
    <row r="48" spans="1:16" ht="36">
      <c r="A48" s="4">
        <v>4.1264269366274057E-3</v>
      </c>
      <c r="B48" s="4">
        <v>0</v>
      </c>
      <c r="C48" s="4">
        <v>6537.5</v>
      </c>
      <c r="D48" s="4">
        <v>130.75</v>
      </c>
      <c r="E48" s="4">
        <v>5000000</v>
      </c>
      <c r="F48" s="4">
        <v>-0.15929612767696499</v>
      </c>
      <c r="G48" s="4">
        <v>5.3380400000000003</v>
      </c>
      <c r="H48" s="5" t="s">
        <v>53</v>
      </c>
      <c r="I48" s="4">
        <v>0.67397318138252849</v>
      </c>
      <c r="J48" s="14">
        <v>38049</v>
      </c>
      <c r="K48" s="5" t="s">
        <v>94</v>
      </c>
      <c r="L48" s="5" t="s">
        <v>95</v>
      </c>
      <c r="M48" s="5" t="s">
        <v>226</v>
      </c>
      <c r="N48" s="5" t="s">
        <v>1032</v>
      </c>
      <c r="O48" s="5" t="s">
        <v>1033</v>
      </c>
      <c r="P48" s="1"/>
    </row>
    <row r="49" spans="1:16">
      <c r="A49" s="4">
        <v>3.0210954979546819E-3</v>
      </c>
      <c r="B49" s="4">
        <v>0</v>
      </c>
      <c r="C49" s="4">
        <v>4786.3229183989997</v>
      </c>
      <c r="D49" s="4">
        <v>145.31</v>
      </c>
      <c r="E49" s="4">
        <v>3293870.29</v>
      </c>
      <c r="F49" s="4">
        <v>2.4981864646673202</v>
      </c>
      <c r="G49" s="4">
        <v>6.2499000000000002</v>
      </c>
      <c r="H49" s="5" t="s">
        <v>53</v>
      </c>
      <c r="I49" s="4">
        <v>4.2183718656828351</v>
      </c>
      <c r="J49" s="14">
        <v>38067</v>
      </c>
      <c r="K49" s="5" t="s">
        <v>262</v>
      </c>
      <c r="L49" s="5" t="s">
        <v>89</v>
      </c>
      <c r="M49" s="5" t="s">
        <v>278</v>
      </c>
      <c r="N49" s="5" t="s">
        <v>1034</v>
      </c>
      <c r="O49" s="5" t="s">
        <v>1035</v>
      </c>
      <c r="P49" s="1"/>
    </row>
    <row r="50" spans="1:16" ht="24">
      <c r="A50" s="4">
        <v>7.333106411640386E-2</v>
      </c>
      <c r="B50" s="4">
        <v>23.549687445730701</v>
      </c>
      <c r="C50" s="4">
        <v>116178.436944</v>
      </c>
      <c r="D50" s="4">
        <v>136.41999999999999</v>
      </c>
      <c r="E50" s="4">
        <v>85162320</v>
      </c>
      <c r="F50" s="4">
        <v>1.80870440256596</v>
      </c>
      <c r="G50" s="4">
        <v>4.95</v>
      </c>
      <c r="H50" s="5" t="s">
        <v>53</v>
      </c>
      <c r="I50" s="4">
        <v>3.8862529084466009</v>
      </c>
      <c r="J50" s="14">
        <v>39154</v>
      </c>
      <c r="K50" s="5" t="s">
        <v>94</v>
      </c>
      <c r="L50" s="5" t="s">
        <v>95</v>
      </c>
      <c r="M50" s="5" t="s">
        <v>298</v>
      </c>
      <c r="N50" s="5" t="s">
        <v>1036</v>
      </c>
      <c r="O50" s="5" t="s">
        <v>1037</v>
      </c>
      <c r="P50" s="1"/>
    </row>
    <row r="51" spans="1:16" ht="24">
      <c r="A51" s="4">
        <v>3.5309040632072262E-2</v>
      </c>
      <c r="B51" s="4">
        <v>15.646777948890501</v>
      </c>
      <c r="C51" s="4">
        <v>55940.128512449999</v>
      </c>
      <c r="D51" s="4">
        <v>130.78</v>
      </c>
      <c r="E51" s="4">
        <v>42774222.75</v>
      </c>
      <c r="F51" s="4">
        <v>2.9406194196939501</v>
      </c>
      <c r="G51" s="4">
        <v>5</v>
      </c>
      <c r="H51" s="5" t="s">
        <v>53</v>
      </c>
      <c r="I51" s="4">
        <v>3.8999330778432126</v>
      </c>
      <c r="J51" s="14">
        <v>41116</v>
      </c>
      <c r="K51" s="5" t="s">
        <v>262</v>
      </c>
      <c r="L51" s="5" t="s">
        <v>200</v>
      </c>
      <c r="M51" s="5" t="s">
        <v>298</v>
      </c>
      <c r="N51" s="5" t="s">
        <v>1038</v>
      </c>
      <c r="O51" s="5" t="s">
        <v>1039</v>
      </c>
      <c r="P51" s="1"/>
    </row>
    <row r="52" spans="1:16" ht="24">
      <c r="A52" s="4">
        <v>1.4201965404354144E-2</v>
      </c>
      <c r="B52" s="4">
        <v>0</v>
      </c>
      <c r="C52" s="4">
        <v>22500.18</v>
      </c>
      <c r="D52" s="4">
        <v>138.88999999999999</v>
      </c>
      <c r="E52" s="4">
        <v>16200000</v>
      </c>
      <c r="F52" s="4">
        <v>2.34922267186642</v>
      </c>
      <c r="G52" s="4">
        <v>5.7</v>
      </c>
      <c r="H52" s="5" t="s">
        <v>53</v>
      </c>
      <c r="I52" s="4">
        <v>2.6488805597884149</v>
      </c>
      <c r="J52" s="14">
        <v>37931</v>
      </c>
      <c r="K52" s="5" t="s">
        <v>94</v>
      </c>
      <c r="L52" s="5" t="s">
        <v>197</v>
      </c>
      <c r="M52" s="5" t="s">
        <v>226</v>
      </c>
      <c r="N52" s="5" t="s">
        <v>1040</v>
      </c>
      <c r="O52" s="5" t="s">
        <v>1041</v>
      </c>
      <c r="P52" s="1"/>
    </row>
    <row r="53" spans="1:16" ht="36">
      <c r="A53" s="4">
        <v>4.3903585686381051E-2</v>
      </c>
      <c r="B53" s="4">
        <v>0</v>
      </c>
      <c r="C53" s="4">
        <v>69556.47</v>
      </c>
      <c r="D53" s="4">
        <v>116.51</v>
      </c>
      <c r="E53" s="4">
        <v>59700000</v>
      </c>
      <c r="F53" s="4">
        <v>2.4313101140260698</v>
      </c>
      <c r="G53" s="4">
        <v>3.8</v>
      </c>
      <c r="H53" s="5" t="s">
        <v>53</v>
      </c>
      <c r="I53" s="4">
        <v>7.8567688696061628</v>
      </c>
      <c r="J53" s="14">
        <v>40951</v>
      </c>
      <c r="K53" s="5" t="s">
        <v>94</v>
      </c>
      <c r="L53" s="5" t="s">
        <v>197</v>
      </c>
      <c r="M53" s="5" t="s">
        <v>226</v>
      </c>
      <c r="N53" s="5" t="s">
        <v>1042</v>
      </c>
      <c r="O53" s="5" t="s">
        <v>1043</v>
      </c>
      <c r="P53" s="1"/>
    </row>
    <row r="54" spans="1:16" ht="36">
      <c r="A54" s="4">
        <v>3.7717902316679324E-3</v>
      </c>
      <c r="B54" s="4">
        <v>0</v>
      </c>
      <c r="C54" s="4">
        <v>5975.6489132659999</v>
      </c>
      <c r="D54" s="4">
        <v>169.31</v>
      </c>
      <c r="E54" s="4">
        <v>3529412.86</v>
      </c>
      <c r="F54" s="4">
        <v>1.1651178752183899</v>
      </c>
      <c r="G54" s="4">
        <v>4.9000000000000004</v>
      </c>
      <c r="H54" s="5" t="s">
        <v>53</v>
      </c>
      <c r="I54" s="4">
        <v>2.0124378696317313</v>
      </c>
      <c r="J54" s="14">
        <v>39244</v>
      </c>
      <c r="K54" s="5" t="s">
        <v>94</v>
      </c>
      <c r="L54" s="5" t="s">
        <v>197</v>
      </c>
      <c r="M54" s="5" t="s">
        <v>226</v>
      </c>
      <c r="N54" s="5" t="s">
        <v>1044</v>
      </c>
      <c r="O54" s="5" t="s">
        <v>1045</v>
      </c>
      <c r="P54" s="1"/>
    </row>
    <row r="55" spans="1:16" ht="24">
      <c r="A55" s="4">
        <v>6.4888734221467135E-3</v>
      </c>
      <c r="B55" s="4">
        <v>0</v>
      </c>
      <c r="C55" s="4">
        <v>10280.325000000001</v>
      </c>
      <c r="D55" s="4">
        <v>146.6</v>
      </c>
      <c r="E55" s="4">
        <v>7012500</v>
      </c>
      <c r="F55" s="4">
        <v>1.1816402677297599</v>
      </c>
      <c r="G55" s="4">
        <v>6.9</v>
      </c>
      <c r="H55" s="5" t="s">
        <v>53</v>
      </c>
      <c r="I55" s="4">
        <v>1.4093017501744158</v>
      </c>
      <c r="J55" s="14">
        <v>38231</v>
      </c>
      <c r="K55" s="5" t="s">
        <v>94</v>
      </c>
      <c r="L55" s="5" t="s">
        <v>197</v>
      </c>
      <c r="M55" s="5" t="s">
        <v>226</v>
      </c>
      <c r="N55" s="5" t="s">
        <v>1046</v>
      </c>
      <c r="O55" s="5" t="s">
        <v>1047</v>
      </c>
      <c r="P55" s="1"/>
    </row>
    <row r="56" spans="1:16" ht="24">
      <c r="A56" s="4">
        <v>1.5706666015451788E-3</v>
      </c>
      <c r="B56" s="4">
        <v>0</v>
      </c>
      <c r="C56" s="4">
        <v>2488.40778361</v>
      </c>
      <c r="D56" s="4">
        <v>131.53</v>
      </c>
      <c r="E56" s="4">
        <v>1891893.7</v>
      </c>
      <c r="F56" s="4">
        <v>1.0838172136545201</v>
      </c>
      <c r="G56" s="4">
        <v>6.2</v>
      </c>
      <c r="H56" s="5" t="s">
        <v>53</v>
      </c>
      <c r="I56" s="4">
        <v>1.7483989433905442</v>
      </c>
      <c r="J56" s="14">
        <v>38523</v>
      </c>
      <c r="K56" s="5" t="s">
        <v>94</v>
      </c>
      <c r="L56" s="5" t="s">
        <v>197</v>
      </c>
      <c r="M56" s="5" t="s">
        <v>226</v>
      </c>
      <c r="N56" s="5" t="s">
        <v>1048</v>
      </c>
      <c r="O56" s="5" t="s">
        <v>1049</v>
      </c>
      <c r="P56" s="1"/>
    </row>
    <row r="57" spans="1:16" ht="24">
      <c r="A57" s="4">
        <v>4.5231319966152188E-3</v>
      </c>
      <c r="B57" s="4">
        <v>0</v>
      </c>
      <c r="C57" s="4">
        <v>7166</v>
      </c>
      <c r="D57" s="4">
        <v>143.32</v>
      </c>
      <c r="E57" s="4">
        <v>5000000</v>
      </c>
      <c r="F57" s="4">
        <v>0.84437365233897999</v>
      </c>
      <c r="G57" s="4">
        <v>6.15</v>
      </c>
      <c r="H57" s="5" t="s">
        <v>53</v>
      </c>
      <c r="I57" s="4">
        <v>1.355057139222092</v>
      </c>
      <c r="J57" s="14">
        <v>36662</v>
      </c>
      <c r="K57" s="5" t="s">
        <v>94</v>
      </c>
      <c r="L57" s="5" t="s">
        <v>197</v>
      </c>
      <c r="M57" s="5" t="s">
        <v>226</v>
      </c>
      <c r="N57" s="5" t="s">
        <v>1050</v>
      </c>
      <c r="O57" s="5" t="s">
        <v>1051</v>
      </c>
      <c r="P57" s="1"/>
    </row>
    <row r="58" spans="1:16" ht="24">
      <c r="A58" s="4">
        <v>2.7846990988929701E-3</v>
      </c>
      <c r="B58" s="4">
        <v>0</v>
      </c>
      <c r="C58" s="4">
        <v>4411.8</v>
      </c>
      <c r="D58" s="4">
        <v>147.06</v>
      </c>
      <c r="E58" s="4">
        <v>3000000</v>
      </c>
      <c r="F58" s="4">
        <v>1.24169785320759</v>
      </c>
      <c r="G58" s="4">
        <v>6.75</v>
      </c>
      <c r="H58" s="5" t="s">
        <v>53</v>
      </c>
      <c r="I58" s="4">
        <v>1.3302305694712091</v>
      </c>
      <c r="J58" s="14">
        <v>36845</v>
      </c>
      <c r="K58" s="5" t="s">
        <v>94</v>
      </c>
      <c r="L58" s="5" t="s">
        <v>197</v>
      </c>
      <c r="M58" s="5" t="s">
        <v>226</v>
      </c>
      <c r="N58" s="5" t="s">
        <v>1052</v>
      </c>
      <c r="O58" s="5" t="s">
        <v>1051</v>
      </c>
      <c r="P58" s="1"/>
    </row>
    <row r="59" spans="1:16" ht="24">
      <c r="A59" s="4">
        <v>1.686665609563763E-2</v>
      </c>
      <c r="B59" s="4">
        <v>3.2531783100775198</v>
      </c>
      <c r="C59" s="4">
        <v>26721.850627349999</v>
      </c>
      <c r="D59" s="4">
        <v>127.35</v>
      </c>
      <c r="E59" s="4">
        <v>20983000.100000001</v>
      </c>
      <c r="F59" s="4">
        <v>-1.20073137629032</v>
      </c>
      <c r="G59" s="4">
        <v>4.55</v>
      </c>
      <c r="H59" s="5" t="s">
        <v>53</v>
      </c>
      <c r="I59" s="4">
        <v>2.7397261190615668E-2</v>
      </c>
      <c r="J59" s="14">
        <v>39223</v>
      </c>
      <c r="K59" s="5" t="s">
        <v>94</v>
      </c>
      <c r="L59" s="5" t="s">
        <v>197</v>
      </c>
      <c r="M59" s="5" t="s">
        <v>298</v>
      </c>
      <c r="N59" s="5" t="s">
        <v>1053</v>
      </c>
      <c r="O59" s="5" t="s">
        <v>1054</v>
      </c>
      <c r="P59" s="1"/>
    </row>
    <row r="60" spans="1:16" ht="24">
      <c r="A60" s="4">
        <v>8.3270375491260561E-3</v>
      </c>
      <c r="B60" s="4">
        <v>1.6583216615384599</v>
      </c>
      <c r="C60" s="4">
        <v>13192.529230120001</v>
      </c>
      <c r="D60" s="4">
        <v>122.39</v>
      </c>
      <c r="E60" s="4">
        <v>10779090.800000001</v>
      </c>
      <c r="F60" s="4">
        <v>-0.258430482745172</v>
      </c>
      <c r="G60" s="4">
        <v>5</v>
      </c>
      <c r="H60" s="5" t="s">
        <v>53</v>
      </c>
      <c r="I60" s="4">
        <v>0.38082174307509886</v>
      </c>
      <c r="J60" s="14">
        <v>39037</v>
      </c>
      <c r="K60" s="5" t="s">
        <v>94</v>
      </c>
      <c r="L60" s="5" t="s">
        <v>197</v>
      </c>
      <c r="M60" s="5" t="s">
        <v>298</v>
      </c>
      <c r="N60" s="5" t="s">
        <v>1055</v>
      </c>
      <c r="O60" s="5" t="s">
        <v>1056</v>
      </c>
      <c r="P60" s="1"/>
    </row>
    <row r="61" spans="1:16" ht="36">
      <c r="A61" s="4">
        <v>1.7543389717265337E-3</v>
      </c>
      <c r="B61" s="4">
        <v>0</v>
      </c>
      <c r="C61" s="4">
        <v>2779.4</v>
      </c>
      <c r="D61" s="4">
        <v>138.97</v>
      </c>
      <c r="E61" s="4">
        <v>2000000</v>
      </c>
      <c r="F61" s="4">
        <v>2.00723537290096</v>
      </c>
      <c r="G61" s="4">
        <v>6.9</v>
      </c>
      <c r="H61" s="5" t="s">
        <v>53</v>
      </c>
      <c r="I61" s="4">
        <v>2.5491048959238469</v>
      </c>
      <c r="J61" s="14">
        <v>38523</v>
      </c>
      <c r="K61" s="5" t="s">
        <v>94</v>
      </c>
      <c r="L61" s="5" t="s">
        <v>197</v>
      </c>
      <c r="M61" s="5" t="s">
        <v>226</v>
      </c>
      <c r="N61" s="5" t="s">
        <v>1057</v>
      </c>
      <c r="O61" s="5" t="s">
        <v>1058</v>
      </c>
      <c r="P61" s="1"/>
    </row>
    <row r="62" spans="1:16" ht="36">
      <c r="A62" s="4">
        <v>3.4892381962461798E-2</v>
      </c>
      <c r="B62" s="4">
        <v>0</v>
      </c>
      <c r="C62" s="4">
        <v>55280.016000000003</v>
      </c>
      <c r="D62" s="4">
        <v>116.33</v>
      </c>
      <c r="E62" s="4">
        <v>47520000</v>
      </c>
      <c r="F62" s="4">
        <v>2.4515041493177399</v>
      </c>
      <c r="G62" s="4">
        <v>3.8</v>
      </c>
      <c r="H62" s="5" t="s">
        <v>53</v>
      </c>
      <c r="I62" s="4">
        <v>7.8553532359327827</v>
      </c>
      <c r="J62" s="14">
        <v>40933</v>
      </c>
      <c r="K62" s="5" t="s">
        <v>94</v>
      </c>
      <c r="L62" s="5" t="s">
        <v>197</v>
      </c>
      <c r="M62" s="5" t="s">
        <v>226</v>
      </c>
      <c r="N62" s="5" t="s">
        <v>1059</v>
      </c>
      <c r="O62" s="5" t="s">
        <v>1060</v>
      </c>
      <c r="P62" s="1"/>
    </row>
    <row r="63" spans="1:16" ht="24">
      <c r="A63" s="4">
        <v>1.5305581839018096E-3</v>
      </c>
      <c r="B63" s="4">
        <v>0</v>
      </c>
      <c r="C63" s="4">
        <v>2424.864</v>
      </c>
      <c r="D63" s="4">
        <v>139.36000000000001</v>
      </c>
      <c r="E63" s="4">
        <v>1740000</v>
      </c>
      <c r="F63" s="4">
        <v>1.3256211167573899</v>
      </c>
      <c r="G63" s="4">
        <v>6.7</v>
      </c>
      <c r="H63" s="5" t="s">
        <v>53</v>
      </c>
      <c r="I63" s="4">
        <v>2.4021780156437433</v>
      </c>
      <c r="J63" s="14">
        <v>38305</v>
      </c>
      <c r="K63" s="5" t="s">
        <v>94</v>
      </c>
      <c r="L63" s="5" t="s">
        <v>197</v>
      </c>
      <c r="M63" s="5" t="s">
        <v>226</v>
      </c>
      <c r="N63" s="5" t="s">
        <v>1061</v>
      </c>
      <c r="O63" s="5" t="s">
        <v>1062</v>
      </c>
      <c r="P63" s="1"/>
    </row>
    <row r="64" spans="1:16" ht="24">
      <c r="A64" s="4">
        <v>1.1641731361273529E-2</v>
      </c>
      <c r="B64" s="4">
        <v>2.3076923184615401</v>
      </c>
      <c r="C64" s="4">
        <v>18444.000086071999</v>
      </c>
      <c r="D64" s="4">
        <v>122.96</v>
      </c>
      <c r="E64" s="4">
        <v>15000000.07</v>
      </c>
      <c r="F64" s="4">
        <v>1.37387699329853</v>
      </c>
      <c r="G64" s="4">
        <v>5.35</v>
      </c>
      <c r="H64" s="5" t="s">
        <v>53</v>
      </c>
      <c r="I64" s="4">
        <v>0.5369122761608478</v>
      </c>
      <c r="J64" s="14">
        <v>38915</v>
      </c>
      <c r="K64" s="5" t="s">
        <v>94</v>
      </c>
      <c r="L64" s="5" t="s">
        <v>197</v>
      </c>
      <c r="M64" s="5" t="s">
        <v>298</v>
      </c>
      <c r="N64" s="5" t="s">
        <v>1063</v>
      </c>
      <c r="O64" s="5" t="s">
        <v>1064</v>
      </c>
      <c r="P64" s="1"/>
    </row>
    <row r="65" spans="1:16" ht="48">
      <c r="A65" s="4">
        <v>4.3217181785689007E-2</v>
      </c>
      <c r="B65" s="4">
        <v>0</v>
      </c>
      <c r="C65" s="4">
        <v>68469</v>
      </c>
      <c r="D65" s="4">
        <v>118.05</v>
      </c>
      <c r="E65" s="4">
        <v>58000000</v>
      </c>
      <c r="F65" s="4">
        <v>2.83387951886654</v>
      </c>
      <c r="G65" s="4">
        <v>4.0999999999999996</v>
      </c>
      <c r="H65" s="5" t="s">
        <v>53</v>
      </c>
      <c r="I65" s="4">
        <v>9.1417193509260102</v>
      </c>
      <c r="J65" s="14">
        <v>40596</v>
      </c>
      <c r="K65" s="5" t="s">
        <v>94</v>
      </c>
      <c r="L65" s="5" t="s">
        <v>197</v>
      </c>
      <c r="M65" s="5" t="s">
        <v>226</v>
      </c>
      <c r="N65" s="5" t="s">
        <v>1065</v>
      </c>
      <c r="O65" s="5" t="s">
        <v>1066</v>
      </c>
      <c r="P65" s="1"/>
    </row>
    <row r="66" spans="1:16" ht="24">
      <c r="A66" s="4">
        <v>1.2346145213397153E-3</v>
      </c>
      <c r="B66" s="4">
        <v>0</v>
      </c>
      <c r="C66" s="4">
        <v>1956.0003260000001</v>
      </c>
      <c r="D66" s="4">
        <v>130.4</v>
      </c>
      <c r="E66" s="4">
        <v>1500000.25</v>
      </c>
      <c r="F66" s="4">
        <v>0.16354617679118999</v>
      </c>
      <c r="G66" s="4">
        <v>5.5</v>
      </c>
      <c r="H66" s="5" t="s">
        <v>53</v>
      </c>
      <c r="I66" s="4">
        <v>0.62191735122024727</v>
      </c>
      <c r="J66" s="14">
        <v>38029</v>
      </c>
      <c r="K66" s="5" t="s">
        <v>94</v>
      </c>
      <c r="L66" s="5" t="s">
        <v>197</v>
      </c>
      <c r="M66" s="5" t="s">
        <v>298</v>
      </c>
      <c r="N66" s="5" t="s">
        <v>1067</v>
      </c>
      <c r="O66" s="5" t="s">
        <v>1068</v>
      </c>
      <c r="P66" s="1"/>
    </row>
    <row r="67" spans="1:16" ht="36">
      <c r="A67" s="4">
        <v>4.0197485765224111E-2</v>
      </c>
      <c r="B67" s="4">
        <v>3.8254387455401</v>
      </c>
      <c r="C67" s="4">
        <v>63684.894274400001</v>
      </c>
      <c r="D67" s="4">
        <v>128.16999999999999</v>
      </c>
      <c r="E67" s="4">
        <v>49687832</v>
      </c>
      <c r="F67" s="4">
        <v>3.46094365370273</v>
      </c>
      <c r="G67" s="4">
        <v>4.9000000000000004</v>
      </c>
      <c r="H67" s="5" t="s">
        <v>53</v>
      </c>
      <c r="I67" s="4">
        <v>3.2078657419466325</v>
      </c>
      <c r="J67" s="14">
        <v>39218</v>
      </c>
      <c r="K67" s="5" t="s">
        <v>250</v>
      </c>
      <c r="L67" s="5" t="s">
        <v>287</v>
      </c>
      <c r="M67" s="5" t="s">
        <v>298</v>
      </c>
      <c r="N67" s="5" t="s">
        <v>1069</v>
      </c>
      <c r="O67" s="5" t="s">
        <v>1070</v>
      </c>
      <c r="P67" s="1"/>
    </row>
    <row r="68" spans="1:16" ht="24">
      <c r="A68" s="4">
        <v>0.17230317784482591</v>
      </c>
      <c r="B68" s="4">
        <v>0</v>
      </c>
      <c r="C68" s="4">
        <v>272980</v>
      </c>
      <c r="D68" s="4">
        <v>136.49</v>
      </c>
      <c r="E68" s="4">
        <v>200000000</v>
      </c>
      <c r="F68" s="4">
        <v>2.3759732121229198</v>
      </c>
      <c r="G68" s="4">
        <v>6.2</v>
      </c>
      <c r="H68" s="5" t="s">
        <v>53</v>
      </c>
      <c r="I68" s="4">
        <v>5.0453113096271522</v>
      </c>
      <c r="J68" s="14">
        <v>39910</v>
      </c>
      <c r="K68" s="5" t="s">
        <v>94</v>
      </c>
      <c r="L68" s="5" t="s">
        <v>287</v>
      </c>
      <c r="M68" s="5" t="s">
        <v>226</v>
      </c>
      <c r="N68" s="5" t="s">
        <v>1071</v>
      </c>
      <c r="O68" s="5" t="s">
        <v>1072</v>
      </c>
      <c r="P68" s="1"/>
    </row>
    <row r="69" spans="1:16" ht="24">
      <c r="A69" s="4">
        <v>0.12292681073636669</v>
      </c>
      <c r="B69" s="4">
        <v>9.9846390168970807</v>
      </c>
      <c r="C69" s="4">
        <v>194753</v>
      </c>
      <c r="D69" s="4">
        <v>149.81</v>
      </c>
      <c r="E69" s="4">
        <v>130000000</v>
      </c>
      <c r="F69" s="4">
        <v>2.4908431791067098</v>
      </c>
      <c r="G69" s="4">
        <v>5.75</v>
      </c>
      <c r="H69" s="5" t="s">
        <v>53</v>
      </c>
      <c r="I69" s="4">
        <v>7.5148167149652636</v>
      </c>
      <c r="J69" s="14">
        <v>39408</v>
      </c>
      <c r="K69" s="5" t="s">
        <v>94</v>
      </c>
      <c r="L69" s="5" t="s">
        <v>287</v>
      </c>
      <c r="M69" s="5" t="s">
        <v>226</v>
      </c>
      <c r="N69" s="5" t="s">
        <v>1073</v>
      </c>
      <c r="O69" s="5" t="s">
        <v>1074</v>
      </c>
      <c r="P69" s="1"/>
    </row>
    <row r="70" spans="1:16" ht="24">
      <c r="A70" s="4">
        <v>9.0380584788631469E-3</v>
      </c>
      <c r="B70" s="4">
        <v>0</v>
      </c>
      <c r="C70" s="4">
        <v>14319</v>
      </c>
      <c r="D70" s="4">
        <v>143.19</v>
      </c>
      <c r="E70" s="4">
        <v>10000000</v>
      </c>
      <c r="F70" s="4">
        <v>2.9015426501035702</v>
      </c>
      <c r="G70" s="4">
        <v>5.75</v>
      </c>
      <c r="H70" s="5" t="s">
        <v>53</v>
      </c>
      <c r="I70" s="4">
        <v>4.847474412921315</v>
      </c>
      <c r="J70" s="14">
        <v>38018</v>
      </c>
      <c r="K70" s="5" t="s">
        <v>94</v>
      </c>
      <c r="L70" s="5" t="s">
        <v>287</v>
      </c>
      <c r="M70" s="5" t="s">
        <v>226</v>
      </c>
      <c r="N70" s="5" t="s">
        <v>1075</v>
      </c>
      <c r="O70" s="5" t="s">
        <v>1076</v>
      </c>
      <c r="P70" s="1"/>
    </row>
    <row r="71" spans="1:16" ht="24">
      <c r="A71" s="4">
        <v>1.5627704263911312E-2</v>
      </c>
      <c r="B71" s="4">
        <v>9.2369600711111097</v>
      </c>
      <c r="C71" s="4">
        <v>24758.978698608</v>
      </c>
      <c r="D71" s="4">
        <v>119.13</v>
      </c>
      <c r="E71" s="4">
        <v>20783160.16</v>
      </c>
      <c r="F71" s="4">
        <v>6.6794008108377403</v>
      </c>
      <c r="G71" s="4">
        <v>5</v>
      </c>
      <c r="H71" s="5" t="s">
        <v>53</v>
      </c>
      <c r="I71" s="4">
        <v>1.5021944729334558</v>
      </c>
      <c r="J71" s="14">
        <v>39117</v>
      </c>
      <c r="K71" s="5" t="s">
        <v>94</v>
      </c>
      <c r="L71" s="5" t="s">
        <v>313</v>
      </c>
      <c r="M71" s="5" t="s">
        <v>298</v>
      </c>
      <c r="N71" s="5" t="s">
        <v>1077</v>
      </c>
      <c r="O71" s="5" t="s">
        <v>1078</v>
      </c>
      <c r="P71" s="1"/>
    </row>
    <row r="72" spans="1:16" ht="36">
      <c r="A72" s="4">
        <v>0.10741652933887223</v>
      </c>
      <c r="B72" s="4">
        <v>0</v>
      </c>
      <c r="C72" s="4">
        <v>170180.05439999999</v>
      </c>
      <c r="D72" s="4">
        <v>119.96</v>
      </c>
      <c r="E72" s="4">
        <v>141864000</v>
      </c>
      <c r="F72" s="4">
        <v>2.9406194196939501</v>
      </c>
      <c r="G72" s="4">
        <v>6.4</v>
      </c>
      <c r="H72" s="5" t="s">
        <v>53</v>
      </c>
      <c r="I72" s="4">
        <v>4.5300920800097595</v>
      </c>
      <c r="J72" s="14">
        <v>41039</v>
      </c>
      <c r="K72" s="5" t="s">
        <v>94</v>
      </c>
      <c r="L72" s="5" t="s">
        <v>313</v>
      </c>
      <c r="M72" s="5" t="s">
        <v>251</v>
      </c>
      <c r="N72" s="5" t="s">
        <v>1079</v>
      </c>
      <c r="O72" s="5" t="s">
        <v>1080</v>
      </c>
      <c r="P72" s="1"/>
    </row>
    <row r="73" spans="1:16" ht="36">
      <c r="A73" s="4">
        <v>6.6099004675549744E-2</v>
      </c>
      <c r="B73" s="4">
        <v>0</v>
      </c>
      <c r="C73" s="4">
        <v>104720.6820096</v>
      </c>
      <c r="D73" s="4">
        <v>108.48</v>
      </c>
      <c r="E73" s="4">
        <v>96534552</v>
      </c>
      <c r="F73" s="4">
        <v>5.1359995421171201</v>
      </c>
      <c r="G73" s="4">
        <v>5.85</v>
      </c>
      <c r="H73" s="5" t="s">
        <v>53</v>
      </c>
      <c r="I73" s="4">
        <v>3.0492291299575798</v>
      </c>
      <c r="J73" s="14">
        <v>40615</v>
      </c>
      <c r="K73" s="5" t="s">
        <v>94</v>
      </c>
      <c r="L73" s="5" t="s">
        <v>313</v>
      </c>
      <c r="M73" s="5" t="s">
        <v>251</v>
      </c>
      <c r="N73" s="5" t="s">
        <v>1081</v>
      </c>
      <c r="O73" s="5" t="s">
        <v>1082</v>
      </c>
      <c r="P73" s="1"/>
    </row>
    <row r="74" spans="1:16" ht="24">
      <c r="A74" s="4">
        <v>6.4793399997257944E-2</v>
      </c>
      <c r="B74" s="4">
        <v>0</v>
      </c>
      <c r="C74" s="4">
        <v>102652.2119469</v>
      </c>
      <c r="D74" s="4">
        <v>136.29</v>
      </c>
      <c r="E74" s="4">
        <v>75318961</v>
      </c>
      <c r="F74" s="4">
        <v>3.9993638414144499</v>
      </c>
      <c r="G74" s="4">
        <v>7.15</v>
      </c>
      <c r="H74" s="5" t="s">
        <v>53</v>
      </c>
      <c r="I74" s="4">
        <v>7.9700479448262982</v>
      </c>
      <c r="J74" s="14">
        <v>40618</v>
      </c>
      <c r="K74" s="5" t="s">
        <v>262</v>
      </c>
      <c r="L74" s="5" t="s">
        <v>310</v>
      </c>
      <c r="M74" s="5" t="s">
        <v>375</v>
      </c>
      <c r="N74" s="5" t="s">
        <v>1083</v>
      </c>
      <c r="O74" s="5" t="s">
        <v>1084</v>
      </c>
      <c r="P74" s="1"/>
    </row>
    <row r="75" spans="1:16" ht="24">
      <c r="A75" s="4">
        <v>2.4588139398289958E-2</v>
      </c>
      <c r="B75" s="4">
        <v>0</v>
      </c>
      <c r="C75" s="4">
        <v>38955</v>
      </c>
      <c r="D75" s="4">
        <v>129.85</v>
      </c>
      <c r="E75" s="4">
        <v>30000000</v>
      </c>
      <c r="F75" s="4">
        <v>-1.29960347115994</v>
      </c>
      <c r="G75" s="4">
        <v>5.4</v>
      </c>
      <c r="H75" s="5" t="s">
        <v>53</v>
      </c>
      <c r="I75" s="4">
        <v>0.20821920302471777</v>
      </c>
      <c r="J75" s="14">
        <v>37878</v>
      </c>
      <c r="K75" s="5" t="s">
        <v>250</v>
      </c>
      <c r="L75" s="5" t="s">
        <v>313</v>
      </c>
      <c r="M75" s="5" t="s">
        <v>251</v>
      </c>
      <c r="N75" s="5" t="s">
        <v>1085</v>
      </c>
      <c r="O75" s="5" t="s">
        <v>1086</v>
      </c>
      <c r="P75" s="1"/>
    </row>
    <row r="76" spans="1:16" ht="24">
      <c r="A76" s="4">
        <v>0.12326833484838264</v>
      </c>
      <c r="B76" s="4">
        <v>0</v>
      </c>
      <c r="C76" s="4">
        <v>195294.07680000001</v>
      </c>
      <c r="D76" s="4">
        <v>126.64</v>
      </c>
      <c r="E76" s="4">
        <v>154212000</v>
      </c>
      <c r="F76" s="4">
        <v>3.4281611288785898</v>
      </c>
      <c r="G76" s="4">
        <v>6</v>
      </c>
      <c r="H76" s="5" t="s">
        <v>53</v>
      </c>
      <c r="I76" s="4">
        <v>6.6666930812059331</v>
      </c>
      <c r="J76" s="14">
        <v>40939</v>
      </c>
      <c r="K76" s="5" t="s">
        <v>250</v>
      </c>
      <c r="L76" s="5" t="s">
        <v>313</v>
      </c>
      <c r="M76" s="5" t="s">
        <v>251</v>
      </c>
      <c r="N76" s="5" t="s">
        <v>1087</v>
      </c>
      <c r="O76" s="5" t="s">
        <v>1088</v>
      </c>
      <c r="P76" s="1"/>
    </row>
    <row r="77" spans="1:16" ht="24">
      <c r="A77" s="4">
        <v>0.24168384732847725</v>
      </c>
      <c r="B77" s="4">
        <v>21.184496474088899</v>
      </c>
      <c r="C77" s="4">
        <v>382899.82500000001</v>
      </c>
      <c r="D77" s="4">
        <v>145.75</v>
      </c>
      <c r="E77" s="4">
        <v>262710000</v>
      </c>
      <c r="F77" s="4">
        <v>1.4100689007043801</v>
      </c>
      <c r="G77" s="4">
        <v>6.5</v>
      </c>
      <c r="H77" s="5" t="s">
        <v>53</v>
      </c>
      <c r="I77" s="4">
        <v>2.8181185447820982</v>
      </c>
      <c r="J77" s="14">
        <v>41114</v>
      </c>
      <c r="K77" s="5" t="s">
        <v>250</v>
      </c>
      <c r="L77" s="5" t="s">
        <v>313</v>
      </c>
      <c r="M77" s="5" t="s">
        <v>251</v>
      </c>
      <c r="N77" s="5" t="s">
        <v>1089</v>
      </c>
      <c r="O77" s="5" t="s">
        <v>1090</v>
      </c>
      <c r="P77" s="1"/>
    </row>
    <row r="78" spans="1:16" ht="24">
      <c r="A78" s="4">
        <v>9.794354426162109E-3</v>
      </c>
      <c r="B78" s="4">
        <v>0</v>
      </c>
      <c r="C78" s="4">
        <v>15517.2</v>
      </c>
      <c r="D78" s="4">
        <v>129.31</v>
      </c>
      <c r="E78" s="4">
        <v>12000000</v>
      </c>
      <c r="F78" s="4">
        <v>-0.91067159664631003</v>
      </c>
      <c r="G78" s="4">
        <v>6.7</v>
      </c>
      <c r="H78" s="5" t="s">
        <v>53</v>
      </c>
      <c r="I78" s="4">
        <v>0.32054806122089941</v>
      </c>
      <c r="J78" s="14">
        <v>38350</v>
      </c>
      <c r="K78" s="5" t="s">
        <v>250</v>
      </c>
      <c r="L78" s="5" t="s">
        <v>313</v>
      </c>
      <c r="M78" s="5" t="s">
        <v>251</v>
      </c>
      <c r="N78" s="5" t="s">
        <v>1091</v>
      </c>
      <c r="O78" s="5" t="s">
        <v>1092</v>
      </c>
      <c r="P78" s="1"/>
    </row>
    <row r="79" spans="1:16" ht="24">
      <c r="A79" s="4">
        <v>4.080981010900879E-2</v>
      </c>
      <c r="B79" s="4">
        <v>0</v>
      </c>
      <c r="C79" s="4">
        <v>64655</v>
      </c>
      <c r="D79" s="4">
        <v>129.31</v>
      </c>
      <c r="E79" s="4">
        <v>50000000</v>
      </c>
      <c r="F79" s="4">
        <v>-0.91067159664631003</v>
      </c>
      <c r="G79" s="4">
        <v>6.7</v>
      </c>
      <c r="H79" s="5" t="s">
        <v>53</v>
      </c>
      <c r="I79" s="4">
        <v>0.32054806122090018</v>
      </c>
      <c r="J79" s="14">
        <v>37554</v>
      </c>
      <c r="K79" s="5" t="s">
        <v>250</v>
      </c>
      <c r="L79" s="5" t="s">
        <v>313</v>
      </c>
      <c r="M79" s="5" t="s">
        <v>251</v>
      </c>
      <c r="N79" s="5" t="s">
        <v>1093</v>
      </c>
      <c r="O79" s="5" t="s">
        <v>1094</v>
      </c>
      <c r="P79" s="1"/>
    </row>
    <row r="80" spans="1:16" ht="24">
      <c r="A80" s="4">
        <v>1.705232124205369E-3</v>
      </c>
      <c r="B80" s="4">
        <v>0</v>
      </c>
      <c r="C80" s="4">
        <v>2701.6</v>
      </c>
      <c r="D80" s="4">
        <v>135.08000000000001</v>
      </c>
      <c r="E80" s="4">
        <v>2000000</v>
      </c>
      <c r="F80" s="4">
        <v>0.252976904511451</v>
      </c>
      <c r="G80" s="4">
        <v>6.45</v>
      </c>
      <c r="H80" s="5" t="s">
        <v>53</v>
      </c>
      <c r="I80" s="4">
        <v>1.375609900543304</v>
      </c>
      <c r="J80" s="14">
        <v>38348</v>
      </c>
      <c r="K80" s="5" t="s">
        <v>250</v>
      </c>
      <c r="L80" s="5" t="s">
        <v>313</v>
      </c>
      <c r="M80" s="5" t="s">
        <v>251</v>
      </c>
      <c r="N80" s="5" t="s">
        <v>1095</v>
      </c>
      <c r="O80" s="5" t="s">
        <v>1096</v>
      </c>
      <c r="P80" s="1"/>
    </row>
    <row r="81" spans="1:16" ht="24">
      <c r="A81" s="4">
        <v>8.185947371490759E-4</v>
      </c>
      <c r="B81" s="4">
        <v>0</v>
      </c>
      <c r="C81" s="4">
        <v>1296.9000000000001</v>
      </c>
      <c r="D81" s="4">
        <v>129.69</v>
      </c>
      <c r="E81" s="4">
        <v>1000000</v>
      </c>
      <c r="F81" s="4">
        <v>-0.91198289763927598</v>
      </c>
      <c r="G81" s="4">
        <v>6.65</v>
      </c>
      <c r="H81" s="5" t="s">
        <v>53</v>
      </c>
      <c r="I81" s="4">
        <v>0.4904106525165734</v>
      </c>
      <c r="J81" s="14">
        <v>38027</v>
      </c>
      <c r="K81" s="5" t="s">
        <v>250</v>
      </c>
      <c r="L81" s="5" t="s">
        <v>313</v>
      </c>
      <c r="M81" s="5" t="s">
        <v>251</v>
      </c>
      <c r="N81" s="5" t="s">
        <v>1097</v>
      </c>
      <c r="O81" s="5" t="s">
        <v>1098</v>
      </c>
      <c r="P81" s="1"/>
    </row>
    <row r="82" spans="1:16" ht="24">
      <c r="A82" s="4">
        <v>1.6323924043603515E-3</v>
      </c>
      <c r="B82" s="4">
        <v>0</v>
      </c>
      <c r="C82" s="4">
        <v>2586.1999999999998</v>
      </c>
      <c r="D82" s="4">
        <v>129.31</v>
      </c>
      <c r="E82" s="4">
        <v>2000000</v>
      </c>
      <c r="F82" s="4">
        <v>-0.91067159664631003</v>
      </c>
      <c r="G82" s="4">
        <v>6.7</v>
      </c>
      <c r="H82" s="5" t="s">
        <v>53</v>
      </c>
      <c r="I82" s="4">
        <v>0.32054806125172186</v>
      </c>
      <c r="J82" s="14">
        <v>38027</v>
      </c>
      <c r="K82" s="5" t="s">
        <v>250</v>
      </c>
      <c r="L82" s="5" t="s">
        <v>313</v>
      </c>
      <c r="M82" s="5" t="s">
        <v>251</v>
      </c>
      <c r="N82" s="5" t="s">
        <v>1099</v>
      </c>
      <c r="O82" s="5" t="s">
        <v>1100</v>
      </c>
      <c r="P82" s="1"/>
    </row>
    <row r="83" spans="1:16" ht="24">
      <c r="A83" s="4">
        <v>1.4691531639243164E-2</v>
      </c>
      <c r="B83" s="4">
        <v>0</v>
      </c>
      <c r="C83" s="4">
        <v>23275.8</v>
      </c>
      <c r="D83" s="4">
        <v>129.31</v>
      </c>
      <c r="E83" s="4">
        <v>18000000</v>
      </c>
      <c r="F83" s="4">
        <v>-0.91067159664631003</v>
      </c>
      <c r="G83" s="4">
        <v>6.7</v>
      </c>
      <c r="H83" s="5" t="s">
        <v>53</v>
      </c>
      <c r="I83" s="4">
        <v>0.32054806720402912</v>
      </c>
      <c r="J83" s="14">
        <v>38348</v>
      </c>
      <c r="K83" s="5" t="s">
        <v>250</v>
      </c>
      <c r="L83" s="5" t="s">
        <v>313</v>
      </c>
      <c r="M83" s="5" t="s">
        <v>251</v>
      </c>
      <c r="N83" s="5" t="s">
        <v>1101</v>
      </c>
      <c r="O83" s="5" t="s">
        <v>1102</v>
      </c>
      <c r="P83" s="1"/>
    </row>
    <row r="84" spans="1:16" ht="24">
      <c r="A84" s="4">
        <v>4.263080310513423E-3</v>
      </c>
      <c r="B84" s="4">
        <v>0</v>
      </c>
      <c r="C84" s="4">
        <v>6754</v>
      </c>
      <c r="D84" s="4">
        <v>135.08000000000001</v>
      </c>
      <c r="E84" s="4">
        <v>5000000</v>
      </c>
      <c r="F84" s="4">
        <v>0.252976904511451</v>
      </c>
      <c r="G84" s="4">
        <v>6.45</v>
      </c>
      <c r="H84" s="5" t="s">
        <v>53</v>
      </c>
      <c r="I84" s="4">
        <v>1.375609903821198</v>
      </c>
      <c r="J84" s="14">
        <v>38307</v>
      </c>
      <c r="K84" s="5" t="s">
        <v>250</v>
      </c>
      <c r="L84" s="5" t="s">
        <v>313</v>
      </c>
      <c r="M84" s="5" t="s">
        <v>251</v>
      </c>
      <c r="N84" s="5" t="s">
        <v>1103</v>
      </c>
      <c r="O84" s="5" t="s">
        <v>1104</v>
      </c>
      <c r="P84" s="1"/>
    </row>
    <row r="85" spans="1:16" ht="24">
      <c r="A85" s="4">
        <v>8.185947371490759E-3</v>
      </c>
      <c r="B85" s="4">
        <v>0</v>
      </c>
      <c r="C85" s="4">
        <v>12969</v>
      </c>
      <c r="D85" s="4">
        <v>129.69</v>
      </c>
      <c r="E85" s="4">
        <v>10000000</v>
      </c>
      <c r="F85" s="4">
        <v>-0.91198289763927598</v>
      </c>
      <c r="G85" s="4">
        <v>6.65</v>
      </c>
      <c r="H85" s="5" t="s">
        <v>53</v>
      </c>
      <c r="I85" s="4">
        <v>0.49041064417971858</v>
      </c>
      <c r="J85" s="14">
        <v>38348</v>
      </c>
      <c r="K85" s="5" t="s">
        <v>250</v>
      </c>
      <c r="L85" s="5" t="s">
        <v>313</v>
      </c>
      <c r="M85" s="5" t="s">
        <v>251</v>
      </c>
      <c r="N85" s="5" t="s">
        <v>1105</v>
      </c>
      <c r="O85" s="5" t="s">
        <v>1106</v>
      </c>
      <c r="P85" s="1"/>
    </row>
    <row r="86" spans="1:16" ht="24">
      <c r="A86" s="4">
        <v>0.10477745290685156</v>
      </c>
      <c r="B86" s="4">
        <v>0</v>
      </c>
      <c r="C86" s="4">
        <v>165998.96445480001</v>
      </c>
      <c r="D86" s="4">
        <v>138.02000000000001</v>
      </c>
      <c r="E86" s="4">
        <v>120271674</v>
      </c>
      <c r="F86" s="4">
        <v>0.294151755690574</v>
      </c>
      <c r="G86" s="4">
        <v>6.5</v>
      </c>
      <c r="H86" s="5" t="s">
        <v>53</v>
      </c>
      <c r="I86" s="4">
        <v>1.6628663622714499</v>
      </c>
      <c r="J86" s="14">
        <v>40799.958333333328</v>
      </c>
      <c r="K86" s="5" t="s">
        <v>250</v>
      </c>
      <c r="L86" s="5" t="s">
        <v>313</v>
      </c>
      <c r="M86" s="5" t="s">
        <v>251</v>
      </c>
      <c r="N86" s="5" t="s">
        <v>1107</v>
      </c>
      <c r="O86" s="5" t="s">
        <v>1108</v>
      </c>
      <c r="P86" s="1"/>
    </row>
    <row r="87" spans="1:16" ht="24">
      <c r="A87" s="4">
        <v>4.4691649598149676E-2</v>
      </c>
      <c r="B87" s="4">
        <v>4.1590237707830804</v>
      </c>
      <c r="C87" s="4">
        <v>70805</v>
      </c>
      <c r="D87" s="4">
        <v>141.61000000000001</v>
      </c>
      <c r="E87" s="4">
        <v>50000000</v>
      </c>
      <c r="F87" s="4">
        <v>1.6780988236665699</v>
      </c>
      <c r="G87" s="4">
        <v>6.5</v>
      </c>
      <c r="H87" s="5" t="s">
        <v>53</v>
      </c>
      <c r="I87" s="4">
        <v>3.4576587195220823</v>
      </c>
      <c r="J87" s="14">
        <v>38816</v>
      </c>
      <c r="K87" s="5" t="s">
        <v>250</v>
      </c>
      <c r="L87" s="5" t="s">
        <v>313</v>
      </c>
      <c r="M87" s="5" t="s">
        <v>251</v>
      </c>
      <c r="N87" s="5" t="s">
        <v>1109</v>
      </c>
      <c r="O87" s="5" t="s">
        <v>1110</v>
      </c>
      <c r="P87" s="1"/>
    </row>
    <row r="88" spans="1:16" ht="24">
      <c r="A88" s="4">
        <v>8.4458980666464956E-2</v>
      </c>
      <c r="B88" s="4">
        <v>18.4139819542977</v>
      </c>
      <c r="C88" s="4">
        <v>133808.4</v>
      </c>
      <c r="D88" s="4">
        <v>143.88</v>
      </c>
      <c r="E88" s="4">
        <v>93000000</v>
      </c>
      <c r="F88" s="4">
        <v>2.4821885925531402</v>
      </c>
      <c r="G88" s="4">
        <v>6.85</v>
      </c>
      <c r="H88" s="5" t="s">
        <v>53</v>
      </c>
      <c r="I88" s="4">
        <v>5.4776810645515823</v>
      </c>
      <c r="J88" s="14">
        <v>39856</v>
      </c>
      <c r="K88" s="5" t="s">
        <v>250</v>
      </c>
      <c r="L88" s="5" t="s">
        <v>313</v>
      </c>
      <c r="M88" s="5" t="s">
        <v>251</v>
      </c>
      <c r="N88" s="5" t="s">
        <v>1111</v>
      </c>
      <c r="O88" s="5" t="s">
        <v>1112</v>
      </c>
      <c r="P88" s="1"/>
    </row>
    <row r="89" spans="1:16" ht="36">
      <c r="A89" s="4">
        <v>1.150056941751274E-2</v>
      </c>
      <c r="B89" s="4">
        <v>5.1082464931484601</v>
      </c>
      <c r="C89" s="4">
        <v>18220.357156848</v>
      </c>
      <c r="D89" s="4">
        <v>131.46</v>
      </c>
      <c r="E89" s="4">
        <v>13860000.880000001</v>
      </c>
      <c r="F89" s="4">
        <v>2.0371330355405801</v>
      </c>
      <c r="G89" s="4">
        <v>6.75</v>
      </c>
      <c r="H89" s="5" t="s">
        <v>53</v>
      </c>
      <c r="I89" s="4">
        <v>2.5391949371593405</v>
      </c>
      <c r="J89" s="14">
        <v>39470</v>
      </c>
      <c r="K89" s="5" t="s">
        <v>262</v>
      </c>
      <c r="L89" s="5" t="s">
        <v>310</v>
      </c>
      <c r="M89" s="5" t="s">
        <v>278</v>
      </c>
      <c r="N89" s="5" t="s">
        <v>1113</v>
      </c>
      <c r="O89" s="5" t="s">
        <v>1114</v>
      </c>
      <c r="P89" s="1"/>
    </row>
    <row r="90" spans="1:16" ht="36">
      <c r="A90" s="4">
        <v>1.3038494924705971E-2</v>
      </c>
      <c r="B90" s="4">
        <v>0</v>
      </c>
      <c r="C90" s="4">
        <v>20656.893210359998</v>
      </c>
      <c r="D90" s="4">
        <v>128.37</v>
      </c>
      <c r="E90" s="4">
        <v>16091682.800000001</v>
      </c>
      <c r="F90" s="4">
        <v>1.10768289172649</v>
      </c>
      <c r="G90" s="4">
        <v>5.9</v>
      </c>
      <c r="H90" s="5" t="s">
        <v>53</v>
      </c>
      <c r="I90" s="4">
        <v>0.58900837690932994</v>
      </c>
      <c r="J90" s="14">
        <v>37866</v>
      </c>
      <c r="K90" s="5" t="s">
        <v>250</v>
      </c>
      <c r="L90" s="5" t="s">
        <v>313</v>
      </c>
      <c r="M90" s="5" t="s">
        <v>251</v>
      </c>
      <c r="N90" s="5" t="s">
        <v>1115</v>
      </c>
      <c r="O90" s="5" t="s">
        <v>1116</v>
      </c>
      <c r="P90" s="1"/>
    </row>
    <row r="91" spans="1:16" ht="24">
      <c r="A91" s="4">
        <v>6.5209857130756645E-3</v>
      </c>
      <c r="B91" s="4">
        <v>0</v>
      </c>
      <c r="C91" s="4">
        <v>10331.20051656</v>
      </c>
      <c r="D91" s="4">
        <v>129.13999999999999</v>
      </c>
      <c r="E91" s="4">
        <v>8000000.4000000004</v>
      </c>
      <c r="F91" s="4">
        <v>1.6922608743906</v>
      </c>
      <c r="G91" s="4">
        <v>7.3</v>
      </c>
      <c r="H91" s="5" t="s">
        <v>53</v>
      </c>
      <c r="I91" s="4">
        <v>0.59990971723831465</v>
      </c>
      <c r="J91" s="14">
        <v>38942</v>
      </c>
      <c r="K91" s="5" t="s">
        <v>94</v>
      </c>
      <c r="L91" s="5" t="s">
        <v>1117</v>
      </c>
      <c r="M91" s="5" t="s">
        <v>278</v>
      </c>
      <c r="N91" s="5" t="s">
        <v>1118</v>
      </c>
      <c r="O91" s="5" t="s">
        <v>1119</v>
      </c>
      <c r="P91" s="1"/>
    </row>
    <row r="92" spans="1:16" ht="24">
      <c r="A92" s="4">
        <v>8.2902240074842634E-2</v>
      </c>
      <c r="B92" s="4">
        <v>16.328895499901499</v>
      </c>
      <c r="C92" s="4">
        <v>131342.0552</v>
      </c>
      <c r="D92" s="4">
        <v>135.02000000000001</v>
      </c>
      <c r="E92" s="4">
        <v>97276000</v>
      </c>
      <c r="F92" s="4">
        <v>1.3418812490701699</v>
      </c>
      <c r="G92" s="4">
        <v>5.35</v>
      </c>
      <c r="H92" s="5" t="s">
        <v>53</v>
      </c>
      <c r="I92" s="4">
        <v>3.0675487130713028</v>
      </c>
      <c r="J92" s="14">
        <v>39028</v>
      </c>
      <c r="K92" s="5" t="s">
        <v>250</v>
      </c>
      <c r="L92" s="5" t="s">
        <v>319</v>
      </c>
      <c r="M92" s="5" t="s">
        <v>298</v>
      </c>
      <c r="N92" s="5" t="s">
        <v>1120</v>
      </c>
      <c r="O92" s="5" t="s">
        <v>1121</v>
      </c>
      <c r="P92" s="1"/>
    </row>
    <row r="93" spans="1:16" ht="24">
      <c r="A93" s="4">
        <v>2.7607958530984967E-3</v>
      </c>
      <c r="B93" s="4">
        <v>4.9999400697602798</v>
      </c>
      <c r="C93" s="4">
        <v>4373.9300772360002</v>
      </c>
      <c r="D93" s="4">
        <v>87.48</v>
      </c>
      <c r="E93" s="4">
        <v>4999920.07</v>
      </c>
      <c r="F93" s="4">
        <v>62.178117256522199</v>
      </c>
      <c r="G93" s="4">
        <v>5.7</v>
      </c>
      <c r="H93" s="5" t="s">
        <v>53</v>
      </c>
      <c r="I93" s="4">
        <v>0.7555353082966062</v>
      </c>
      <c r="J93" s="14">
        <v>38568</v>
      </c>
      <c r="K93" s="5" t="s">
        <v>262</v>
      </c>
      <c r="L93" s="5" t="s">
        <v>1122</v>
      </c>
      <c r="M93" s="5" t="s">
        <v>275</v>
      </c>
      <c r="N93" s="5" t="s">
        <v>1123</v>
      </c>
      <c r="O93" s="5" t="s">
        <v>1124</v>
      </c>
      <c r="P93" s="1"/>
    </row>
    <row r="94" spans="1:16" ht="24">
      <c r="A94" s="4">
        <v>6.9532266361587011E-3</v>
      </c>
      <c r="B94" s="4">
        <v>5.9341320715981301</v>
      </c>
      <c r="C94" s="4">
        <v>11016</v>
      </c>
      <c r="D94" s="4">
        <v>36.72</v>
      </c>
      <c r="E94" s="4">
        <v>30000000</v>
      </c>
      <c r="F94" s="4">
        <v>42.867374313712098</v>
      </c>
      <c r="G94" s="4">
        <v>5.8</v>
      </c>
      <c r="H94" s="5" t="s">
        <v>53</v>
      </c>
      <c r="I94" s="4">
        <v>3.6801604412366919</v>
      </c>
      <c r="J94" s="14">
        <v>38547</v>
      </c>
      <c r="K94" s="5" t="s">
        <v>94</v>
      </c>
      <c r="L94" s="5" t="s">
        <v>1125</v>
      </c>
      <c r="M94" s="5" t="s">
        <v>251</v>
      </c>
      <c r="N94" s="5" t="s">
        <v>1126</v>
      </c>
      <c r="O94" s="5" t="s">
        <v>1127</v>
      </c>
      <c r="P94" s="1"/>
    </row>
    <row r="95" spans="1:16" ht="24">
      <c r="A95" s="4">
        <v>7.8867616937911191E-3</v>
      </c>
      <c r="B95" s="4">
        <v>7.11396573101079</v>
      </c>
      <c r="C95" s="4">
        <v>12495</v>
      </c>
      <c r="D95" s="4">
        <v>35.700000000000003</v>
      </c>
      <c r="E95" s="4">
        <v>35000000</v>
      </c>
      <c r="F95" s="4">
        <v>42.627406231999402</v>
      </c>
      <c r="G95" s="4">
        <v>5.45</v>
      </c>
      <c r="H95" s="5" t="s">
        <v>53</v>
      </c>
      <c r="I95" s="4">
        <v>3.6133628128850579</v>
      </c>
      <c r="J95" s="14">
        <v>39020</v>
      </c>
      <c r="K95" s="5" t="s">
        <v>94</v>
      </c>
      <c r="L95" s="5" t="s">
        <v>1125</v>
      </c>
      <c r="M95" s="5" t="s">
        <v>251</v>
      </c>
      <c r="N95" s="5" t="s">
        <v>1128</v>
      </c>
      <c r="O95" s="5" t="s">
        <v>1129</v>
      </c>
      <c r="P95" s="1"/>
    </row>
    <row r="96" spans="1:16" ht="24">
      <c r="A96" s="4">
        <v>3.6258828470392303E-6</v>
      </c>
      <c r="B96" s="4">
        <v>4.1032055571428598</v>
      </c>
      <c r="C96" s="4">
        <v>5.74448778</v>
      </c>
      <c r="D96" s="4">
        <v>0.1</v>
      </c>
      <c r="E96" s="4">
        <v>5744487.7800000003</v>
      </c>
      <c r="F96" s="4">
        <v>999.99986886990098</v>
      </c>
      <c r="G96" s="4">
        <v>9.9</v>
      </c>
      <c r="H96" s="5" t="s">
        <v>53</v>
      </c>
      <c r="I96" s="4">
        <v>59.289803817193253</v>
      </c>
      <c r="J96" s="14">
        <v>39483</v>
      </c>
      <c r="K96" s="5" t="s">
        <v>54</v>
      </c>
      <c r="L96" s="5"/>
      <c r="M96" s="5" t="s">
        <v>251</v>
      </c>
      <c r="N96" s="5" t="s">
        <v>1130</v>
      </c>
      <c r="O96" s="5" t="s">
        <v>1131</v>
      </c>
      <c r="P96" s="1"/>
    </row>
    <row r="97" spans="1:16" ht="24">
      <c r="A97" s="4">
        <v>7.2517657193261979E-7</v>
      </c>
      <c r="B97" s="4">
        <v>0</v>
      </c>
      <c r="C97" s="4">
        <v>1.14889756</v>
      </c>
      <c r="D97" s="4">
        <v>0.1</v>
      </c>
      <c r="E97" s="4">
        <v>1148897.56</v>
      </c>
      <c r="F97" s="4">
        <v>999.99986886990098</v>
      </c>
      <c r="G97" s="4">
        <v>9.9</v>
      </c>
      <c r="H97" s="5" t="s">
        <v>53</v>
      </c>
      <c r="I97" s="4">
        <v>59.289803817193246</v>
      </c>
      <c r="J97" s="14">
        <v>41124</v>
      </c>
      <c r="K97" s="5" t="s">
        <v>54</v>
      </c>
      <c r="L97" s="5"/>
      <c r="M97" s="5" t="s">
        <v>251</v>
      </c>
      <c r="N97" s="5" t="s">
        <v>1132</v>
      </c>
      <c r="O97" s="5" t="s">
        <v>1133</v>
      </c>
      <c r="P97" s="1"/>
    </row>
    <row r="98" spans="1:16" ht="25.5">
      <c r="A98" s="9">
        <v>3.2593528144061503</v>
      </c>
      <c r="B98" s="10"/>
      <c r="C98" s="9">
        <v>5163794.0890322868</v>
      </c>
      <c r="D98" s="10"/>
      <c r="E98" s="9">
        <v>3886674900.6399999</v>
      </c>
      <c r="F98" s="9">
        <v>2.2468700818358411</v>
      </c>
      <c r="G98" s="10"/>
      <c r="H98" s="10"/>
      <c r="I98" s="9">
        <v>5.4945387987254515</v>
      </c>
      <c r="J98" s="10"/>
      <c r="K98" s="10"/>
      <c r="L98" s="10"/>
      <c r="M98" s="10"/>
      <c r="N98" s="10"/>
      <c r="O98" s="11" t="s">
        <v>1134</v>
      </c>
      <c r="P98" s="1"/>
    </row>
    <row r="99" spans="1:16" ht="15.2" customHeight="1">
      <c r="A99" s="31" t="s">
        <v>332</v>
      </c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1"/>
    </row>
    <row r="100" spans="1:16">
      <c r="A100" s="4">
        <v>6.3119341286843696E-12</v>
      </c>
      <c r="B100" s="4">
        <v>0</v>
      </c>
      <c r="C100" s="4">
        <v>1.0000000000000001E-5</v>
      </c>
      <c r="D100" s="4">
        <v>0</v>
      </c>
      <c r="E100" s="4">
        <v>0</v>
      </c>
      <c r="F100" s="4">
        <v>0</v>
      </c>
      <c r="G100" s="4">
        <v>0</v>
      </c>
      <c r="H100" s="5" t="s">
        <v>55</v>
      </c>
      <c r="I100" s="4">
        <v>0</v>
      </c>
      <c r="J100" s="14"/>
      <c r="K100" s="5"/>
      <c r="L100" s="5" t="s">
        <v>55</v>
      </c>
      <c r="M100" s="5" t="s">
        <v>55</v>
      </c>
      <c r="N100" s="5" t="s">
        <v>55</v>
      </c>
      <c r="O100" s="5" t="s">
        <v>55</v>
      </c>
      <c r="P100" s="1"/>
    </row>
    <row r="101" spans="1:16" ht="25.5">
      <c r="A101" s="9">
        <v>6.3119341286843696E-12</v>
      </c>
      <c r="B101" s="10"/>
      <c r="C101" s="9">
        <v>1.0000000000000001E-5</v>
      </c>
      <c r="D101" s="10"/>
      <c r="E101" s="9">
        <v>0</v>
      </c>
      <c r="F101" s="9">
        <v>0</v>
      </c>
      <c r="G101" s="10"/>
      <c r="H101" s="10"/>
      <c r="I101" s="9">
        <v>0</v>
      </c>
      <c r="J101" s="10"/>
      <c r="K101" s="10"/>
      <c r="L101" s="10"/>
      <c r="M101" s="10"/>
      <c r="N101" s="10"/>
      <c r="O101" s="11" t="s">
        <v>355</v>
      </c>
      <c r="P101" s="1"/>
    </row>
    <row r="102" spans="1:16" ht="15.2" customHeight="1">
      <c r="A102" s="31" t="s">
        <v>1135</v>
      </c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1"/>
    </row>
    <row r="103" spans="1:16" ht="24">
      <c r="A103" s="4">
        <v>2.4349545721629794E-2</v>
      </c>
      <c r="B103" s="4">
        <v>5.9931333083582601</v>
      </c>
      <c r="C103" s="4">
        <v>38576.995933740996</v>
      </c>
      <c r="D103" s="4">
        <v>122.14000000000004</v>
      </c>
      <c r="E103" s="4">
        <v>31584244.255559999</v>
      </c>
      <c r="F103" s="4">
        <v>5.2015645917653996</v>
      </c>
      <c r="G103" s="4">
        <v>7.97</v>
      </c>
      <c r="H103" s="5" t="s">
        <v>53</v>
      </c>
      <c r="I103" s="4">
        <v>6.1338084567227531</v>
      </c>
      <c r="J103" s="14">
        <v>38440</v>
      </c>
      <c r="K103" s="5" t="s">
        <v>94</v>
      </c>
      <c r="L103" s="5" t="s">
        <v>100</v>
      </c>
      <c r="M103" s="5" t="s">
        <v>298</v>
      </c>
      <c r="N103" s="5" t="s">
        <v>1136</v>
      </c>
      <c r="O103" s="5" t="s">
        <v>1137</v>
      </c>
      <c r="P103" s="1"/>
    </row>
    <row r="104" spans="1:16" ht="24">
      <c r="A104" s="4">
        <v>7.5101922631636512E-3</v>
      </c>
      <c r="B104" s="4">
        <v>14.624760625882899</v>
      </c>
      <c r="C104" s="4">
        <v>11898.400886400001</v>
      </c>
      <c r="D104" s="4">
        <v>24.92</v>
      </c>
      <c r="E104" s="4">
        <v>47746392</v>
      </c>
      <c r="F104" s="4">
        <v>31.4021452118158</v>
      </c>
      <c r="G104" s="4">
        <v>3.9049999999999998</v>
      </c>
      <c r="H104" s="5" t="s">
        <v>53</v>
      </c>
      <c r="I104" s="4">
        <v>4.6485435132956479</v>
      </c>
      <c r="J104" s="14">
        <v>39253</v>
      </c>
      <c r="K104" s="5" t="s">
        <v>94</v>
      </c>
      <c r="L104" s="5" t="s">
        <v>1125</v>
      </c>
      <c r="M104" s="5" t="s">
        <v>251</v>
      </c>
      <c r="N104" s="5" t="s">
        <v>1138</v>
      </c>
      <c r="O104" s="5" t="s">
        <v>1139</v>
      </c>
      <c r="P104" s="1"/>
    </row>
    <row r="105" spans="1:16" ht="25.5">
      <c r="A105" s="9">
        <v>3.1859737984793447E-2</v>
      </c>
      <c r="B105" s="10"/>
      <c r="C105" s="9">
        <v>50475.396820141003</v>
      </c>
      <c r="D105" s="10"/>
      <c r="E105" s="9">
        <v>79330636.255559996</v>
      </c>
      <c r="F105" s="9">
        <v>11.377742122070778</v>
      </c>
      <c r="G105" s="10"/>
      <c r="H105" s="10"/>
      <c r="I105" s="9">
        <v>5.7836917893415434</v>
      </c>
      <c r="J105" s="10"/>
      <c r="K105" s="10"/>
      <c r="L105" s="10"/>
      <c r="M105" s="10"/>
      <c r="N105" s="10"/>
      <c r="O105" s="11" t="s">
        <v>1140</v>
      </c>
      <c r="P105" s="1"/>
    </row>
    <row r="106" spans="1:16" ht="15.2" customHeight="1">
      <c r="A106" s="31" t="s">
        <v>537</v>
      </c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1"/>
    </row>
    <row r="107" spans="1:16">
      <c r="A107" s="4">
        <v>6.3119341286843696E-12</v>
      </c>
      <c r="B107" s="4">
        <v>0</v>
      </c>
      <c r="C107" s="4">
        <v>1.0000000000000001E-5</v>
      </c>
      <c r="D107" s="4">
        <v>0</v>
      </c>
      <c r="E107" s="4">
        <v>0</v>
      </c>
      <c r="F107" s="4">
        <v>0</v>
      </c>
      <c r="G107" s="4">
        <v>0</v>
      </c>
      <c r="H107" s="5" t="s">
        <v>55</v>
      </c>
      <c r="I107" s="4">
        <v>0</v>
      </c>
      <c r="J107" s="14"/>
      <c r="K107" s="5"/>
      <c r="L107" s="5" t="s">
        <v>55</v>
      </c>
      <c r="M107" s="5" t="s">
        <v>55</v>
      </c>
      <c r="N107" s="5" t="s">
        <v>55</v>
      </c>
      <c r="O107" s="5" t="s">
        <v>55</v>
      </c>
      <c r="P107" s="1"/>
    </row>
    <row r="108" spans="1:16">
      <c r="A108" s="9">
        <v>6.3119341286843696E-12</v>
      </c>
      <c r="B108" s="10"/>
      <c r="C108" s="9">
        <v>1.0000000000000001E-5</v>
      </c>
      <c r="D108" s="10"/>
      <c r="E108" s="9">
        <v>0</v>
      </c>
      <c r="F108" s="9">
        <v>0</v>
      </c>
      <c r="G108" s="10"/>
      <c r="H108" s="10"/>
      <c r="I108" s="9">
        <v>0</v>
      </c>
      <c r="J108" s="10"/>
      <c r="K108" s="10"/>
      <c r="L108" s="10"/>
      <c r="M108" s="10"/>
      <c r="N108" s="10"/>
      <c r="O108" s="11" t="s">
        <v>538</v>
      </c>
      <c r="P108" s="1"/>
    </row>
    <row r="109" spans="1:16">
      <c r="A109" s="9">
        <v>3.291212552403568</v>
      </c>
      <c r="B109" s="10"/>
      <c r="C109" s="9">
        <v>5214269.4858724279</v>
      </c>
      <c r="D109" s="10"/>
      <c r="E109" s="9">
        <v>3966005536.8955598</v>
      </c>
      <c r="F109" s="9">
        <v>2.3352591439563501</v>
      </c>
      <c r="G109" s="10"/>
      <c r="H109" s="10"/>
      <c r="I109" s="9">
        <v>5.4973378699803481</v>
      </c>
      <c r="J109" s="10"/>
      <c r="K109" s="10"/>
      <c r="L109" s="10"/>
      <c r="M109" s="10"/>
      <c r="N109" s="10"/>
      <c r="O109" s="11" t="s">
        <v>129</v>
      </c>
      <c r="P109" s="1"/>
    </row>
    <row r="110" spans="1:16" ht="15.2" customHeight="1">
      <c r="A110" s="31" t="s">
        <v>130</v>
      </c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1"/>
    </row>
    <row r="111" spans="1:16" ht="15.2" customHeight="1">
      <c r="A111" s="31" t="s">
        <v>1141</v>
      </c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1"/>
    </row>
    <row r="112" spans="1:16">
      <c r="A112" s="4">
        <v>6.3119341286843696E-12</v>
      </c>
      <c r="B112" s="4">
        <v>0</v>
      </c>
      <c r="C112" s="4">
        <v>1.0000000000000001E-5</v>
      </c>
      <c r="D112" s="4">
        <v>0</v>
      </c>
      <c r="E112" s="4">
        <v>0</v>
      </c>
      <c r="F112" s="4">
        <v>0</v>
      </c>
      <c r="G112" s="4">
        <v>0</v>
      </c>
      <c r="H112" s="5" t="s">
        <v>55</v>
      </c>
      <c r="I112" s="4">
        <v>0</v>
      </c>
      <c r="J112" s="14"/>
      <c r="K112" s="5"/>
      <c r="L112" s="5" t="s">
        <v>55</v>
      </c>
      <c r="M112" s="5" t="s">
        <v>55</v>
      </c>
      <c r="N112" s="5" t="s">
        <v>55</v>
      </c>
      <c r="O112" s="5" t="s">
        <v>55</v>
      </c>
      <c r="P112" s="1"/>
    </row>
    <row r="113" spans="1:16" ht="38.25">
      <c r="A113" s="9">
        <v>6.3119341286843696E-12</v>
      </c>
      <c r="B113" s="10"/>
      <c r="C113" s="9">
        <v>1.0000000000000001E-5</v>
      </c>
      <c r="D113" s="10"/>
      <c r="E113" s="9">
        <v>0</v>
      </c>
      <c r="F113" s="9">
        <v>0</v>
      </c>
      <c r="G113" s="10"/>
      <c r="H113" s="10"/>
      <c r="I113" s="9">
        <v>0</v>
      </c>
      <c r="J113" s="10"/>
      <c r="K113" s="10"/>
      <c r="L113" s="10"/>
      <c r="M113" s="10"/>
      <c r="N113" s="10"/>
      <c r="O113" s="11" t="s">
        <v>1142</v>
      </c>
      <c r="P113" s="1"/>
    </row>
    <row r="114" spans="1:16" ht="15.2" customHeight="1">
      <c r="A114" s="31" t="s">
        <v>1143</v>
      </c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1"/>
    </row>
    <row r="115" spans="1:16" ht="36">
      <c r="A115" s="4">
        <v>4.5930869858292721E-2</v>
      </c>
      <c r="B115" s="4">
        <v>0</v>
      </c>
      <c r="C115" s="4">
        <v>72768.297200000001</v>
      </c>
      <c r="D115" s="4">
        <v>101.6317</v>
      </c>
      <c r="E115" s="4">
        <v>71600000</v>
      </c>
      <c r="F115" s="4">
        <v>6.1304902151823004</v>
      </c>
      <c r="G115" s="4">
        <v>6.14</v>
      </c>
      <c r="H115" s="5" t="s">
        <v>53</v>
      </c>
      <c r="I115" s="4">
        <v>9.5246995140718091</v>
      </c>
      <c r="J115" s="14">
        <v>40994</v>
      </c>
      <c r="K115" s="5" t="s">
        <v>196</v>
      </c>
      <c r="L115" s="5" t="s">
        <v>95</v>
      </c>
      <c r="M115" s="5" t="s">
        <v>226</v>
      </c>
      <c r="N115" s="5" t="s">
        <v>1144</v>
      </c>
      <c r="O115" s="5" t="s">
        <v>1145</v>
      </c>
      <c r="P115" s="1"/>
    </row>
    <row r="116" spans="1:16" ht="36">
      <c r="A116" s="4">
        <v>7.515517713691594E-2</v>
      </c>
      <c r="B116" s="4">
        <v>60</v>
      </c>
      <c r="C116" s="4">
        <v>119068.38</v>
      </c>
      <c r="D116" s="4">
        <v>109.7</v>
      </c>
      <c r="E116" s="4">
        <v>108540000</v>
      </c>
      <c r="F116" s="4">
        <v>5.10426605808735</v>
      </c>
      <c r="G116" s="4">
        <v>6.3</v>
      </c>
      <c r="H116" s="5" t="s">
        <v>38</v>
      </c>
      <c r="I116" s="4">
        <v>6.2060775109906716</v>
      </c>
      <c r="J116" s="14">
        <v>40585</v>
      </c>
      <c r="K116" s="5" t="s">
        <v>88</v>
      </c>
      <c r="L116" s="5" t="s">
        <v>303</v>
      </c>
      <c r="M116" s="5" t="s">
        <v>226</v>
      </c>
      <c r="N116" s="5" t="s">
        <v>1146</v>
      </c>
      <c r="O116" s="5" t="s">
        <v>1147</v>
      </c>
      <c r="P116" s="1"/>
    </row>
    <row r="117" spans="1:16" ht="36">
      <c r="A117" s="4">
        <v>8.3393273708177881E-2</v>
      </c>
      <c r="B117" s="4">
        <v>63.157894736842103</v>
      </c>
      <c r="C117" s="4">
        <v>132120</v>
      </c>
      <c r="D117" s="4">
        <v>110.1</v>
      </c>
      <c r="E117" s="4">
        <v>120000000</v>
      </c>
      <c r="F117" s="4">
        <v>4.74208472383022</v>
      </c>
      <c r="G117" s="4">
        <v>6.45</v>
      </c>
      <c r="H117" s="5" t="s">
        <v>53</v>
      </c>
      <c r="I117" s="4">
        <v>5.8894316161543072</v>
      </c>
      <c r="J117" s="14">
        <v>40323</v>
      </c>
      <c r="K117" s="5" t="s">
        <v>88</v>
      </c>
      <c r="L117" s="5" t="s">
        <v>303</v>
      </c>
      <c r="M117" s="5" t="s">
        <v>226</v>
      </c>
      <c r="N117" s="5" t="s">
        <v>1148</v>
      </c>
      <c r="O117" s="5" t="s">
        <v>1149</v>
      </c>
      <c r="P117" s="1"/>
    </row>
    <row r="118" spans="1:16" ht="48">
      <c r="A118" s="4">
        <v>7.1932022563502285E-2</v>
      </c>
      <c r="B118" s="4">
        <v>0</v>
      </c>
      <c r="C118" s="4">
        <v>113961.9348</v>
      </c>
      <c r="D118" s="4">
        <v>105.7</v>
      </c>
      <c r="E118" s="4">
        <v>107816400</v>
      </c>
      <c r="F118" s="4">
        <v>3.4937261785268801</v>
      </c>
      <c r="G118" s="4">
        <v>4.1178499999999998</v>
      </c>
      <c r="H118" s="5" t="s">
        <v>38</v>
      </c>
      <c r="I118" s="4">
        <v>7.572591124642492</v>
      </c>
      <c r="J118" s="14">
        <v>41044</v>
      </c>
      <c r="K118" s="5" t="s">
        <v>88</v>
      </c>
      <c r="L118" s="5" t="s">
        <v>303</v>
      </c>
      <c r="M118" s="5" t="s">
        <v>226</v>
      </c>
      <c r="N118" s="5" t="s">
        <v>1150</v>
      </c>
      <c r="O118" s="5" t="s">
        <v>1151</v>
      </c>
      <c r="P118" s="1"/>
    </row>
    <row r="119" spans="1:16" ht="36">
      <c r="A119" s="4">
        <v>7.5831905984501532E-3</v>
      </c>
      <c r="B119" s="4">
        <v>8.1300818292682902</v>
      </c>
      <c r="C119" s="4">
        <v>12014.052180913301</v>
      </c>
      <c r="D119" s="4">
        <v>99.618999999999645</v>
      </c>
      <c r="E119" s="4">
        <v>12060000.7839</v>
      </c>
      <c r="F119" s="4">
        <v>3.5519479426145502</v>
      </c>
      <c r="G119" s="4">
        <v>1.8953100000000001</v>
      </c>
      <c r="H119" s="5" t="s">
        <v>38</v>
      </c>
      <c r="I119" s="4">
        <v>0.64728352690288848</v>
      </c>
      <c r="J119" s="14">
        <v>38769</v>
      </c>
      <c r="K119" s="5" t="s">
        <v>88</v>
      </c>
      <c r="L119" s="5" t="s">
        <v>303</v>
      </c>
      <c r="M119" s="5" t="s">
        <v>298</v>
      </c>
      <c r="N119" s="5" t="s">
        <v>1152</v>
      </c>
      <c r="O119" s="5" t="s">
        <v>1153</v>
      </c>
      <c r="P119" s="1"/>
    </row>
    <row r="120" spans="1:16" ht="36">
      <c r="A120" s="4">
        <v>0.22114941822968517</v>
      </c>
      <c r="B120" s="4">
        <v>0</v>
      </c>
      <c r="C120" s="4">
        <v>350367.12</v>
      </c>
      <c r="D120" s="4">
        <v>10760</v>
      </c>
      <c r="E120" s="4">
        <v>3256200</v>
      </c>
      <c r="F120" s="4">
        <v>0</v>
      </c>
      <c r="G120" s="4">
        <v>0</v>
      </c>
      <c r="H120" s="5" t="s">
        <v>38</v>
      </c>
      <c r="I120" s="4">
        <v>0</v>
      </c>
      <c r="J120" s="14">
        <v>40575</v>
      </c>
      <c r="K120" s="5" t="s">
        <v>196</v>
      </c>
      <c r="L120" s="5" t="s">
        <v>287</v>
      </c>
      <c r="M120" s="5" t="s">
        <v>602</v>
      </c>
      <c r="N120" s="5" t="s">
        <v>1154</v>
      </c>
      <c r="O120" s="5" t="s">
        <v>1155</v>
      </c>
      <c r="P120" s="1"/>
    </row>
    <row r="121" spans="1:16" ht="48">
      <c r="A121" s="4">
        <v>6.7656558490705745E-2</v>
      </c>
      <c r="B121" s="4">
        <v>0</v>
      </c>
      <c r="C121" s="4">
        <v>107188.3152</v>
      </c>
      <c r="D121" s="4">
        <v>102.16</v>
      </c>
      <c r="E121" s="4">
        <v>104922000</v>
      </c>
      <c r="F121" s="4">
        <v>3.3560395742654801</v>
      </c>
      <c r="G121" s="4">
        <v>3.4605999999999999</v>
      </c>
      <c r="H121" s="5" t="s">
        <v>38</v>
      </c>
      <c r="I121" s="4">
        <v>6.7840554990789297</v>
      </c>
      <c r="J121" s="14">
        <v>40598</v>
      </c>
      <c r="K121" s="5" t="s">
        <v>88</v>
      </c>
      <c r="L121" s="5" t="s">
        <v>303</v>
      </c>
      <c r="M121" s="5" t="s">
        <v>226</v>
      </c>
      <c r="N121" s="5" t="s">
        <v>1156</v>
      </c>
      <c r="O121" s="5" t="s">
        <v>1157</v>
      </c>
      <c r="P121" s="1"/>
    </row>
    <row r="122" spans="1:16" ht="36">
      <c r="A122" s="4">
        <v>0.11831641856311507</v>
      </c>
      <c r="B122" s="4">
        <v>95.52</v>
      </c>
      <c r="C122" s="4">
        <v>187448.75366399999</v>
      </c>
      <c r="D122" s="4">
        <v>108.48</v>
      </c>
      <c r="E122" s="4">
        <v>172795680</v>
      </c>
      <c r="F122" s="4">
        <v>3.3539414926767299</v>
      </c>
      <c r="G122" s="4">
        <v>4.2606000000000002</v>
      </c>
      <c r="H122" s="5" t="s">
        <v>38</v>
      </c>
      <c r="I122" s="4">
        <v>7.1630155622995497</v>
      </c>
      <c r="J122" s="14">
        <v>40975</v>
      </c>
      <c r="K122" s="5" t="s">
        <v>196</v>
      </c>
      <c r="L122" s="5" t="s">
        <v>287</v>
      </c>
      <c r="M122" s="5" t="s">
        <v>226</v>
      </c>
      <c r="N122" s="5" t="s">
        <v>1158</v>
      </c>
      <c r="O122" s="5" t="s">
        <v>1159</v>
      </c>
      <c r="P122" s="1"/>
    </row>
    <row r="123" spans="1:16" ht="48">
      <c r="A123" s="4">
        <v>0.13319593786492306</v>
      </c>
      <c r="B123" s="4">
        <v>0</v>
      </c>
      <c r="C123" s="4">
        <v>211022.38260000001</v>
      </c>
      <c r="D123" s="4">
        <v>98.44</v>
      </c>
      <c r="E123" s="4">
        <v>214366500</v>
      </c>
      <c r="F123" s="4">
        <v>3.9162273584604201</v>
      </c>
      <c r="G123" s="4">
        <v>3.56785</v>
      </c>
      <c r="H123" s="5" t="s">
        <v>38</v>
      </c>
      <c r="I123" s="4">
        <v>6.9501179277628049</v>
      </c>
      <c r="J123" s="14">
        <v>41074</v>
      </c>
      <c r="K123" s="5" t="s">
        <v>196</v>
      </c>
      <c r="L123" s="5" t="s">
        <v>287</v>
      </c>
      <c r="M123" s="5" t="s">
        <v>226</v>
      </c>
      <c r="N123" s="5" t="s">
        <v>1160</v>
      </c>
      <c r="O123" s="5" t="s">
        <v>1161</v>
      </c>
      <c r="P123" s="1"/>
    </row>
    <row r="124" spans="1:16" ht="48">
      <c r="A124" s="4">
        <v>6.5182491635816103E-2</v>
      </c>
      <c r="B124" s="4">
        <v>0</v>
      </c>
      <c r="C124" s="4">
        <v>103268.65</v>
      </c>
      <c r="D124" s="4">
        <v>126.71</v>
      </c>
      <c r="E124" s="4">
        <v>81500000</v>
      </c>
      <c r="F124" s="4">
        <v>2.4953016024827899</v>
      </c>
      <c r="G124" s="4">
        <v>4.25</v>
      </c>
      <c r="H124" s="5" t="s">
        <v>53</v>
      </c>
      <c r="I124" s="4">
        <v>4.5300455594894</v>
      </c>
      <c r="J124" s="14">
        <v>39657</v>
      </c>
      <c r="K124" s="5" t="s">
        <v>196</v>
      </c>
      <c r="L124" s="5" t="s">
        <v>287</v>
      </c>
      <c r="M124" s="5" t="s">
        <v>226</v>
      </c>
      <c r="N124" s="5" t="s">
        <v>1162</v>
      </c>
      <c r="O124" s="5" t="s">
        <v>1163</v>
      </c>
      <c r="P124" s="1"/>
    </row>
    <row r="125" spans="1:16" ht="36">
      <c r="A125" s="4">
        <v>7.0676810811359222E-2</v>
      </c>
      <c r="B125" s="4">
        <v>0</v>
      </c>
      <c r="C125" s="4">
        <v>111973.302272232</v>
      </c>
      <c r="D125" s="4">
        <v>103.855538</v>
      </c>
      <c r="E125" s="4">
        <v>107816400</v>
      </c>
      <c r="F125" s="4">
        <v>3.2566429589986798</v>
      </c>
      <c r="G125" s="4">
        <v>3.605</v>
      </c>
      <c r="H125" s="5" t="s">
        <v>38</v>
      </c>
      <c r="I125" s="4">
        <v>7.7004759931587925</v>
      </c>
      <c r="J125" s="14">
        <v>40996</v>
      </c>
      <c r="K125" s="5" t="s">
        <v>196</v>
      </c>
      <c r="L125" s="5" t="s">
        <v>287</v>
      </c>
      <c r="M125" s="5" t="s">
        <v>226</v>
      </c>
      <c r="N125" s="5" t="s">
        <v>1164</v>
      </c>
      <c r="O125" s="5" t="s">
        <v>1165</v>
      </c>
      <c r="P125" s="1"/>
    </row>
    <row r="126" spans="1:16" ht="48">
      <c r="A126" s="4">
        <v>7.2081851065987121E-2</v>
      </c>
      <c r="B126" s="4">
        <v>0</v>
      </c>
      <c r="C126" s="4">
        <v>114199.308162</v>
      </c>
      <c r="D126" s="4">
        <v>108.8421</v>
      </c>
      <c r="E126" s="4">
        <v>104922000</v>
      </c>
      <c r="F126" s="4">
        <v>3.1551482621431401</v>
      </c>
      <c r="G126" s="4">
        <v>4.5418500000000002</v>
      </c>
      <c r="H126" s="5" t="s">
        <v>38</v>
      </c>
      <c r="I126" s="4">
        <v>5.38238695708253</v>
      </c>
      <c r="J126" s="14">
        <v>41128</v>
      </c>
      <c r="K126" s="5" t="s">
        <v>88</v>
      </c>
      <c r="L126" s="5" t="s">
        <v>310</v>
      </c>
      <c r="M126" s="5" t="s">
        <v>226</v>
      </c>
      <c r="N126" s="5" t="s">
        <v>1166</v>
      </c>
      <c r="O126" s="5" t="s">
        <v>1167</v>
      </c>
      <c r="P126" s="1"/>
    </row>
    <row r="127" spans="1:16" ht="36">
      <c r="A127" s="4">
        <v>0.21091454129681392</v>
      </c>
      <c r="B127" s="4">
        <v>0</v>
      </c>
      <c r="C127" s="4">
        <v>334152</v>
      </c>
      <c r="D127" s="4">
        <v>123.76</v>
      </c>
      <c r="E127" s="4">
        <v>270000000</v>
      </c>
      <c r="F127" s="4">
        <v>2.9616002355814</v>
      </c>
      <c r="G127" s="4">
        <v>4.1500000000000004</v>
      </c>
      <c r="H127" s="5" t="s">
        <v>53</v>
      </c>
      <c r="I127" s="4">
        <v>4.4941113359059957</v>
      </c>
      <c r="J127" s="14">
        <v>39643</v>
      </c>
      <c r="K127" s="5" t="s">
        <v>88</v>
      </c>
      <c r="L127" s="5" t="s">
        <v>316</v>
      </c>
      <c r="M127" s="5" t="s">
        <v>226</v>
      </c>
      <c r="N127" s="5" t="s">
        <v>1168</v>
      </c>
      <c r="O127" s="5" t="s">
        <v>1169</v>
      </c>
      <c r="P127" s="1"/>
    </row>
    <row r="128" spans="1:16" ht="48">
      <c r="A128" s="4">
        <v>6.5696266662862282E-2</v>
      </c>
      <c r="B128" s="4">
        <v>0</v>
      </c>
      <c r="C128" s="4">
        <v>104082.624</v>
      </c>
      <c r="D128" s="4">
        <v>99.2</v>
      </c>
      <c r="E128" s="4">
        <v>104922000</v>
      </c>
      <c r="F128" s="4">
        <v>5.4782491012811603</v>
      </c>
      <c r="G128" s="4">
        <v>5.14785</v>
      </c>
      <c r="H128" s="5" t="s">
        <v>38</v>
      </c>
      <c r="I128" s="4">
        <v>6.3905917043946401</v>
      </c>
      <c r="J128" s="14">
        <v>40665</v>
      </c>
      <c r="K128" s="5" t="s">
        <v>88</v>
      </c>
      <c r="L128" s="5" t="s">
        <v>316</v>
      </c>
      <c r="M128" s="5" t="s">
        <v>226</v>
      </c>
      <c r="N128" s="5" t="s">
        <v>1170</v>
      </c>
      <c r="O128" s="5" t="s">
        <v>1171</v>
      </c>
      <c r="P128" s="1"/>
    </row>
    <row r="129" spans="1:16" ht="48">
      <c r="A129" s="4">
        <v>0.12880971639039027</v>
      </c>
      <c r="B129" s="4">
        <v>0</v>
      </c>
      <c r="C129" s="4">
        <v>204073.29</v>
      </c>
      <c r="D129" s="4">
        <v>97.25</v>
      </c>
      <c r="E129" s="4">
        <v>209844000</v>
      </c>
      <c r="F129" s="4">
        <v>4.2498223310708996</v>
      </c>
      <c r="G129" s="4">
        <v>3.6736499999999999</v>
      </c>
      <c r="H129" s="5" t="s">
        <v>38</v>
      </c>
      <c r="I129" s="4">
        <v>6.3494788899111247</v>
      </c>
      <c r="J129" s="14">
        <v>40563</v>
      </c>
      <c r="K129" s="5" t="s">
        <v>88</v>
      </c>
      <c r="L129" s="5" t="s">
        <v>316</v>
      </c>
      <c r="M129" s="5" t="s">
        <v>226</v>
      </c>
      <c r="N129" s="5" t="s">
        <v>1172</v>
      </c>
      <c r="O129" s="5" t="s">
        <v>1173</v>
      </c>
      <c r="P129" s="1"/>
    </row>
    <row r="130" spans="1:16" ht="48">
      <c r="A130" s="4">
        <v>6.4179746220462672E-2</v>
      </c>
      <c r="B130" s="4">
        <v>0</v>
      </c>
      <c r="C130" s="4">
        <v>101680</v>
      </c>
      <c r="D130" s="4">
        <v>127.1</v>
      </c>
      <c r="E130" s="4">
        <v>80000000</v>
      </c>
      <c r="F130" s="4">
        <v>2.8026705552339499</v>
      </c>
      <c r="G130" s="4">
        <v>4.5999999999999996</v>
      </c>
      <c r="H130" s="5" t="s">
        <v>53</v>
      </c>
      <c r="I130" s="4">
        <v>4.5152280208135425</v>
      </c>
      <c r="J130" s="14">
        <v>39667</v>
      </c>
      <c r="K130" s="5" t="s">
        <v>88</v>
      </c>
      <c r="L130" s="5" t="s">
        <v>388</v>
      </c>
      <c r="M130" s="5" t="s">
        <v>226</v>
      </c>
      <c r="N130" s="5" t="s">
        <v>1174</v>
      </c>
      <c r="O130" s="5" t="s">
        <v>1175</v>
      </c>
      <c r="P130" s="1"/>
    </row>
    <row r="131" spans="1:16" ht="60">
      <c r="A131" s="4">
        <v>0.10337018038639778</v>
      </c>
      <c r="B131" s="4">
        <v>0</v>
      </c>
      <c r="C131" s="4">
        <v>163769.421985308</v>
      </c>
      <c r="D131" s="4">
        <v>112.44889999999999</v>
      </c>
      <c r="E131" s="4">
        <v>145638972</v>
      </c>
      <c r="F131" s="4">
        <v>3.2254339953661</v>
      </c>
      <c r="G131" s="4">
        <v>7</v>
      </c>
      <c r="H131" s="5" t="s">
        <v>38</v>
      </c>
      <c r="I131" s="4">
        <v>3.5746055260933898</v>
      </c>
      <c r="J131" s="14">
        <v>40570</v>
      </c>
      <c r="K131" s="5" t="s">
        <v>250</v>
      </c>
      <c r="L131" s="5" t="s">
        <v>1176</v>
      </c>
      <c r="M131" s="5" t="s">
        <v>275</v>
      </c>
      <c r="N131" s="5" t="s">
        <v>1177</v>
      </c>
      <c r="O131" s="5" t="s">
        <v>1178</v>
      </c>
      <c r="P131" s="1"/>
    </row>
    <row r="132" spans="1:16" ht="36">
      <c r="A132" s="4">
        <v>0.14829616812266933</v>
      </c>
      <c r="B132" s="4">
        <v>0</v>
      </c>
      <c r="C132" s="4">
        <v>234945.68400000001</v>
      </c>
      <c r="D132" s="4">
        <v>10823</v>
      </c>
      <c r="E132" s="4">
        <v>2170800</v>
      </c>
      <c r="F132" s="4">
        <v>0</v>
      </c>
      <c r="G132" s="4">
        <v>0</v>
      </c>
      <c r="H132" s="5" t="s">
        <v>38</v>
      </c>
      <c r="I132" s="4">
        <v>0</v>
      </c>
      <c r="J132" s="14">
        <v>40737</v>
      </c>
      <c r="K132" s="5" t="s">
        <v>54</v>
      </c>
      <c r="L132" s="5" t="s">
        <v>55</v>
      </c>
      <c r="M132" s="5" t="s">
        <v>602</v>
      </c>
      <c r="N132" s="5" t="s">
        <v>1179</v>
      </c>
      <c r="O132" s="5" t="s">
        <v>1180</v>
      </c>
      <c r="P132" s="1"/>
    </row>
    <row r="133" spans="1:16" ht="24">
      <c r="A133" s="4">
        <v>0.4181877520717534</v>
      </c>
      <c r="B133" s="4">
        <v>0</v>
      </c>
      <c r="C133" s="4">
        <v>662535.03846200404</v>
      </c>
      <c r="D133" s="4">
        <v>1090</v>
      </c>
      <c r="E133" s="4">
        <v>60783031.05156</v>
      </c>
      <c r="F133" s="4">
        <v>0</v>
      </c>
      <c r="G133" s="4">
        <v>0</v>
      </c>
      <c r="H133" s="5" t="s">
        <v>38</v>
      </c>
      <c r="I133" s="4">
        <v>0</v>
      </c>
      <c r="J133" s="14">
        <v>41331</v>
      </c>
      <c r="K133" s="5" t="s">
        <v>54</v>
      </c>
      <c r="L133" s="5" t="s">
        <v>55</v>
      </c>
      <c r="M133" s="5" t="s">
        <v>602</v>
      </c>
      <c r="N133" s="5" t="s">
        <v>1181</v>
      </c>
      <c r="O133" s="5" t="s">
        <v>1182</v>
      </c>
      <c r="P133" s="1"/>
    </row>
    <row r="134" spans="1:16" ht="38.25">
      <c r="A134" s="9">
        <v>2.1717083916782798</v>
      </c>
      <c r="B134" s="10"/>
      <c r="C134" s="9">
        <v>3440638.5545264571</v>
      </c>
      <c r="D134" s="10"/>
      <c r="E134" s="9">
        <v>2082953983.8354599</v>
      </c>
      <c r="F134" s="9">
        <v>2.371360976940502</v>
      </c>
      <c r="G134" s="10"/>
      <c r="H134" s="10"/>
      <c r="I134" s="9">
        <v>3.7985065258477588</v>
      </c>
      <c r="J134" s="10"/>
      <c r="K134" s="10"/>
      <c r="L134" s="10"/>
      <c r="M134" s="10"/>
      <c r="N134" s="10"/>
      <c r="O134" s="11" t="s">
        <v>1183</v>
      </c>
      <c r="P134" s="1"/>
    </row>
    <row r="135" spans="1:16">
      <c r="A135" s="9">
        <v>2.1717083916845921</v>
      </c>
      <c r="B135" s="10"/>
      <c r="C135" s="9">
        <v>3440638.5545364572</v>
      </c>
      <c r="D135" s="10"/>
      <c r="E135" s="9">
        <v>2082953983.8354599</v>
      </c>
      <c r="F135" s="9">
        <v>2.3713609769336097</v>
      </c>
      <c r="G135" s="10"/>
      <c r="H135" s="10"/>
      <c r="I135" s="9">
        <v>3.7985065258367188</v>
      </c>
      <c r="J135" s="10"/>
      <c r="K135" s="10"/>
      <c r="L135" s="10"/>
      <c r="M135" s="10"/>
      <c r="N135" s="10"/>
      <c r="O135" s="11" t="s">
        <v>135</v>
      </c>
      <c r="P135" s="1"/>
    </row>
    <row r="136" spans="1:16" ht="25.5">
      <c r="A136" s="6">
        <v>5.4629209440881592</v>
      </c>
      <c r="B136" s="12"/>
      <c r="C136" s="6">
        <v>8654908.0404088851</v>
      </c>
      <c r="D136" s="12"/>
      <c r="E136" s="6">
        <v>6048959520.73102</v>
      </c>
      <c r="F136" s="6">
        <v>2.349610926534635</v>
      </c>
      <c r="G136" s="12"/>
      <c r="H136" s="12"/>
      <c r="I136" s="6">
        <v>4.8219910502307268</v>
      </c>
      <c r="J136" s="12"/>
      <c r="K136" s="12"/>
      <c r="L136" s="12"/>
      <c r="M136" s="12"/>
      <c r="N136" s="12"/>
      <c r="O136" s="7" t="s">
        <v>393</v>
      </c>
      <c r="P136" s="1"/>
    </row>
    <row r="137" spans="1:16" ht="20.100000000000001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1"/>
    </row>
    <row r="138" spans="1:16" ht="36" customHeight="1">
      <c r="A138" s="30" t="s">
        <v>33</v>
      </c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</row>
  </sheetData>
  <mergeCells count="12">
    <mergeCell ref="A114:O114"/>
    <mergeCell ref="A138:P138"/>
    <mergeCell ref="A99:O99"/>
    <mergeCell ref="A102:O102"/>
    <mergeCell ref="A106:O106"/>
    <mergeCell ref="A110:O110"/>
    <mergeCell ref="A111:O111"/>
    <mergeCell ref="A2:P2"/>
    <mergeCell ref="A3:P3"/>
    <mergeCell ref="A4:P4"/>
    <mergeCell ref="A7:O7"/>
    <mergeCell ref="A8:O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44"/>
  <sheetViews>
    <sheetView showGridLines="0" workbookViewId="0">
      <selection activeCell="A3" sqref="A3:J3"/>
    </sheetView>
  </sheetViews>
  <sheetFormatPr defaultRowHeight="12.75"/>
  <cols>
    <col min="1" max="2" width="10.140625" customWidth="1"/>
    <col min="3" max="3" width="14.28515625" customWidth="1"/>
    <col min="4" max="4" width="14.4257812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7" t="s">
        <v>1184</v>
      </c>
      <c r="B2" s="27"/>
      <c r="C2" s="27"/>
      <c r="D2" s="27"/>
      <c r="E2" s="27"/>
      <c r="F2" s="27"/>
      <c r="G2" s="27"/>
      <c r="H2" s="27"/>
      <c r="I2" s="27"/>
      <c r="J2" s="27"/>
      <c r="K2" s="1"/>
    </row>
    <row r="3" spans="1:11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1"/>
    </row>
    <row r="4" spans="1:11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138</v>
      </c>
      <c r="C6" s="3" t="s">
        <v>44</v>
      </c>
      <c r="D6" s="3" t="s">
        <v>140</v>
      </c>
      <c r="E6" s="3" t="s">
        <v>141</v>
      </c>
      <c r="F6" s="3" t="s">
        <v>36</v>
      </c>
      <c r="G6" s="3" t="s">
        <v>214</v>
      </c>
      <c r="H6" s="3" t="s">
        <v>49</v>
      </c>
      <c r="I6" s="3" t="s">
        <v>50</v>
      </c>
      <c r="J6" s="2"/>
      <c r="K6" s="1"/>
    </row>
    <row r="7" spans="1:11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2"/>
      <c r="K7" s="1"/>
    </row>
    <row r="8" spans="1:11" ht="24">
      <c r="A8" s="4">
        <v>4.3728536817190241E-9</v>
      </c>
      <c r="B8" s="4">
        <v>0</v>
      </c>
      <c r="C8" s="4">
        <v>6.9279140000000003E-3</v>
      </c>
      <c r="D8" s="4">
        <v>9.7999999999999997E-3</v>
      </c>
      <c r="E8" s="4">
        <v>70693</v>
      </c>
      <c r="F8" s="5" t="s">
        <v>53</v>
      </c>
      <c r="G8" s="5" t="s">
        <v>298</v>
      </c>
      <c r="H8" s="5" t="s">
        <v>1185</v>
      </c>
      <c r="I8" s="5" t="s">
        <v>1186</v>
      </c>
      <c r="J8" s="2"/>
      <c r="K8" s="1"/>
    </row>
    <row r="9" spans="1:11" ht="24">
      <c r="A9" s="4">
        <v>7.0042340070460125E-9</v>
      </c>
      <c r="B9" s="4">
        <v>0</v>
      </c>
      <c r="C9" s="4">
        <v>1.1096811E-2</v>
      </c>
      <c r="D9" s="4">
        <v>9.9000000000000008E-3</v>
      </c>
      <c r="E9" s="4">
        <v>112089</v>
      </c>
      <c r="F9" s="5" t="s">
        <v>53</v>
      </c>
      <c r="G9" s="5" t="s">
        <v>298</v>
      </c>
      <c r="H9" s="5" t="s">
        <v>1187</v>
      </c>
      <c r="I9" s="5" t="s">
        <v>1188</v>
      </c>
      <c r="J9" s="2"/>
      <c r="K9" s="1"/>
    </row>
    <row r="10" spans="1:11" ht="24">
      <c r="A10" s="4">
        <v>6.3119341286843696E-12</v>
      </c>
      <c r="B10" s="4">
        <v>0</v>
      </c>
      <c r="C10" s="4">
        <v>1.0000000000000001E-5</v>
      </c>
      <c r="D10" s="4">
        <v>1E-4</v>
      </c>
      <c r="E10" s="4">
        <v>10000</v>
      </c>
      <c r="F10" s="5" t="s">
        <v>53</v>
      </c>
      <c r="G10" s="5" t="s">
        <v>298</v>
      </c>
      <c r="H10" s="5" t="s">
        <v>1189</v>
      </c>
      <c r="I10" s="5" t="s">
        <v>1190</v>
      </c>
      <c r="J10" s="2"/>
      <c r="K10" s="1"/>
    </row>
    <row r="11" spans="1:11" ht="24">
      <c r="A11" s="4">
        <v>1.394382547938602E-5</v>
      </c>
      <c r="B11" s="4">
        <v>0</v>
      </c>
      <c r="C11" s="4">
        <v>22.091208804000001</v>
      </c>
      <c r="D11" s="4">
        <v>9.7999999999999997E-3</v>
      </c>
      <c r="E11" s="4">
        <v>225420498</v>
      </c>
      <c r="F11" s="5" t="s">
        <v>53</v>
      </c>
      <c r="G11" s="5" t="s">
        <v>298</v>
      </c>
      <c r="H11" s="5" t="s">
        <v>1191</v>
      </c>
      <c r="I11" s="5" t="s">
        <v>1192</v>
      </c>
      <c r="J11" s="2"/>
      <c r="K11" s="1"/>
    </row>
    <row r="12" spans="1:11" ht="24">
      <c r="A12" s="4">
        <v>0</v>
      </c>
      <c r="B12" s="4">
        <v>0</v>
      </c>
      <c r="C12" s="4">
        <v>0</v>
      </c>
      <c r="D12" s="4">
        <v>0</v>
      </c>
      <c r="E12" s="4">
        <v>193</v>
      </c>
      <c r="F12" s="5" t="s">
        <v>53</v>
      </c>
      <c r="G12" s="5" t="s">
        <v>1193</v>
      </c>
      <c r="H12" s="5" t="s">
        <v>1194</v>
      </c>
      <c r="I12" s="5" t="s">
        <v>1195</v>
      </c>
      <c r="J12" s="2"/>
      <c r="K12" s="1"/>
    </row>
    <row r="13" spans="1:11" ht="24">
      <c r="A13" s="4">
        <v>1.2558792216502E-11</v>
      </c>
      <c r="B13" s="4">
        <v>0</v>
      </c>
      <c r="C13" s="4">
        <v>1.9896899999999999E-5</v>
      </c>
      <c r="D13" s="4">
        <v>9.9999999999999995E-7</v>
      </c>
      <c r="E13" s="4">
        <v>1989690</v>
      </c>
      <c r="F13" s="5" t="s">
        <v>53</v>
      </c>
      <c r="G13" s="5" t="s">
        <v>1193</v>
      </c>
      <c r="H13" s="5" t="s">
        <v>1196</v>
      </c>
      <c r="I13" s="5" t="s">
        <v>1197</v>
      </c>
      <c r="J13" s="2"/>
      <c r="K13" s="1"/>
    </row>
    <row r="14" spans="1:11" ht="24">
      <c r="A14" s="4">
        <v>1.5779835321709999E-14</v>
      </c>
      <c r="B14" s="4">
        <v>0</v>
      </c>
      <c r="C14" s="4">
        <v>2.4999999999999999E-8</v>
      </c>
      <c r="D14" s="4">
        <v>1E-4</v>
      </c>
      <c r="E14" s="4">
        <v>25</v>
      </c>
      <c r="F14" s="5" t="s">
        <v>53</v>
      </c>
      <c r="G14" s="5" t="s">
        <v>1193</v>
      </c>
      <c r="H14" s="5" t="s">
        <v>1198</v>
      </c>
      <c r="I14" s="5" t="s">
        <v>1199</v>
      </c>
      <c r="J14" s="2"/>
      <c r="K14" s="1"/>
    </row>
    <row r="15" spans="1:11" ht="24">
      <c r="A15" s="4">
        <v>2.8488981597486369E-2</v>
      </c>
      <c r="B15" s="4">
        <v>0</v>
      </c>
      <c r="C15" s="4">
        <v>45135.106001849999</v>
      </c>
      <c r="D15" s="4">
        <v>1128659.8149999999</v>
      </c>
      <c r="E15" s="4">
        <v>3999</v>
      </c>
      <c r="F15" s="5" t="s">
        <v>53</v>
      </c>
      <c r="G15" s="5" t="s">
        <v>1193</v>
      </c>
      <c r="H15" s="5" t="s">
        <v>1200</v>
      </c>
      <c r="I15" s="5" t="s">
        <v>1201</v>
      </c>
      <c r="J15" s="2"/>
      <c r="K15" s="1"/>
    </row>
    <row r="16" spans="1:11" ht="24">
      <c r="A16" s="4">
        <v>6.3119341286843696E-12</v>
      </c>
      <c r="B16" s="4">
        <v>0</v>
      </c>
      <c r="C16" s="4">
        <v>1.0000000000000001E-5</v>
      </c>
      <c r="D16" s="4">
        <v>1</v>
      </c>
      <c r="E16" s="4">
        <v>1</v>
      </c>
      <c r="F16" s="5" t="s">
        <v>53</v>
      </c>
      <c r="G16" s="5" t="s">
        <v>1193</v>
      </c>
      <c r="H16" s="5" t="s">
        <v>1202</v>
      </c>
      <c r="I16" s="5" t="s">
        <v>1203</v>
      </c>
      <c r="J16" s="2"/>
      <c r="K16" s="1"/>
    </row>
    <row r="17" spans="1:11" ht="24">
      <c r="A17" s="4">
        <v>9.3037909056807599E-4</v>
      </c>
      <c r="B17" s="4">
        <v>0</v>
      </c>
      <c r="C17" s="4">
        <v>1474</v>
      </c>
      <c r="D17" s="4">
        <v>36850</v>
      </c>
      <c r="E17" s="4">
        <v>4000</v>
      </c>
      <c r="F17" s="5" t="s">
        <v>53</v>
      </c>
      <c r="G17" s="5" t="s">
        <v>1193</v>
      </c>
      <c r="H17" s="5" t="s">
        <v>1204</v>
      </c>
      <c r="I17" s="5" t="s">
        <v>1205</v>
      </c>
      <c r="J17" s="2"/>
      <c r="K17" s="1"/>
    </row>
    <row r="18" spans="1:11" ht="24">
      <c r="A18" s="4">
        <v>5.6823212114978864E-7</v>
      </c>
      <c r="B18" s="4">
        <v>0</v>
      </c>
      <c r="C18" s="4">
        <v>0.90025039799999995</v>
      </c>
      <c r="D18" s="4">
        <v>0.85229999999999995</v>
      </c>
      <c r="E18" s="4">
        <v>105626</v>
      </c>
      <c r="F18" s="5" t="s">
        <v>53</v>
      </c>
      <c r="G18" s="5" t="s">
        <v>1193</v>
      </c>
      <c r="H18" s="5" t="s">
        <v>1206</v>
      </c>
      <c r="I18" s="5" t="s">
        <v>1207</v>
      </c>
      <c r="J18" s="2"/>
      <c r="K18" s="1"/>
    </row>
    <row r="19" spans="1:11" ht="24">
      <c r="A19" s="4">
        <v>1.8108586026591243E-6</v>
      </c>
      <c r="B19" s="4">
        <v>0</v>
      </c>
      <c r="C19" s="4">
        <v>2.868944076</v>
      </c>
      <c r="D19" s="4">
        <v>0.85229999999999995</v>
      </c>
      <c r="E19" s="4">
        <v>336612</v>
      </c>
      <c r="F19" s="5" t="s">
        <v>53</v>
      </c>
      <c r="G19" s="5" t="s">
        <v>1193</v>
      </c>
      <c r="H19" s="5" t="s">
        <v>1208</v>
      </c>
      <c r="I19" s="5" t="s">
        <v>1209</v>
      </c>
      <c r="J19" s="2"/>
      <c r="K19" s="1"/>
    </row>
    <row r="20" spans="1:11" ht="24">
      <c r="A20" s="4">
        <v>2.854636657700927E-6</v>
      </c>
      <c r="B20" s="4">
        <v>0</v>
      </c>
      <c r="C20" s="4">
        <v>4.5226021049999998</v>
      </c>
      <c r="D20" s="4">
        <v>0.85229999999999995</v>
      </c>
      <c r="E20" s="4">
        <v>530635</v>
      </c>
      <c r="F20" s="5" t="s">
        <v>53</v>
      </c>
      <c r="G20" s="5" t="s">
        <v>1193</v>
      </c>
      <c r="H20" s="5" t="s">
        <v>1210</v>
      </c>
      <c r="I20" s="5" t="s">
        <v>1211</v>
      </c>
      <c r="J20" s="2"/>
      <c r="K20" s="1"/>
    </row>
    <row r="21" spans="1:11" ht="24">
      <c r="A21" s="4">
        <v>2.6167749263408649E-7</v>
      </c>
      <c r="B21" s="4">
        <v>0</v>
      </c>
      <c r="C21" s="4">
        <v>0.41457576600000001</v>
      </c>
      <c r="D21" s="4">
        <v>0.85229999999999995</v>
      </c>
      <c r="E21" s="4">
        <v>48642</v>
      </c>
      <c r="F21" s="5" t="s">
        <v>53</v>
      </c>
      <c r="G21" s="5" t="s">
        <v>1193</v>
      </c>
      <c r="H21" s="5" t="s">
        <v>1212</v>
      </c>
      <c r="I21" s="5" t="s">
        <v>1213</v>
      </c>
      <c r="J21" s="2"/>
      <c r="K21" s="1"/>
    </row>
    <row r="22" spans="1:11" ht="24">
      <c r="A22" s="4">
        <v>1.8935120697167209E-10</v>
      </c>
      <c r="B22" s="4">
        <v>0</v>
      </c>
      <c r="C22" s="4">
        <v>2.9998919999999998E-4</v>
      </c>
      <c r="D22" s="4">
        <v>0.10059999999999999</v>
      </c>
      <c r="E22" s="4">
        <v>298.2</v>
      </c>
      <c r="F22" s="5" t="s">
        <v>53</v>
      </c>
      <c r="G22" s="5" t="s">
        <v>1193</v>
      </c>
      <c r="H22" s="5" t="s">
        <v>1214</v>
      </c>
      <c r="I22" s="5" t="s">
        <v>1215</v>
      </c>
      <c r="J22" s="2"/>
      <c r="K22" s="1"/>
    </row>
    <row r="23" spans="1:11" ht="24">
      <c r="A23" s="4">
        <v>1.26239692483148E-11</v>
      </c>
      <c r="B23" s="4">
        <v>0</v>
      </c>
      <c r="C23" s="4">
        <v>2.0000159999999999E-5</v>
      </c>
      <c r="D23" s="4">
        <v>0.12920000000000001</v>
      </c>
      <c r="E23" s="4">
        <v>15.48</v>
      </c>
      <c r="F23" s="5" t="s">
        <v>53</v>
      </c>
      <c r="G23" s="5" t="s">
        <v>1193</v>
      </c>
      <c r="H23" s="5" t="s">
        <v>1216</v>
      </c>
      <c r="I23" s="5" t="s">
        <v>1217</v>
      </c>
      <c r="J23" s="2"/>
      <c r="K23" s="1"/>
    </row>
    <row r="24" spans="1:11" ht="24">
      <c r="A24" s="4">
        <v>6.3119341286843696E-12</v>
      </c>
      <c r="B24" s="4">
        <v>0</v>
      </c>
      <c r="C24" s="4">
        <v>1.0000000000000001E-5</v>
      </c>
      <c r="D24" s="4">
        <v>1E-3</v>
      </c>
      <c r="E24" s="4">
        <v>1000</v>
      </c>
      <c r="F24" s="5" t="s">
        <v>53</v>
      </c>
      <c r="G24" s="5" t="s">
        <v>1193</v>
      </c>
      <c r="H24" s="5" t="s">
        <v>1218</v>
      </c>
      <c r="I24" s="5" t="s">
        <v>1219</v>
      </c>
      <c r="J24" s="2"/>
      <c r="K24" s="1"/>
    </row>
    <row r="25" spans="1:11" ht="24">
      <c r="A25" s="4">
        <v>3.1559670643421799E-12</v>
      </c>
      <c r="B25" s="4">
        <v>0</v>
      </c>
      <c r="C25" s="4">
        <v>5.0000000000000004E-6</v>
      </c>
      <c r="D25" s="4">
        <v>1E-4</v>
      </c>
      <c r="E25" s="4">
        <v>5000</v>
      </c>
      <c r="F25" s="5" t="s">
        <v>53</v>
      </c>
      <c r="G25" s="5" t="s">
        <v>1193</v>
      </c>
      <c r="H25" s="5" t="s">
        <v>1220</v>
      </c>
      <c r="I25" s="5" t="s">
        <v>1221</v>
      </c>
      <c r="J25" s="2"/>
      <c r="K25" s="1"/>
    </row>
    <row r="26" spans="1:11" ht="24">
      <c r="A26" s="4">
        <v>2.2281127474260002E-14</v>
      </c>
      <c r="B26" s="4">
        <v>0</v>
      </c>
      <c r="C26" s="4">
        <v>3.5299999999999998E-8</v>
      </c>
      <c r="D26" s="4">
        <v>9.9999999999999995E-7</v>
      </c>
      <c r="E26" s="4">
        <v>3530</v>
      </c>
      <c r="F26" s="5" t="s">
        <v>53</v>
      </c>
      <c r="G26" s="5" t="s">
        <v>1193</v>
      </c>
      <c r="H26" s="5" t="s">
        <v>1222</v>
      </c>
      <c r="I26" s="5" t="s">
        <v>1223</v>
      </c>
      <c r="J26" s="2"/>
      <c r="K26" s="1"/>
    </row>
    <row r="27" spans="1:11" ht="24">
      <c r="A27" s="4">
        <v>1.244082216764E-14</v>
      </c>
      <c r="B27" s="4">
        <v>0</v>
      </c>
      <c r="C27" s="4">
        <v>1.9709999999999999E-8</v>
      </c>
      <c r="D27" s="4">
        <v>9.9999999999999995E-7</v>
      </c>
      <c r="E27" s="4">
        <v>1971</v>
      </c>
      <c r="F27" s="5" t="s">
        <v>53</v>
      </c>
      <c r="G27" s="5" t="s">
        <v>1193</v>
      </c>
      <c r="H27" s="5" t="s">
        <v>1224</v>
      </c>
      <c r="I27" s="5" t="s">
        <v>1225</v>
      </c>
      <c r="J27" s="2"/>
      <c r="K27" s="1"/>
    </row>
    <row r="28" spans="1:11" ht="24">
      <c r="A28" s="4">
        <v>1.0351571970999999E-15</v>
      </c>
      <c r="B28" s="4">
        <v>0</v>
      </c>
      <c r="C28" s="4">
        <v>1.6399999999999999E-9</v>
      </c>
      <c r="D28" s="4">
        <v>9.9999999999999995E-7</v>
      </c>
      <c r="E28" s="4">
        <v>164</v>
      </c>
      <c r="F28" s="5" t="s">
        <v>53</v>
      </c>
      <c r="G28" s="5" t="s">
        <v>1193</v>
      </c>
      <c r="H28" s="5" t="s">
        <v>1226</v>
      </c>
      <c r="I28" s="5" t="s">
        <v>1227</v>
      </c>
      <c r="J28" s="2"/>
      <c r="K28" s="1"/>
    </row>
    <row r="29" spans="1:11" ht="24">
      <c r="A29" s="4">
        <v>1.1172123407771334E-10</v>
      </c>
      <c r="B29" s="4">
        <v>0</v>
      </c>
      <c r="C29" s="4">
        <v>1.7699999999999999E-4</v>
      </c>
      <c r="D29" s="4">
        <v>1E-4</v>
      </c>
      <c r="E29" s="4">
        <v>177000</v>
      </c>
      <c r="F29" s="5" t="s">
        <v>53</v>
      </c>
      <c r="G29" s="5" t="s">
        <v>1193</v>
      </c>
      <c r="H29" s="5" t="s">
        <v>1228</v>
      </c>
      <c r="I29" s="5" t="s">
        <v>1229</v>
      </c>
      <c r="J29" s="2"/>
      <c r="K29" s="1"/>
    </row>
    <row r="30" spans="1:11" ht="24">
      <c r="A30" s="4">
        <v>6.3119341290000004E-17</v>
      </c>
      <c r="B30" s="4">
        <v>0</v>
      </c>
      <c r="C30" s="4">
        <v>1E-10</v>
      </c>
      <c r="D30" s="4">
        <v>1.0000000000000001E-5</v>
      </c>
      <c r="E30" s="4">
        <v>1</v>
      </c>
      <c r="F30" s="5" t="s">
        <v>53</v>
      </c>
      <c r="G30" s="5" t="s">
        <v>1193</v>
      </c>
      <c r="H30" s="5" t="s">
        <v>1230</v>
      </c>
      <c r="I30" s="5" t="s">
        <v>1231</v>
      </c>
      <c r="J30" s="2"/>
      <c r="K30" s="1"/>
    </row>
    <row r="31" spans="1:11" ht="24">
      <c r="A31" s="4">
        <v>7.5565149882442231E-5</v>
      </c>
      <c r="B31" s="4">
        <v>0</v>
      </c>
      <c r="C31" s="4">
        <v>119.7179</v>
      </c>
      <c r="D31" s="4">
        <v>0.62029999999999996</v>
      </c>
      <c r="E31" s="4">
        <v>19300000</v>
      </c>
      <c r="F31" s="5" t="s">
        <v>53</v>
      </c>
      <c r="G31" s="5" t="s">
        <v>1193</v>
      </c>
      <c r="H31" s="5" t="s">
        <v>1232</v>
      </c>
      <c r="I31" s="5" t="s">
        <v>1233</v>
      </c>
      <c r="J31" s="2"/>
      <c r="K31" s="1"/>
    </row>
    <row r="32" spans="1:11" ht="24">
      <c r="A32" s="4">
        <v>4.9522803980244695E-11</v>
      </c>
      <c r="B32" s="4">
        <v>7.8459000000000001E-2</v>
      </c>
      <c r="C32" s="4">
        <v>7.8459000000000002E-5</v>
      </c>
      <c r="D32" s="4">
        <v>0.01</v>
      </c>
      <c r="E32" s="4">
        <v>784.59</v>
      </c>
      <c r="F32" s="5" t="s">
        <v>53</v>
      </c>
      <c r="G32" s="5" t="s">
        <v>251</v>
      </c>
      <c r="H32" s="5" t="s">
        <v>1234</v>
      </c>
      <c r="I32" s="5" t="s">
        <v>1235</v>
      </c>
      <c r="J32" s="2"/>
      <c r="K32" s="1"/>
    </row>
    <row r="33" spans="1:11" ht="24">
      <c r="A33" s="4">
        <v>2.1229559248417012E-11</v>
      </c>
      <c r="B33" s="4">
        <v>3.3633999999999997E-2</v>
      </c>
      <c r="C33" s="4">
        <v>3.3633999999999997E-5</v>
      </c>
      <c r="D33" s="4">
        <v>0.01</v>
      </c>
      <c r="E33" s="4">
        <v>336.34</v>
      </c>
      <c r="F33" s="5" t="s">
        <v>53</v>
      </c>
      <c r="G33" s="5" t="s">
        <v>251</v>
      </c>
      <c r="H33" s="5" t="s">
        <v>1236</v>
      </c>
      <c r="I33" s="5" t="s">
        <v>1237</v>
      </c>
      <c r="J33" s="2"/>
      <c r="K33" s="1"/>
    </row>
    <row r="34" spans="1:11">
      <c r="A34" s="4">
        <v>1.4936560922118692E-10</v>
      </c>
      <c r="B34" s="4">
        <v>0</v>
      </c>
      <c r="C34" s="4">
        <v>2.3664000000000001E-4</v>
      </c>
      <c r="D34" s="4">
        <v>1E-4</v>
      </c>
      <c r="E34" s="4">
        <v>236640</v>
      </c>
      <c r="F34" s="5" t="s">
        <v>53</v>
      </c>
      <c r="G34" s="5" t="s">
        <v>375</v>
      </c>
      <c r="H34" s="5" t="s">
        <v>1238</v>
      </c>
      <c r="I34" s="5" t="s">
        <v>1239</v>
      </c>
      <c r="J34" s="2"/>
      <c r="K34" s="1"/>
    </row>
    <row r="35" spans="1:11" ht="24">
      <c r="A35" s="4">
        <v>4.0859567716938619E-2</v>
      </c>
      <c r="B35" s="4">
        <v>0</v>
      </c>
      <c r="C35" s="4">
        <v>64733.830999999998</v>
      </c>
      <c r="D35" s="4">
        <v>100</v>
      </c>
      <c r="E35" s="4">
        <v>64733831</v>
      </c>
      <c r="F35" s="5" t="s">
        <v>53</v>
      </c>
      <c r="G35" s="5" t="s">
        <v>375</v>
      </c>
      <c r="H35" s="5" t="s">
        <v>1240</v>
      </c>
      <c r="I35" s="5" t="s">
        <v>1241</v>
      </c>
      <c r="J35" s="2"/>
      <c r="K35" s="1"/>
    </row>
    <row r="36" spans="1:11" ht="24">
      <c r="A36" s="4">
        <v>4.3284241715571353E-2</v>
      </c>
      <c r="B36" s="4">
        <v>0</v>
      </c>
      <c r="C36" s="4">
        <v>68575.243076234896</v>
      </c>
      <c r="D36" s="4">
        <v>109.69458700000006</v>
      </c>
      <c r="E36" s="4">
        <v>62514701</v>
      </c>
      <c r="F36" s="5" t="s">
        <v>53</v>
      </c>
      <c r="G36" s="5" t="s">
        <v>375</v>
      </c>
      <c r="H36" s="5" t="s">
        <v>1242</v>
      </c>
      <c r="I36" s="5" t="s">
        <v>1243</v>
      </c>
      <c r="J36" s="2"/>
      <c r="K36" s="1"/>
    </row>
    <row r="37" spans="1:11">
      <c r="A37" s="9">
        <v>0.11365818644640463</v>
      </c>
      <c r="B37" s="10"/>
      <c r="C37" s="9">
        <v>180068.71448465993</v>
      </c>
      <c r="D37" s="10"/>
      <c r="E37" s="9">
        <v>375607975.61000001</v>
      </c>
      <c r="F37" s="10"/>
      <c r="G37" s="10"/>
      <c r="H37" s="10"/>
      <c r="I37" s="11" t="s">
        <v>129</v>
      </c>
      <c r="J37" s="2"/>
      <c r="K37" s="1"/>
    </row>
    <row r="38" spans="1:11" ht="15.2" customHeight="1">
      <c r="A38" s="31" t="s">
        <v>130</v>
      </c>
      <c r="B38" s="31"/>
      <c r="C38" s="31"/>
      <c r="D38" s="31"/>
      <c r="E38" s="31"/>
      <c r="F38" s="31"/>
      <c r="G38" s="31"/>
      <c r="H38" s="31"/>
      <c r="I38" s="31"/>
      <c r="J38" s="2"/>
      <c r="K38" s="1"/>
    </row>
    <row r="39" spans="1:11">
      <c r="A39" s="4">
        <v>6.3119341286843696E-12</v>
      </c>
      <c r="B39" s="4">
        <v>0</v>
      </c>
      <c r="C39" s="4">
        <v>1.0000000000000001E-5</v>
      </c>
      <c r="D39" s="4">
        <v>0</v>
      </c>
      <c r="E39" s="4">
        <v>0</v>
      </c>
      <c r="F39" s="5" t="s">
        <v>55</v>
      </c>
      <c r="G39" s="5" t="s">
        <v>55</v>
      </c>
      <c r="H39" s="5" t="s">
        <v>55</v>
      </c>
      <c r="I39" s="5" t="s">
        <v>55</v>
      </c>
      <c r="J39" s="2"/>
      <c r="K39" s="1"/>
    </row>
    <row r="40" spans="1:11" ht="24">
      <c r="A40" s="4">
        <v>7.0380075685219569E-4</v>
      </c>
      <c r="B40" s="4">
        <v>0</v>
      </c>
      <c r="C40" s="4">
        <v>1115.0318468214</v>
      </c>
      <c r="D40" s="4">
        <v>45</v>
      </c>
      <c r="E40" s="4">
        <v>2477848.548492</v>
      </c>
      <c r="F40" s="5" t="s">
        <v>40</v>
      </c>
      <c r="G40" s="5" t="s">
        <v>278</v>
      </c>
      <c r="H40" s="5" t="s">
        <v>1244</v>
      </c>
      <c r="I40" s="5" t="s">
        <v>1245</v>
      </c>
      <c r="J40" s="2"/>
      <c r="K40" s="1"/>
    </row>
    <row r="41" spans="1:11">
      <c r="A41" s="9">
        <v>7.0380076316412974E-4</v>
      </c>
      <c r="B41" s="10"/>
      <c r="C41" s="9">
        <v>1115.0318568214</v>
      </c>
      <c r="D41" s="10"/>
      <c r="E41" s="9">
        <v>2477848.548492</v>
      </c>
      <c r="F41" s="10"/>
      <c r="G41" s="10"/>
      <c r="H41" s="10"/>
      <c r="I41" s="11" t="s">
        <v>135</v>
      </c>
      <c r="J41" s="2"/>
      <c r="K41" s="1"/>
    </row>
    <row r="42" spans="1:11">
      <c r="A42" s="6">
        <v>0.11436198720956875</v>
      </c>
      <c r="B42" s="12"/>
      <c r="C42" s="6">
        <v>181183.74634148131</v>
      </c>
      <c r="D42" s="12"/>
      <c r="E42" s="6">
        <v>378085824.15849203</v>
      </c>
      <c r="F42" s="12"/>
      <c r="G42" s="12"/>
      <c r="H42" s="12"/>
      <c r="I42" s="7" t="s">
        <v>503</v>
      </c>
      <c r="J42" s="2"/>
      <c r="K42" s="1"/>
    </row>
    <row r="43" spans="1:11" ht="50.4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1"/>
    </row>
    <row r="44" spans="1:11" ht="36" customHeight="1">
      <c r="A44" s="30" t="s">
        <v>33</v>
      </c>
      <c r="B44" s="30"/>
      <c r="C44" s="30"/>
      <c r="D44" s="30"/>
      <c r="E44" s="30"/>
      <c r="F44" s="30"/>
      <c r="G44" s="30"/>
      <c r="H44" s="30"/>
      <c r="I44" s="30"/>
      <c r="J44" s="30"/>
      <c r="K44" s="1"/>
    </row>
  </sheetData>
  <mergeCells count="6">
    <mergeCell ref="A44:J44"/>
    <mergeCell ref="A2:J2"/>
    <mergeCell ref="A3:J3"/>
    <mergeCell ref="A4:J4"/>
    <mergeCell ref="A7:I7"/>
    <mergeCell ref="A38:I3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152"/>
  <sheetViews>
    <sheetView showGridLines="0" workbookViewId="0">
      <selection activeCell="C95" sqref="C95"/>
    </sheetView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11.5703125" customWidth="1"/>
  </cols>
  <sheetData>
    <row r="1" spans="1:12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>
      <c r="A2" s="27" t="s">
        <v>1246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1"/>
    </row>
    <row r="3" spans="1:12" ht="36" customHeight="1">
      <c r="A3" s="28" t="s">
        <v>1972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1"/>
    </row>
    <row r="4" spans="1:12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1"/>
    </row>
    <row r="5" spans="1:12" ht="28.7" customHeight="1" thickBot="1">
      <c r="A5" s="19"/>
      <c r="B5" s="22"/>
      <c r="C5" s="22"/>
      <c r="D5" s="22"/>
      <c r="E5" s="22"/>
      <c r="F5" s="22"/>
      <c r="G5" s="22"/>
      <c r="H5" s="22"/>
      <c r="I5" s="22"/>
      <c r="J5" s="22"/>
      <c r="K5" s="22"/>
      <c r="L5" s="1"/>
    </row>
    <row r="6" spans="1:12" ht="51.75" thickBot="1">
      <c r="A6" s="3" t="s">
        <v>3</v>
      </c>
      <c r="B6" s="3" t="s">
        <v>138</v>
      </c>
      <c r="C6" s="3" t="s">
        <v>44</v>
      </c>
      <c r="D6" s="3" t="s">
        <v>140</v>
      </c>
      <c r="E6" s="3" t="s">
        <v>141</v>
      </c>
      <c r="F6" s="3" t="s">
        <v>670</v>
      </c>
      <c r="G6" s="3" t="s">
        <v>36</v>
      </c>
      <c r="H6" s="3" t="s">
        <v>214</v>
      </c>
      <c r="I6" s="3" t="s">
        <v>49</v>
      </c>
      <c r="J6" s="3" t="s">
        <v>50</v>
      </c>
      <c r="K6" s="22"/>
      <c r="L6" s="1"/>
    </row>
    <row r="7" spans="1:12" ht="15.2" customHeight="1" thickBo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31"/>
      <c r="K7" s="22"/>
      <c r="L7" s="1"/>
    </row>
    <row r="8" spans="1:12" ht="15.2" customHeight="1" thickBot="1">
      <c r="A8" s="31" t="s">
        <v>1247</v>
      </c>
      <c r="B8" s="31"/>
      <c r="C8" s="31"/>
      <c r="D8" s="31"/>
      <c r="E8" s="31"/>
      <c r="F8" s="31"/>
      <c r="G8" s="31"/>
      <c r="H8" s="31"/>
      <c r="I8" s="31"/>
      <c r="J8" s="31"/>
      <c r="K8" s="22"/>
      <c r="L8" s="1"/>
    </row>
    <row r="9" spans="1:12" ht="24.75" thickBot="1">
      <c r="A9" s="4">
        <v>4.4606128851488736E-3</v>
      </c>
      <c r="B9" s="4">
        <v>0</v>
      </c>
      <c r="C9" s="4">
        <v>7089.9607078775998</v>
      </c>
      <c r="D9" s="4">
        <v>105.07</v>
      </c>
      <c r="E9" s="4">
        <v>6747844.9680000003</v>
      </c>
      <c r="F9" s="14">
        <v>41250</v>
      </c>
      <c r="G9" s="5" t="s">
        <v>38</v>
      </c>
      <c r="H9" s="5" t="s">
        <v>1248</v>
      </c>
      <c r="I9" s="5" t="s">
        <v>1249</v>
      </c>
      <c r="J9" s="5" t="s">
        <v>1250</v>
      </c>
      <c r="K9" s="22"/>
      <c r="L9" s="1"/>
    </row>
    <row r="10" spans="1:12" ht="24.75" thickBot="1">
      <c r="A10" s="4">
        <v>4.9936293155050425E-3</v>
      </c>
      <c r="B10" s="4">
        <v>0</v>
      </c>
      <c r="C10" s="4">
        <v>7937.1683999999996</v>
      </c>
      <c r="D10" s="4">
        <v>125.36</v>
      </c>
      <c r="E10" s="4">
        <v>6331500</v>
      </c>
      <c r="F10" s="14">
        <v>41297</v>
      </c>
      <c r="G10" s="5" t="s">
        <v>38</v>
      </c>
      <c r="H10" s="5" t="s">
        <v>1248</v>
      </c>
      <c r="I10" s="5" t="s">
        <v>1251</v>
      </c>
      <c r="J10" s="5" t="s">
        <v>1252</v>
      </c>
      <c r="K10" s="22"/>
      <c r="L10" s="1"/>
    </row>
    <row r="11" spans="1:12" ht="24.75" thickBot="1">
      <c r="A11" s="4">
        <v>8.3995881599470031E-3</v>
      </c>
      <c r="B11" s="4">
        <v>0</v>
      </c>
      <c r="C11" s="4">
        <v>13350.79989</v>
      </c>
      <c r="D11" s="4">
        <v>84.83</v>
      </c>
      <c r="E11" s="4">
        <v>15738300</v>
      </c>
      <c r="F11" s="14">
        <v>41435</v>
      </c>
      <c r="G11" s="5" t="s">
        <v>38</v>
      </c>
      <c r="H11" s="5" t="s">
        <v>1248</v>
      </c>
      <c r="I11" s="5" t="s">
        <v>1253</v>
      </c>
      <c r="J11" s="5" t="s">
        <v>1254</v>
      </c>
      <c r="K11" s="22"/>
      <c r="L11" s="1"/>
    </row>
    <row r="12" spans="1:12" ht="24.75" thickBot="1">
      <c r="A12" s="4">
        <v>1.7267574864139578E-8</v>
      </c>
      <c r="B12" s="4">
        <v>0</v>
      </c>
      <c r="C12" s="4">
        <v>2.7446100000000001E-2</v>
      </c>
      <c r="D12" s="4">
        <v>0.01</v>
      </c>
      <c r="E12" s="4">
        <v>274461</v>
      </c>
      <c r="F12" s="14">
        <v>37251</v>
      </c>
      <c r="G12" s="5" t="s">
        <v>53</v>
      </c>
      <c r="H12" s="5" t="s">
        <v>1248</v>
      </c>
      <c r="I12" s="5" t="s">
        <v>1255</v>
      </c>
      <c r="J12" s="5" t="s">
        <v>1256</v>
      </c>
      <c r="K12" s="22"/>
      <c r="L12" s="1"/>
    </row>
    <row r="13" spans="1:12" ht="24.75" thickBot="1">
      <c r="A13" s="4">
        <v>3.4462370241930145E-4</v>
      </c>
      <c r="B13" s="4">
        <v>0</v>
      </c>
      <c r="C13" s="4">
        <v>547.76520000000005</v>
      </c>
      <c r="D13" s="4">
        <v>15.14</v>
      </c>
      <c r="E13" s="4">
        <v>3618000</v>
      </c>
      <c r="F13" s="14">
        <v>39055</v>
      </c>
      <c r="G13" s="5" t="s">
        <v>38</v>
      </c>
      <c r="H13" s="5" t="s">
        <v>1248</v>
      </c>
      <c r="I13" s="5" t="s">
        <v>1257</v>
      </c>
      <c r="J13" s="5" t="s">
        <v>1258</v>
      </c>
      <c r="K13" s="22"/>
      <c r="L13" s="1"/>
    </row>
    <row r="14" spans="1:12" ht="24.75" thickBot="1">
      <c r="A14" s="4">
        <v>3.4759025821287119E-3</v>
      </c>
      <c r="B14" s="4">
        <v>0</v>
      </c>
      <c r="C14" s="4">
        <v>5524.8041841408003</v>
      </c>
      <c r="D14" s="4">
        <v>92.56</v>
      </c>
      <c r="E14" s="4">
        <v>5968889.568</v>
      </c>
      <c r="F14" s="14">
        <v>41453</v>
      </c>
      <c r="G14" s="5" t="s">
        <v>38</v>
      </c>
      <c r="H14" s="5" t="s">
        <v>1248</v>
      </c>
      <c r="I14" s="5" t="s">
        <v>1259</v>
      </c>
      <c r="J14" s="5" t="s">
        <v>1260</v>
      </c>
      <c r="K14" s="22"/>
      <c r="L14" s="1"/>
    </row>
    <row r="15" spans="1:12" ht="24.75" thickBot="1">
      <c r="A15" s="4">
        <v>6.2715176228635332E-3</v>
      </c>
      <c r="B15" s="4">
        <v>0</v>
      </c>
      <c r="C15" s="4">
        <v>9968.3193026915997</v>
      </c>
      <c r="D15" s="4">
        <v>93.81</v>
      </c>
      <c r="E15" s="4">
        <v>10626073.236</v>
      </c>
      <c r="F15" s="14">
        <v>41453</v>
      </c>
      <c r="G15" s="5" t="s">
        <v>38</v>
      </c>
      <c r="H15" s="5" t="s">
        <v>1248</v>
      </c>
      <c r="I15" s="5" t="s">
        <v>1261</v>
      </c>
      <c r="J15" s="5" t="s">
        <v>1262</v>
      </c>
      <c r="K15" s="22"/>
      <c r="L15" s="1"/>
    </row>
    <row r="16" spans="1:12" ht="24.75" thickBot="1">
      <c r="A16" s="4">
        <v>3.7888439723167836E-3</v>
      </c>
      <c r="B16" s="4">
        <v>0</v>
      </c>
      <c r="C16" s="4">
        <v>6022.211652</v>
      </c>
      <c r="D16" s="4">
        <v>89.49</v>
      </c>
      <c r="E16" s="4">
        <v>6729480</v>
      </c>
      <c r="F16" s="14">
        <v>41379</v>
      </c>
      <c r="G16" s="5" t="s">
        <v>38</v>
      </c>
      <c r="H16" s="5" t="s">
        <v>1248</v>
      </c>
      <c r="I16" s="5" t="s">
        <v>1263</v>
      </c>
      <c r="J16" s="5" t="s">
        <v>1264</v>
      </c>
      <c r="K16" s="22"/>
      <c r="L16" s="1"/>
    </row>
    <row r="17" spans="1:12" ht="24.75" thickBot="1">
      <c r="A17" s="4">
        <v>1.8773579685718105E-3</v>
      </c>
      <c r="B17" s="4">
        <v>0</v>
      </c>
      <c r="C17" s="4">
        <v>2983.9832719199999</v>
      </c>
      <c r="D17" s="4">
        <v>91.28</v>
      </c>
      <c r="E17" s="4">
        <v>3269043.9</v>
      </c>
      <c r="F17" s="14">
        <v>41260</v>
      </c>
      <c r="G17" s="5" t="s">
        <v>38</v>
      </c>
      <c r="H17" s="5" t="s">
        <v>1248</v>
      </c>
      <c r="I17" s="5" t="s">
        <v>1265</v>
      </c>
      <c r="J17" s="5" t="s">
        <v>1266</v>
      </c>
      <c r="K17" s="22"/>
      <c r="L17" s="1"/>
    </row>
    <row r="18" spans="1:12" ht="24.75" thickBot="1">
      <c r="A18" s="4">
        <v>9.0526228134286469E-4</v>
      </c>
      <c r="B18" s="4">
        <v>0</v>
      </c>
      <c r="C18" s="4">
        <v>1438.8771611213999</v>
      </c>
      <c r="D18" s="4">
        <v>39.770000000000003</v>
      </c>
      <c r="E18" s="4">
        <v>3617996.3820000002</v>
      </c>
      <c r="F18" s="14">
        <v>39688</v>
      </c>
      <c r="G18" s="5" t="s">
        <v>38</v>
      </c>
      <c r="H18" s="5" t="s">
        <v>1248</v>
      </c>
      <c r="I18" s="5" t="s">
        <v>1267</v>
      </c>
      <c r="J18" s="5" t="s">
        <v>1268</v>
      </c>
      <c r="K18" s="22"/>
      <c r="L18" s="1"/>
    </row>
    <row r="19" spans="1:12" ht="24.75" thickBot="1">
      <c r="A19" s="4">
        <v>1.0055045248302335E-3</v>
      </c>
      <c r="B19" s="4">
        <v>0</v>
      </c>
      <c r="C19" s="4">
        <v>1598.2080840000001</v>
      </c>
      <c r="D19" s="4">
        <v>45.54</v>
      </c>
      <c r="E19" s="4">
        <v>3509460</v>
      </c>
      <c r="F19" s="14">
        <v>41390</v>
      </c>
      <c r="G19" s="5" t="s">
        <v>38</v>
      </c>
      <c r="H19" s="5" t="s">
        <v>1248</v>
      </c>
      <c r="I19" s="5" t="s">
        <v>1269</v>
      </c>
      <c r="J19" s="5" t="s">
        <v>1270</v>
      </c>
      <c r="K19" s="22"/>
      <c r="L19" s="1"/>
    </row>
    <row r="20" spans="1:12" ht="24.75" thickBot="1">
      <c r="A20" s="4">
        <v>2.2829697321607484E-3</v>
      </c>
      <c r="B20" s="4">
        <v>0</v>
      </c>
      <c r="C20" s="4">
        <v>3628.6864866000001</v>
      </c>
      <c r="D20" s="4">
        <v>52.5</v>
      </c>
      <c r="E20" s="4">
        <v>6911783.784</v>
      </c>
      <c r="F20" s="14">
        <v>41289</v>
      </c>
      <c r="G20" s="5" t="s">
        <v>38</v>
      </c>
      <c r="H20" s="5" t="s">
        <v>1248</v>
      </c>
      <c r="I20" s="5" t="s">
        <v>1271</v>
      </c>
      <c r="J20" s="5" t="s">
        <v>1272</v>
      </c>
      <c r="K20" s="22"/>
      <c r="L20" s="1"/>
    </row>
    <row r="21" spans="1:12" ht="24.75" thickBot="1">
      <c r="A21" s="4">
        <v>4.7982135635057222E-4</v>
      </c>
      <c r="B21" s="4">
        <v>0</v>
      </c>
      <c r="C21" s="4">
        <v>762.65630999999996</v>
      </c>
      <c r="D21" s="4">
        <v>21.62</v>
      </c>
      <c r="E21" s="4">
        <v>3527550</v>
      </c>
      <c r="F21" s="14">
        <v>40949</v>
      </c>
      <c r="G21" s="5" t="s">
        <v>38</v>
      </c>
      <c r="H21" s="5" t="s">
        <v>1248</v>
      </c>
      <c r="I21" s="5" t="s">
        <v>1273</v>
      </c>
      <c r="J21" s="5" t="s">
        <v>1274</v>
      </c>
      <c r="K21" s="22"/>
      <c r="L21" s="1"/>
    </row>
    <row r="22" spans="1:12" ht="24.75" thickBot="1">
      <c r="A22" s="4">
        <v>1.670750535887215E-3</v>
      </c>
      <c r="B22" s="4">
        <v>0</v>
      </c>
      <c r="C22" s="4">
        <v>2655.5892558047999</v>
      </c>
      <c r="D22" s="4">
        <v>92.78</v>
      </c>
      <c r="E22" s="4">
        <v>2862243.216</v>
      </c>
      <c r="F22" s="14">
        <v>41267</v>
      </c>
      <c r="G22" s="5" t="s">
        <v>38</v>
      </c>
      <c r="H22" s="5" t="s">
        <v>1248</v>
      </c>
      <c r="I22" s="5" t="s">
        <v>1275</v>
      </c>
      <c r="J22" s="5" t="s">
        <v>1276</v>
      </c>
      <c r="K22" s="22"/>
      <c r="L22" s="1"/>
    </row>
    <row r="23" spans="1:12" ht="24.75" thickBot="1">
      <c r="A23" s="4">
        <v>8.9399003314447976E-3</v>
      </c>
      <c r="B23" s="4">
        <v>0</v>
      </c>
      <c r="C23" s="4">
        <v>14209.603862579999</v>
      </c>
      <c r="D23" s="4">
        <v>114.75</v>
      </c>
      <c r="E23" s="4">
        <v>12383097.048</v>
      </c>
      <c r="F23" s="14">
        <v>41394</v>
      </c>
      <c r="G23" s="5" t="s">
        <v>38</v>
      </c>
      <c r="H23" s="5" t="s">
        <v>1248</v>
      </c>
      <c r="I23" s="5" t="s">
        <v>1277</v>
      </c>
      <c r="J23" s="5" t="s">
        <v>1278</v>
      </c>
      <c r="K23" s="22"/>
      <c r="L23" s="1"/>
    </row>
    <row r="24" spans="1:12" ht="24" thickBot="1">
      <c r="A24" s="9">
        <v>4.889630223849236E-2</v>
      </c>
      <c r="B24" s="10"/>
      <c r="C24" s="9">
        <v>77718.661214836204</v>
      </c>
      <c r="D24" s="10"/>
      <c r="E24" s="9">
        <v>92115723.101999998</v>
      </c>
      <c r="F24" s="10"/>
      <c r="G24" s="10"/>
      <c r="H24" s="10"/>
      <c r="I24" s="10"/>
      <c r="J24" s="11" t="s">
        <v>1279</v>
      </c>
      <c r="K24" s="22"/>
      <c r="L24" s="1"/>
    </row>
    <row r="25" spans="1:12" ht="15.2" customHeight="1" thickBot="1">
      <c r="A25" s="31" t="s">
        <v>1280</v>
      </c>
      <c r="B25" s="31"/>
      <c r="C25" s="31"/>
      <c r="D25" s="31"/>
      <c r="E25" s="31"/>
      <c r="F25" s="31"/>
      <c r="G25" s="31"/>
      <c r="H25" s="31"/>
      <c r="I25" s="31"/>
      <c r="J25" s="31"/>
      <c r="K25" s="22"/>
      <c r="L25" s="1"/>
    </row>
    <row r="26" spans="1:12" ht="24" thickBot="1">
      <c r="A26" s="4">
        <v>6.2914493731858401E-12</v>
      </c>
      <c r="B26" s="4">
        <v>0</v>
      </c>
      <c r="C26" s="4">
        <v>1.0000000000000001E-5</v>
      </c>
      <c r="D26" s="4">
        <v>0</v>
      </c>
      <c r="E26" s="4">
        <v>0</v>
      </c>
      <c r="F26" s="14"/>
      <c r="G26" s="5" t="s">
        <v>55</v>
      </c>
      <c r="H26" s="5" t="s">
        <v>55</v>
      </c>
      <c r="I26" s="5" t="s">
        <v>55</v>
      </c>
      <c r="J26" s="5" t="s">
        <v>55</v>
      </c>
      <c r="K26" s="22"/>
      <c r="L26" s="1"/>
    </row>
    <row r="27" spans="1:12" ht="24" thickBot="1">
      <c r="A27" s="9">
        <v>6.2914493731858401E-12</v>
      </c>
      <c r="B27" s="10"/>
      <c r="C27" s="9">
        <v>1.0000000000000001E-5</v>
      </c>
      <c r="D27" s="10"/>
      <c r="E27" s="9">
        <v>0</v>
      </c>
      <c r="F27" s="10"/>
      <c r="G27" s="10"/>
      <c r="H27" s="10"/>
      <c r="I27" s="10"/>
      <c r="J27" s="11" t="s">
        <v>1281</v>
      </c>
      <c r="K27" s="22"/>
      <c r="L27" s="1"/>
    </row>
    <row r="28" spans="1:12" ht="15.2" customHeight="1" thickBot="1">
      <c r="A28" s="31" t="s">
        <v>1282</v>
      </c>
      <c r="B28" s="31"/>
      <c r="C28" s="31"/>
      <c r="D28" s="31"/>
      <c r="E28" s="31"/>
      <c r="F28" s="31"/>
      <c r="G28" s="31"/>
      <c r="H28" s="31"/>
      <c r="I28" s="31"/>
      <c r="J28" s="31"/>
      <c r="K28" s="22"/>
      <c r="L28" s="1"/>
    </row>
    <row r="29" spans="1:12" ht="24.75" thickBot="1">
      <c r="A29" s="4">
        <v>3.3641783420779825E-3</v>
      </c>
      <c r="B29" s="4">
        <v>0</v>
      </c>
      <c r="C29" s="4">
        <v>5347.2231000000002</v>
      </c>
      <c r="D29" s="4">
        <v>98.53</v>
      </c>
      <c r="E29" s="4">
        <v>5427000</v>
      </c>
      <c r="F29" s="14">
        <v>38869</v>
      </c>
      <c r="G29" s="5" t="s">
        <v>38</v>
      </c>
      <c r="H29" s="5" t="s">
        <v>1248</v>
      </c>
      <c r="I29" s="5" t="s">
        <v>1283</v>
      </c>
      <c r="J29" s="5" t="s">
        <v>1284</v>
      </c>
      <c r="K29" s="22"/>
      <c r="L29" s="1"/>
    </row>
    <row r="30" spans="1:12" ht="24" thickBot="1">
      <c r="A30" s="9">
        <v>3.3641783420779825E-3</v>
      </c>
      <c r="B30" s="10"/>
      <c r="C30" s="9">
        <v>5347.2231000000002</v>
      </c>
      <c r="D30" s="10"/>
      <c r="E30" s="9">
        <v>5427000</v>
      </c>
      <c r="F30" s="10"/>
      <c r="G30" s="10"/>
      <c r="H30" s="10"/>
      <c r="I30" s="10"/>
      <c r="J30" s="11" t="s">
        <v>1285</v>
      </c>
      <c r="K30" s="22"/>
      <c r="L30" s="1"/>
    </row>
    <row r="31" spans="1:12" ht="15.2" customHeight="1" thickBot="1">
      <c r="A31" s="31" t="s">
        <v>1286</v>
      </c>
      <c r="B31" s="31"/>
      <c r="C31" s="31"/>
      <c r="D31" s="31"/>
      <c r="E31" s="31"/>
      <c r="F31" s="31"/>
      <c r="G31" s="31"/>
      <c r="H31" s="31"/>
      <c r="I31" s="31"/>
      <c r="J31" s="31"/>
      <c r="K31" s="22"/>
      <c r="L31" s="1"/>
    </row>
    <row r="32" spans="1:12" ht="24.75" thickBot="1">
      <c r="A32" s="4">
        <v>1.2608657560782855E-2</v>
      </c>
      <c r="B32" s="4">
        <v>0</v>
      </c>
      <c r="C32" s="4">
        <v>20040.942576000001</v>
      </c>
      <c r="D32" s="4">
        <v>68.8</v>
      </c>
      <c r="E32" s="4">
        <v>29129277</v>
      </c>
      <c r="F32" s="14">
        <v>41158</v>
      </c>
      <c r="G32" s="5" t="s">
        <v>53</v>
      </c>
      <c r="H32" s="5" t="s">
        <v>1248</v>
      </c>
      <c r="I32" s="5" t="s">
        <v>1287</v>
      </c>
      <c r="J32" s="5" t="s">
        <v>1288</v>
      </c>
      <c r="K32" s="22"/>
      <c r="L32" s="1"/>
    </row>
    <row r="33" spans="1:12" ht="24.75" thickBot="1">
      <c r="A33" s="4">
        <v>7.3075934385782122E-3</v>
      </c>
      <c r="B33" s="4">
        <v>0</v>
      </c>
      <c r="C33" s="4">
        <v>11615.1191961</v>
      </c>
      <c r="D33" s="4">
        <v>89.67</v>
      </c>
      <c r="E33" s="4">
        <v>12953183</v>
      </c>
      <c r="F33" s="14">
        <v>41427</v>
      </c>
      <c r="G33" s="5" t="s">
        <v>53</v>
      </c>
      <c r="H33" s="5" t="s">
        <v>1248</v>
      </c>
      <c r="I33" s="5" t="s">
        <v>1289</v>
      </c>
      <c r="J33" s="5" t="s">
        <v>1290</v>
      </c>
      <c r="K33" s="22"/>
      <c r="L33" s="1"/>
    </row>
    <row r="34" spans="1:12" ht="24.75" thickBot="1">
      <c r="A34" s="4">
        <v>4.7231093968104982E-3</v>
      </c>
      <c r="B34" s="4">
        <v>0</v>
      </c>
      <c r="C34" s="4">
        <v>7507.1881162079999</v>
      </c>
      <c r="D34" s="4">
        <v>106.8</v>
      </c>
      <c r="E34" s="4">
        <v>7029202.3559999997</v>
      </c>
      <c r="F34" s="14">
        <v>40817.958333333328</v>
      </c>
      <c r="G34" s="5" t="s">
        <v>38</v>
      </c>
      <c r="H34" s="5" t="s">
        <v>1248</v>
      </c>
      <c r="I34" s="5" t="s">
        <v>1291</v>
      </c>
      <c r="J34" s="5" t="s">
        <v>1292</v>
      </c>
      <c r="K34" s="22"/>
      <c r="L34" s="1"/>
    </row>
    <row r="35" spans="1:12" ht="24.75" thickBot="1">
      <c r="A35" s="4">
        <v>1.8557736202144386E-3</v>
      </c>
      <c r="B35" s="4">
        <v>0</v>
      </c>
      <c r="C35" s="4">
        <v>2949.6758380092001</v>
      </c>
      <c r="D35" s="4">
        <v>45.47</v>
      </c>
      <c r="E35" s="4">
        <v>6487081.2359999996</v>
      </c>
      <c r="F35" s="14">
        <v>41038</v>
      </c>
      <c r="G35" s="5" t="s">
        <v>38</v>
      </c>
      <c r="H35" s="5" t="s">
        <v>1248</v>
      </c>
      <c r="I35" s="5" t="s">
        <v>1293</v>
      </c>
      <c r="J35" s="5" t="s">
        <v>1294</v>
      </c>
      <c r="K35" s="22"/>
      <c r="L35" s="1"/>
    </row>
    <row r="36" spans="1:12" ht="24.75" thickBot="1">
      <c r="A36" s="4">
        <v>4.5758675746902389E-3</v>
      </c>
      <c r="B36" s="4">
        <v>0</v>
      </c>
      <c r="C36" s="4">
        <v>7273.1532962700003</v>
      </c>
      <c r="D36" s="4">
        <v>80.66</v>
      </c>
      <c r="E36" s="4">
        <v>9017050.9499999993</v>
      </c>
      <c r="F36" s="14">
        <v>41435</v>
      </c>
      <c r="G36" s="5" t="s">
        <v>38</v>
      </c>
      <c r="H36" s="5" t="s">
        <v>1248</v>
      </c>
      <c r="I36" s="5" t="s">
        <v>1295</v>
      </c>
      <c r="J36" s="5" t="s">
        <v>1296</v>
      </c>
      <c r="K36" s="22"/>
      <c r="L36" s="1"/>
    </row>
    <row r="37" spans="1:12" ht="24.75" thickBot="1">
      <c r="A37" s="4">
        <v>1.0657729279433517E-2</v>
      </c>
      <c r="B37" s="4">
        <v>0</v>
      </c>
      <c r="C37" s="4">
        <v>16940.022317999999</v>
      </c>
      <c r="D37" s="4">
        <v>91.27</v>
      </c>
      <c r="E37" s="4">
        <v>18560340</v>
      </c>
      <c r="F37" s="14">
        <v>41417</v>
      </c>
      <c r="G37" s="5" t="s">
        <v>38</v>
      </c>
      <c r="H37" s="5" t="s">
        <v>1248</v>
      </c>
      <c r="I37" s="5" t="s">
        <v>1297</v>
      </c>
      <c r="J37" s="5" t="s">
        <v>1298</v>
      </c>
      <c r="K37" s="22"/>
      <c r="L37" s="1"/>
    </row>
    <row r="38" spans="1:12" ht="24.75" thickBot="1">
      <c r="A38" s="4">
        <v>5.0873731084283271E-3</v>
      </c>
      <c r="B38" s="4">
        <v>0</v>
      </c>
      <c r="C38" s="4">
        <v>8086.1703029999999</v>
      </c>
      <c r="D38" s="4">
        <v>93.71</v>
      </c>
      <c r="E38" s="4">
        <v>8628930</v>
      </c>
      <c r="F38" s="14">
        <v>41449</v>
      </c>
      <c r="G38" s="5" t="s">
        <v>38</v>
      </c>
      <c r="H38" s="5" t="s">
        <v>1248</v>
      </c>
      <c r="I38" s="5" t="s">
        <v>1299</v>
      </c>
      <c r="J38" s="5" t="s">
        <v>1300</v>
      </c>
      <c r="K38" s="22"/>
      <c r="L38" s="1"/>
    </row>
    <row r="39" spans="1:12" ht="24.75" thickBot="1">
      <c r="A39" s="4">
        <v>2.1707810595449663E-3</v>
      </c>
      <c r="B39" s="4">
        <v>0</v>
      </c>
      <c r="C39" s="4">
        <v>3450.3672059999999</v>
      </c>
      <c r="D39" s="4">
        <v>37.18</v>
      </c>
      <c r="E39" s="4">
        <v>9280170</v>
      </c>
      <c r="F39" s="14">
        <v>40541</v>
      </c>
      <c r="G39" s="5" t="s">
        <v>38</v>
      </c>
      <c r="H39" s="5" t="s">
        <v>1248</v>
      </c>
      <c r="I39" s="5" t="s">
        <v>1301</v>
      </c>
      <c r="J39" s="5" t="s">
        <v>1302</v>
      </c>
      <c r="K39" s="22"/>
      <c r="L39" s="1"/>
    </row>
    <row r="40" spans="1:12" ht="24.75" thickBot="1">
      <c r="A40" s="4">
        <v>2.2172732098224964E-4</v>
      </c>
      <c r="B40" s="4">
        <v>0</v>
      </c>
      <c r="C40" s="4">
        <v>352.42645665600003</v>
      </c>
      <c r="D40" s="4">
        <v>6.1</v>
      </c>
      <c r="E40" s="4">
        <v>5777482.8959999997</v>
      </c>
      <c r="F40" s="14">
        <v>40449.958333333328</v>
      </c>
      <c r="G40" s="5" t="s">
        <v>38</v>
      </c>
      <c r="H40" s="5" t="s">
        <v>1248</v>
      </c>
      <c r="I40" s="5" t="s">
        <v>1303</v>
      </c>
      <c r="J40" s="5" t="s">
        <v>1304</v>
      </c>
      <c r="K40" s="22"/>
      <c r="L40" s="1"/>
    </row>
    <row r="41" spans="1:12" ht="24.75" thickBot="1">
      <c r="A41" s="4">
        <v>2.4997846660883179E-2</v>
      </c>
      <c r="B41" s="4">
        <v>0</v>
      </c>
      <c r="C41" s="4">
        <v>39733.049060879399</v>
      </c>
      <c r="D41" s="4">
        <v>88.59</v>
      </c>
      <c r="E41" s="4">
        <v>44850489.965999998</v>
      </c>
      <c r="F41" s="14">
        <v>41262</v>
      </c>
      <c r="G41" s="5" t="s">
        <v>38</v>
      </c>
      <c r="H41" s="5" t="s">
        <v>1248</v>
      </c>
      <c r="I41" s="5" t="s">
        <v>1305</v>
      </c>
      <c r="J41" s="5" t="s">
        <v>1306</v>
      </c>
      <c r="K41" s="22"/>
      <c r="L41" s="1"/>
    </row>
    <row r="42" spans="1:12" ht="24.75" thickBot="1">
      <c r="A42" s="4">
        <v>3.4464410348237322E-3</v>
      </c>
      <c r="B42" s="4">
        <v>0</v>
      </c>
      <c r="C42" s="4">
        <v>5477.9762665061999</v>
      </c>
      <c r="D42" s="4">
        <v>95.99</v>
      </c>
      <c r="E42" s="4">
        <v>5706819.7379999999</v>
      </c>
      <c r="F42" s="14">
        <v>41446</v>
      </c>
      <c r="G42" s="5" t="s">
        <v>38</v>
      </c>
      <c r="H42" s="5" t="s">
        <v>1248</v>
      </c>
      <c r="I42" s="5" t="s">
        <v>1307</v>
      </c>
      <c r="J42" s="5" t="s">
        <v>1308</v>
      </c>
      <c r="K42" s="22"/>
      <c r="L42" s="1"/>
    </row>
    <row r="43" spans="1:12" ht="24.75" thickBot="1">
      <c r="A43" s="4">
        <v>9.6865505500622201E-3</v>
      </c>
      <c r="B43" s="4">
        <v>0</v>
      </c>
      <c r="C43" s="4">
        <v>15396.373674</v>
      </c>
      <c r="D43" s="4">
        <v>93.22</v>
      </c>
      <c r="E43" s="4">
        <v>16516170</v>
      </c>
      <c r="F43" s="14">
        <v>41211</v>
      </c>
      <c r="G43" s="5" t="s">
        <v>38</v>
      </c>
      <c r="H43" s="5" t="s">
        <v>1248</v>
      </c>
      <c r="I43" s="5" t="s">
        <v>1309</v>
      </c>
      <c r="J43" s="5" t="s">
        <v>1310</v>
      </c>
      <c r="K43" s="22"/>
      <c r="L43" s="1"/>
    </row>
    <row r="44" spans="1:12" ht="24" thickBot="1">
      <c r="A44" s="9">
        <v>8.7339450605234431E-2</v>
      </c>
      <c r="B44" s="10"/>
      <c r="C44" s="9">
        <v>138822.4643076288</v>
      </c>
      <c r="D44" s="10"/>
      <c r="E44" s="9">
        <v>173936197.14199999</v>
      </c>
      <c r="F44" s="10"/>
      <c r="G44" s="10"/>
      <c r="H44" s="10"/>
      <c r="I44" s="10"/>
      <c r="J44" s="11" t="s">
        <v>1311</v>
      </c>
      <c r="K44" s="22"/>
      <c r="L44" s="1"/>
    </row>
    <row r="45" spans="1:12" ht="24" thickBot="1">
      <c r="A45" s="9">
        <v>0.13959993119209621</v>
      </c>
      <c r="B45" s="10"/>
      <c r="C45" s="9">
        <v>221888.348632465</v>
      </c>
      <c r="D45" s="10"/>
      <c r="E45" s="9">
        <v>271478920.24400002</v>
      </c>
      <c r="F45" s="10"/>
      <c r="G45" s="10"/>
      <c r="H45" s="10"/>
      <c r="I45" s="10"/>
      <c r="J45" s="11" t="s">
        <v>129</v>
      </c>
      <c r="K45" s="22"/>
      <c r="L45" s="1"/>
    </row>
    <row r="46" spans="1:12" ht="15.2" customHeight="1" thickBot="1">
      <c r="A46" s="31" t="s">
        <v>130</v>
      </c>
      <c r="B46" s="31"/>
      <c r="C46" s="31"/>
      <c r="D46" s="31"/>
      <c r="E46" s="31"/>
      <c r="F46" s="31"/>
      <c r="G46" s="31"/>
      <c r="H46" s="31"/>
      <c r="I46" s="31"/>
      <c r="J46" s="31"/>
      <c r="K46" s="22"/>
      <c r="L46" s="1"/>
    </row>
    <row r="47" spans="1:12" ht="15.2" customHeight="1" thickBot="1">
      <c r="A47" s="31" t="s">
        <v>1312</v>
      </c>
      <c r="B47" s="31"/>
      <c r="C47" s="31"/>
      <c r="D47" s="31"/>
      <c r="E47" s="31"/>
      <c r="F47" s="31"/>
      <c r="G47" s="31"/>
      <c r="H47" s="31"/>
      <c r="I47" s="31"/>
      <c r="J47" s="31"/>
      <c r="K47" s="22"/>
      <c r="L47" s="1"/>
    </row>
    <row r="48" spans="1:12" ht="24" thickBot="1">
      <c r="A48" s="4">
        <v>6.2914493731858401E-12</v>
      </c>
      <c r="B48" s="4">
        <v>0</v>
      </c>
      <c r="C48" s="4">
        <v>1.0000000000000001E-5</v>
      </c>
      <c r="D48" s="4">
        <v>0</v>
      </c>
      <c r="E48" s="4">
        <v>0</v>
      </c>
      <c r="F48" s="14"/>
      <c r="G48" s="5" t="s">
        <v>55</v>
      </c>
      <c r="H48" s="5" t="s">
        <v>55</v>
      </c>
      <c r="I48" s="5" t="s">
        <v>55</v>
      </c>
      <c r="J48" s="5" t="s">
        <v>55</v>
      </c>
      <c r="K48" s="22"/>
      <c r="L48" s="1"/>
    </row>
    <row r="49" spans="1:12" ht="26.25" thickBot="1">
      <c r="A49" s="9">
        <v>6.2914493731858401E-12</v>
      </c>
      <c r="B49" s="10"/>
      <c r="C49" s="9">
        <v>1.0000000000000001E-5</v>
      </c>
      <c r="D49" s="10"/>
      <c r="E49" s="9">
        <v>0</v>
      </c>
      <c r="F49" s="10"/>
      <c r="G49" s="10"/>
      <c r="H49" s="10"/>
      <c r="I49" s="10"/>
      <c r="J49" s="11" t="s">
        <v>1313</v>
      </c>
      <c r="K49" s="22"/>
      <c r="L49" s="1"/>
    </row>
    <row r="50" spans="1:12" ht="15.2" customHeight="1" thickBot="1">
      <c r="A50" s="31" t="s">
        <v>1314</v>
      </c>
      <c r="B50" s="31"/>
      <c r="C50" s="31"/>
      <c r="D50" s="31"/>
      <c r="E50" s="31"/>
      <c r="F50" s="31"/>
      <c r="G50" s="31"/>
      <c r="H50" s="31"/>
      <c r="I50" s="31"/>
      <c r="J50" s="31"/>
      <c r="K50" s="22"/>
      <c r="L50" s="1"/>
    </row>
    <row r="51" spans="1:12" ht="24.75" thickBot="1">
      <c r="A51" s="4">
        <v>7.473851275247091E-5</v>
      </c>
      <c r="B51" s="4">
        <v>0</v>
      </c>
      <c r="C51" s="4">
        <v>118.79379188999999</v>
      </c>
      <c r="D51" s="4">
        <v>95866</v>
      </c>
      <c r="E51" s="4">
        <v>123.9165</v>
      </c>
      <c r="F51" s="14">
        <v>39948</v>
      </c>
      <c r="G51" s="5" t="s">
        <v>38</v>
      </c>
      <c r="H51" s="5" t="s">
        <v>1315</v>
      </c>
      <c r="I51" s="5" t="s">
        <v>1316</v>
      </c>
      <c r="J51" s="5" t="s">
        <v>1317</v>
      </c>
      <c r="K51" s="22"/>
      <c r="L51" s="1"/>
    </row>
    <row r="52" spans="1:12" ht="24" thickBot="1">
      <c r="A52" s="9">
        <v>7.473851275247091E-5</v>
      </c>
      <c r="B52" s="10"/>
      <c r="C52" s="9">
        <v>118.79379188999999</v>
      </c>
      <c r="D52" s="10"/>
      <c r="E52" s="9">
        <v>123.9165</v>
      </c>
      <c r="F52" s="10"/>
      <c r="G52" s="10"/>
      <c r="H52" s="10"/>
      <c r="I52" s="10"/>
      <c r="J52" s="11" t="s">
        <v>1318</v>
      </c>
      <c r="K52" s="22"/>
      <c r="L52" s="1"/>
    </row>
    <row r="53" spans="1:12" ht="15.2" customHeight="1" thickBot="1">
      <c r="A53" s="31" t="s">
        <v>1319</v>
      </c>
      <c r="B53" s="31"/>
      <c r="C53" s="31"/>
      <c r="D53" s="31"/>
      <c r="E53" s="31"/>
      <c r="F53" s="31"/>
      <c r="G53" s="31"/>
      <c r="H53" s="31"/>
      <c r="I53" s="31"/>
      <c r="J53" s="31"/>
      <c r="K53" s="22"/>
      <c r="L53" s="1"/>
    </row>
    <row r="54" spans="1:12" ht="24.75" thickBot="1">
      <c r="A54" s="4">
        <v>1.3127619722407306E-2</v>
      </c>
      <c r="B54" s="4">
        <v>0</v>
      </c>
      <c r="C54" s="4">
        <v>20865.811586050801</v>
      </c>
      <c r="D54" s="4">
        <v>111.31</v>
      </c>
      <c r="E54" s="4">
        <v>18745675.668000001</v>
      </c>
      <c r="F54" s="14">
        <v>41442</v>
      </c>
      <c r="G54" s="5" t="s">
        <v>38</v>
      </c>
      <c r="H54" s="5" t="s">
        <v>1248</v>
      </c>
      <c r="I54" s="5" t="s">
        <v>1320</v>
      </c>
      <c r="J54" s="5" t="s">
        <v>1321</v>
      </c>
      <c r="K54" s="22"/>
      <c r="L54" s="1"/>
    </row>
    <row r="55" spans="1:12" ht="24.75" thickBot="1">
      <c r="A55" s="4">
        <v>2.5286759619160954E-2</v>
      </c>
      <c r="B55" s="4">
        <v>0</v>
      </c>
      <c r="C55" s="4">
        <v>40192.26432455</v>
      </c>
      <c r="D55" s="4">
        <v>95.63</v>
      </c>
      <c r="E55" s="4">
        <v>42028928.5</v>
      </c>
      <c r="F55" s="14">
        <v>40633</v>
      </c>
      <c r="G55" s="5" t="s">
        <v>39</v>
      </c>
      <c r="H55" s="5" t="s">
        <v>1248</v>
      </c>
      <c r="I55" s="5" t="s">
        <v>1322</v>
      </c>
      <c r="J55" s="5" t="s">
        <v>1323</v>
      </c>
      <c r="K55" s="22"/>
      <c r="L55" s="1"/>
    </row>
    <row r="56" spans="1:12" ht="24" thickBot="1">
      <c r="A56" s="9">
        <v>3.8414379341568258E-2</v>
      </c>
      <c r="B56" s="10"/>
      <c r="C56" s="9">
        <v>61058.075910600797</v>
      </c>
      <c r="D56" s="10"/>
      <c r="E56" s="9">
        <v>60774604.167999998</v>
      </c>
      <c r="F56" s="10"/>
      <c r="G56" s="10"/>
      <c r="H56" s="10"/>
      <c r="I56" s="10"/>
      <c r="J56" s="11" t="s">
        <v>1324</v>
      </c>
      <c r="K56" s="22"/>
      <c r="L56" s="1"/>
    </row>
    <row r="57" spans="1:12" ht="15.2" customHeight="1" thickBot="1">
      <c r="A57" s="31" t="s">
        <v>1325</v>
      </c>
      <c r="B57" s="31"/>
      <c r="C57" s="31"/>
      <c r="D57" s="31"/>
      <c r="E57" s="31"/>
      <c r="F57" s="31"/>
      <c r="G57" s="31"/>
      <c r="H57" s="31"/>
      <c r="I57" s="31"/>
      <c r="J57" s="31"/>
      <c r="K57" s="22"/>
      <c r="L57" s="1"/>
    </row>
    <row r="58" spans="1:12" ht="24.75" thickBot="1">
      <c r="A58" s="4">
        <v>1.604662322403468E-3</v>
      </c>
      <c r="B58" s="4">
        <v>0</v>
      </c>
      <c r="C58" s="4">
        <v>2550.5447588000002</v>
      </c>
      <c r="D58" s="4">
        <v>100</v>
      </c>
      <c r="E58" s="4">
        <v>2550544.7588</v>
      </c>
      <c r="F58" s="14">
        <v>41455</v>
      </c>
      <c r="G58" s="5" t="s">
        <v>39</v>
      </c>
      <c r="H58" s="5" t="s">
        <v>1248</v>
      </c>
      <c r="I58" s="5" t="s">
        <v>1876</v>
      </c>
      <c r="J58" s="5" t="s">
        <v>1877</v>
      </c>
      <c r="K58" s="22"/>
      <c r="L58" s="1"/>
    </row>
    <row r="59" spans="1:12" ht="24.75" thickBot="1">
      <c r="A59" s="4">
        <v>7.5676015754164627E-4</v>
      </c>
      <c r="B59" s="4">
        <v>0</v>
      </c>
      <c r="C59" s="4">
        <v>1202.8391435000001</v>
      </c>
      <c r="D59" s="4">
        <v>100</v>
      </c>
      <c r="E59" s="4">
        <v>1202839.1435</v>
      </c>
      <c r="F59" s="14">
        <v>41455</v>
      </c>
      <c r="G59" s="5" t="s">
        <v>39</v>
      </c>
      <c r="H59" s="5" t="s">
        <v>1248</v>
      </c>
      <c r="I59" s="5" t="s">
        <v>1878</v>
      </c>
      <c r="J59" s="5" t="s">
        <v>1879</v>
      </c>
      <c r="K59" s="22"/>
      <c r="L59" s="1"/>
    </row>
    <row r="60" spans="1:12" ht="24.75" thickBot="1">
      <c r="A60" s="4">
        <v>3.9616158924307854E-3</v>
      </c>
      <c r="B60" s="4">
        <v>0</v>
      </c>
      <c r="C60" s="4">
        <v>6296.8255126000004</v>
      </c>
      <c r="D60" s="4">
        <v>100</v>
      </c>
      <c r="E60" s="4">
        <v>6296825.5126</v>
      </c>
      <c r="F60" s="14">
        <v>41455</v>
      </c>
      <c r="G60" s="5" t="s">
        <v>39</v>
      </c>
      <c r="H60" s="5" t="s">
        <v>1248</v>
      </c>
      <c r="I60" s="5" t="s">
        <v>1880</v>
      </c>
      <c r="J60" s="5" t="s">
        <v>1881</v>
      </c>
      <c r="K60" s="22"/>
      <c r="L60" s="1"/>
    </row>
    <row r="61" spans="1:12" ht="24.75" thickBot="1">
      <c r="A61" s="4">
        <v>5.6165141071859415E-4</v>
      </c>
      <c r="B61" s="4">
        <v>0</v>
      </c>
      <c r="C61" s="4">
        <v>892.72181560000001</v>
      </c>
      <c r="D61" s="4">
        <v>100</v>
      </c>
      <c r="E61" s="4">
        <v>892721.81559999997</v>
      </c>
      <c r="F61" s="14">
        <v>41455</v>
      </c>
      <c r="G61" s="5" t="s">
        <v>39</v>
      </c>
      <c r="H61" s="5" t="s">
        <v>1248</v>
      </c>
      <c r="I61" s="5" t="s">
        <v>1882</v>
      </c>
      <c r="J61" s="5" t="s">
        <v>1883</v>
      </c>
      <c r="K61" s="22"/>
      <c r="L61" s="1"/>
    </row>
    <row r="62" spans="1:12" ht="36.75" thickBot="1">
      <c r="A62" s="4">
        <v>1.948608039804368E-3</v>
      </c>
      <c r="B62" s="4">
        <v>0</v>
      </c>
      <c r="C62" s="4">
        <v>3097.2323295000001</v>
      </c>
      <c r="D62" s="4">
        <v>100</v>
      </c>
      <c r="E62" s="4">
        <v>3097232.3295</v>
      </c>
      <c r="F62" s="14">
        <v>41455</v>
      </c>
      <c r="G62" s="5" t="s">
        <v>39</v>
      </c>
      <c r="H62" s="5" t="s">
        <v>1248</v>
      </c>
      <c r="I62" s="5" t="s">
        <v>1884</v>
      </c>
      <c r="J62" s="5" t="s">
        <v>1885</v>
      </c>
      <c r="K62" s="22"/>
      <c r="L62" s="1"/>
    </row>
    <row r="63" spans="1:12" ht="24.75" thickBot="1">
      <c r="A63" s="4">
        <v>8.8672377832712341E-4</v>
      </c>
      <c r="B63" s="4">
        <v>0</v>
      </c>
      <c r="C63" s="4">
        <v>1409.4109731000001</v>
      </c>
      <c r="D63" s="4">
        <v>100</v>
      </c>
      <c r="E63" s="4">
        <v>1409410.9731000001</v>
      </c>
      <c r="F63" s="14">
        <v>41455</v>
      </c>
      <c r="G63" s="5" t="s">
        <v>39</v>
      </c>
      <c r="H63" s="5" t="s">
        <v>1248</v>
      </c>
      <c r="I63" s="5" t="s">
        <v>1886</v>
      </c>
      <c r="J63" s="5" t="s">
        <v>1887</v>
      </c>
      <c r="K63" s="22"/>
      <c r="L63" s="1"/>
    </row>
    <row r="64" spans="1:12" ht="24.75" thickBot="1">
      <c r="A64" s="4">
        <v>1.1877501442650076E-8</v>
      </c>
      <c r="B64" s="4">
        <v>0</v>
      </c>
      <c r="C64" s="4">
        <v>1.8878800000000001E-2</v>
      </c>
      <c r="D64" s="4">
        <v>100</v>
      </c>
      <c r="E64" s="4">
        <v>18.878799999999998</v>
      </c>
      <c r="F64" s="14">
        <v>41455</v>
      </c>
      <c r="G64" s="5" t="s">
        <v>39</v>
      </c>
      <c r="H64" s="5" t="s">
        <v>1248</v>
      </c>
      <c r="I64" s="5" t="s">
        <v>1888</v>
      </c>
      <c r="J64" s="5" t="s">
        <v>1889</v>
      </c>
      <c r="K64" s="22"/>
      <c r="L64" s="1"/>
    </row>
    <row r="65" spans="1:12" ht="24.75" thickBot="1">
      <c r="A65" s="4">
        <v>7.6597917722389516E-3</v>
      </c>
      <c r="B65" s="4">
        <v>0</v>
      </c>
      <c r="C65" s="4">
        <v>12174.9239609</v>
      </c>
      <c r="D65" s="4">
        <v>100</v>
      </c>
      <c r="E65" s="4">
        <v>12174923.960899999</v>
      </c>
      <c r="F65" s="14">
        <v>41455</v>
      </c>
      <c r="G65" s="5" t="s">
        <v>39</v>
      </c>
      <c r="H65" s="5" t="s">
        <v>1248</v>
      </c>
      <c r="I65" s="5" t="s">
        <v>1890</v>
      </c>
      <c r="J65" s="5" t="s">
        <v>1891</v>
      </c>
      <c r="K65" s="22"/>
      <c r="L65" s="1"/>
    </row>
    <row r="66" spans="1:12" ht="24.75" thickBot="1">
      <c r="A66" s="4">
        <v>3.4699021795818754E-3</v>
      </c>
      <c r="B66" s="4">
        <v>0</v>
      </c>
      <c r="C66" s="4">
        <v>5515.2667910999999</v>
      </c>
      <c r="D66" s="4">
        <v>100</v>
      </c>
      <c r="E66" s="4">
        <v>5515266.7911</v>
      </c>
      <c r="F66" s="14">
        <v>41455</v>
      </c>
      <c r="G66" s="5" t="s">
        <v>39</v>
      </c>
      <c r="H66" s="5" t="s">
        <v>1248</v>
      </c>
      <c r="I66" s="5" t="s">
        <v>1892</v>
      </c>
      <c r="J66" s="5" t="s">
        <v>1893</v>
      </c>
      <c r="K66" s="22"/>
      <c r="L66" s="1"/>
    </row>
    <row r="67" spans="1:12" ht="24.75" thickBot="1">
      <c r="A67" s="4">
        <v>2.7547756339720781E-3</v>
      </c>
      <c r="B67" s="4">
        <v>0</v>
      </c>
      <c r="C67" s="4">
        <v>4378.6025613000002</v>
      </c>
      <c r="D67" s="4">
        <v>100</v>
      </c>
      <c r="E67" s="4">
        <v>4378602.5613000002</v>
      </c>
      <c r="F67" s="14">
        <v>41455</v>
      </c>
      <c r="G67" s="5" t="s">
        <v>39</v>
      </c>
      <c r="H67" s="5" t="s">
        <v>1248</v>
      </c>
      <c r="I67" s="5" t="s">
        <v>1894</v>
      </c>
      <c r="J67" s="5" t="s">
        <v>1895</v>
      </c>
      <c r="K67" s="22"/>
      <c r="L67" s="1"/>
    </row>
    <row r="68" spans="1:12" ht="24.75" thickBot="1">
      <c r="A68" s="4">
        <v>1.4114628839373216E-3</v>
      </c>
      <c r="B68" s="4">
        <v>0</v>
      </c>
      <c r="C68" s="4">
        <v>2243.4621980000002</v>
      </c>
      <c r="D68" s="4">
        <v>100</v>
      </c>
      <c r="E68" s="4">
        <v>2243462.1979999999</v>
      </c>
      <c r="F68" s="14">
        <v>41455</v>
      </c>
      <c r="G68" s="5" t="s">
        <v>39</v>
      </c>
      <c r="H68" s="5" t="s">
        <v>1248</v>
      </c>
      <c r="I68" s="5" t="s">
        <v>1896</v>
      </c>
      <c r="J68" s="5" t="s">
        <v>1897</v>
      </c>
      <c r="K68" s="22"/>
      <c r="L68" s="1"/>
    </row>
    <row r="69" spans="1:12" ht="24.75" thickBot="1">
      <c r="A69" s="4">
        <v>5.3939089445231543E-3</v>
      </c>
      <c r="B69" s="4">
        <v>0</v>
      </c>
      <c r="C69" s="4">
        <v>8573.3964061000006</v>
      </c>
      <c r="D69" s="4">
        <v>100</v>
      </c>
      <c r="E69" s="4">
        <v>8573396.4060999993</v>
      </c>
      <c r="F69" s="14">
        <v>41455</v>
      </c>
      <c r="G69" s="5" t="s">
        <v>39</v>
      </c>
      <c r="H69" s="5" t="s">
        <v>1248</v>
      </c>
      <c r="I69" s="5" t="s">
        <v>1898</v>
      </c>
      <c r="J69" s="5" t="s">
        <v>1899</v>
      </c>
      <c r="K69" s="22"/>
      <c r="L69" s="1"/>
    </row>
    <row r="70" spans="1:12" ht="24.75" thickBot="1">
      <c r="A70" s="4">
        <v>5.0965527265310496E-3</v>
      </c>
      <c r="B70" s="4">
        <v>0</v>
      </c>
      <c r="C70" s="4">
        <v>8100.7609284</v>
      </c>
      <c r="D70" s="4">
        <v>100</v>
      </c>
      <c r="E70" s="4">
        <v>8100760.9283999996</v>
      </c>
      <c r="F70" s="14">
        <v>41455</v>
      </c>
      <c r="G70" s="5" t="s">
        <v>39</v>
      </c>
      <c r="H70" s="5" t="s">
        <v>1248</v>
      </c>
      <c r="I70" s="5" t="s">
        <v>1900</v>
      </c>
      <c r="J70" s="5" t="s">
        <v>1901</v>
      </c>
      <c r="K70" s="22"/>
      <c r="L70" s="1"/>
    </row>
    <row r="71" spans="1:12" ht="24.75" thickBot="1">
      <c r="A71" s="4">
        <v>2.2356070765384827E-3</v>
      </c>
      <c r="B71" s="4">
        <v>0</v>
      </c>
      <c r="C71" s="4">
        <v>3553.4054936000002</v>
      </c>
      <c r="D71" s="4">
        <v>100</v>
      </c>
      <c r="E71" s="4">
        <v>3553405.4936000002</v>
      </c>
      <c r="F71" s="14">
        <v>41455</v>
      </c>
      <c r="G71" s="5" t="s">
        <v>39</v>
      </c>
      <c r="H71" s="5" t="s">
        <v>1248</v>
      </c>
      <c r="I71" s="5" t="s">
        <v>1902</v>
      </c>
      <c r="J71" s="5" t="s">
        <v>1903</v>
      </c>
      <c r="K71" s="22"/>
      <c r="L71" s="1"/>
    </row>
    <row r="72" spans="1:12" ht="24.75" thickBot="1">
      <c r="A72" s="4">
        <v>7.7203759377225495E-8</v>
      </c>
      <c r="B72" s="4">
        <v>0</v>
      </c>
      <c r="C72" s="4">
        <v>0.12271219999999999</v>
      </c>
      <c r="D72" s="4">
        <v>100</v>
      </c>
      <c r="E72" s="4">
        <v>122.7122</v>
      </c>
      <c r="F72" s="14">
        <v>41455</v>
      </c>
      <c r="G72" s="5" t="s">
        <v>39</v>
      </c>
      <c r="H72" s="5" t="s">
        <v>1248</v>
      </c>
      <c r="I72" s="5" t="s">
        <v>1904</v>
      </c>
      <c r="J72" s="5" t="s">
        <v>1905</v>
      </c>
      <c r="K72" s="22"/>
      <c r="L72" s="1"/>
    </row>
    <row r="73" spans="1:12" ht="24.75" thickBot="1">
      <c r="A73" s="4">
        <v>5.4734199085556146E-4</v>
      </c>
      <c r="B73" s="4">
        <v>0</v>
      </c>
      <c r="C73" s="4">
        <v>869.9775813</v>
      </c>
      <c r="D73" s="4">
        <v>100</v>
      </c>
      <c r="E73" s="4">
        <v>869977.58129999996</v>
      </c>
      <c r="F73" s="14">
        <v>41455</v>
      </c>
      <c r="G73" s="5" t="s">
        <v>39</v>
      </c>
      <c r="H73" s="5" t="s">
        <v>1248</v>
      </c>
      <c r="I73" s="5" t="s">
        <v>1906</v>
      </c>
      <c r="J73" s="5" t="s">
        <v>1907</v>
      </c>
      <c r="K73" s="22"/>
      <c r="L73" s="1"/>
    </row>
    <row r="74" spans="1:12" ht="24.75" thickBot="1">
      <c r="A74" s="4">
        <v>9.6493118657625286E-4</v>
      </c>
      <c r="B74" s="4">
        <v>0</v>
      </c>
      <c r="C74" s="4">
        <v>1533.7184317000001</v>
      </c>
      <c r="D74" s="4">
        <v>100</v>
      </c>
      <c r="E74" s="4">
        <v>1533718.4317000001</v>
      </c>
      <c r="F74" s="14">
        <v>41455</v>
      </c>
      <c r="G74" s="5" t="s">
        <v>39</v>
      </c>
      <c r="H74" s="5" t="s">
        <v>1248</v>
      </c>
      <c r="I74" s="5" t="s">
        <v>1908</v>
      </c>
      <c r="J74" s="5" t="s">
        <v>1909</v>
      </c>
      <c r="K74" s="22"/>
      <c r="L74" s="1"/>
    </row>
    <row r="75" spans="1:12" ht="24.75" thickBot="1">
      <c r="A75" s="4">
        <v>2.1243653674019826E-3</v>
      </c>
      <c r="B75" s="4">
        <v>0</v>
      </c>
      <c r="C75" s="4">
        <v>3376.5913725</v>
      </c>
      <c r="D75" s="4">
        <v>100</v>
      </c>
      <c r="E75" s="4">
        <v>3376591.3725000001</v>
      </c>
      <c r="F75" s="14">
        <v>41455</v>
      </c>
      <c r="G75" s="5" t="s">
        <v>39</v>
      </c>
      <c r="H75" s="5" t="s">
        <v>1248</v>
      </c>
      <c r="I75" s="5" t="s">
        <v>1910</v>
      </c>
      <c r="J75" s="5" t="s">
        <v>1911</v>
      </c>
      <c r="K75" s="22"/>
      <c r="L75" s="1"/>
    </row>
    <row r="76" spans="1:12" ht="24.75" thickBot="1">
      <c r="A76" s="4">
        <v>6.5360533434363544E-2</v>
      </c>
      <c r="B76" s="4">
        <v>0</v>
      </c>
      <c r="C76" s="4">
        <v>103887.8794971</v>
      </c>
      <c r="D76" s="4">
        <v>100</v>
      </c>
      <c r="E76" s="4">
        <v>103887879.4971</v>
      </c>
      <c r="F76" s="14">
        <v>41455</v>
      </c>
      <c r="G76" s="5" t="s">
        <v>39</v>
      </c>
      <c r="H76" s="5" t="s">
        <v>1248</v>
      </c>
      <c r="I76" s="5" t="s">
        <v>1912</v>
      </c>
      <c r="J76" s="5" t="s">
        <v>1913</v>
      </c>
      <c r="K76" s="22"/>
      <c r="L76" s="1"/>
    </row>
    <row r="77" spans="1:12" ht="24.75" thickBot="1">
      <c r="A77" s="4">
        <v>2.522145860091694E-3</v>
      </c>
      <c r="B77" s="4">
        <v>0</v>
      </c>
      <c r="C77" s="4">
        <v>4008.8471042000001</v>
      </c>
      <c r="D77" s="4">
        <v>100</v>
      </c>
      <c r="E77" s="4">
        <v>4008847.1041999999</v>
      </c>
      <c r="F77" s="14">
        <v>41455</v>
      </c>
      <c r="G77" s="5" t="s">
        <v>39</v>
      </c>
      <c r="H77" s="5" t="s">
        <v>1248</v>
      </c>
      <c r="I77" s="5" t="s">
        <v>1914</v>
      </c>
      <c r="J77" s="5" t="s">
        <v>1915</v>
      </c>
      <c r="K77" s="22"/>
      <c r="L77" s="1"/>
    </row>
    <row r="78" spans="1:12" ht="24.75" thickBot="1">
      <c r="A78" s="4">
        <v>4.9944715403821924E-3</v>
      </c>
      <c r="B78" s="4">
        <v>0</v>
      </c>
      <c r="C78" s="4">
        <v>7938.5070818000004</v>
      </c>
      <c r="D78" s="4">
        <v>100</v>
      </c>
      <c r="E78" s="4">
        <v>7938507.0817999998</v>
      </c>
      <c r="F78" s="14">
        <v>41455</v>
      </c>
      <c r="G78" s="5" t="s">
        <v>39</v>
      </c>
      <c r="H78" s="5" t="s">
        <v>1248</v>
      </c>
      <c r="I78" s="5" t="s">
        <v>1916</v>
      </c>
      <c r="J78" s="5" t="s">
        <v>1917</v>
      </c>
      <c r="K78" s="22"/>
      <c r="L78" s="1"/>
    </row>
    <row r="79" spans="1:12" ht="24.75" thickBot="1">
      <c r="A79" s="4">
        <v>3.9447109415649967E-2</v>
      </c>
      <c r="B79" s="4">
        <v>0</v>
      </c>
      <c r="C79" s="4">
        <v>62699.557885299997</v>
      </c>
      <c r="D79" s="4">
        <v>100</v>
      </c>
      <c r="E79" s="4">
        <v>62699557.885300003</v>
      </c>
      <c r="F79" s="14">
        <v>41455</v>
      </c>
      <c r="G79" s="5" t="s">
        <v>39</v>
      </c>
      <c r="H79" s="5" t="s">
        <v>1248</v>
      </c>
      <c r="I79" s="5" t="s">
        <v>1918</v>
      </c>
      <c r="J79" s="5" t="s">
        <v>1919</v>
      </c>
      <c r="K79" s="22"/>
      <c r="L79" s="1"/>
    </row>
    <row r="80" spans="1:12" ht="24.75" thickBot="1">
      <c r="A80" s="4">
        <v>5.4006874345964746E-2</v>
      </c>
      <c r="B80" s="4">
        <v>0</v>
      </c>
      <c r="C80" s="4">
        <v>85841.705372600001</v>
      </c>
      <c r="D80" s="4">
        <v>100</v>
      </c>
      <c r="E80" s="4">
        <v>85841705.372600004</v>
      </c>
      <c r="F80" s="14">
        <v>41455</v>
      </c>
      <c r="G80" s="5" t="s">
        <v>39</v>
      </c>
      <c r="H80" s="5" t="s">
        <v>1248</v>
      </c>
      <c r="I80" s="5" t="s">
        <v>1920</v>
      </c>
      <c r="J80" s="5" t="s">
        <v>1921</v>
      </c>
      <c r="K80" s="22"/>
      <c r="L80" s="1"/>
    </row>
    <row r="81" spans="1:12" ht="24.75" thickBot="1">
      <c r="A81" s="4">
        <v>8.0050974635550356E-3</v>
      </c>
      <c r="B81" s="4">
        <v>0</v>
      </c>
      <c r="C81" s="4">
        <v>12723.7731542</v>
      </c>
      <c r="D81" s="4">
        <v>100</v>
      </c>
      <c r="E81" s="4">
        <v>12723773.154200001</v>
      </c>
      <c r="F81" s="14">
        <v>41455</v>
      </c>
      <c r="G81" s="5" t="s">
        <v>39</v>
      </c>
      <c r="H81" s="5" t="s">
        <v>1248</v>
      </c>
      <c r="I81" s="5" t="s">
        <v>1922</v>
      </c>
      <c r="J81" s="5" t="s">
        <v>1923</v>
      </c>
      <c r="K81" s="22"/>
      <c r="L81" s="1"/>
    </row>
    <row r="82" spans="1:12" ht="24.75" thickBot="1">
      <c r="A82" s="4">
        <v>3.1676167984910704E-3</v>
      </c>
      <c r="B82" s="4">
        <v>0</v>
      </c>
      <c r="C82" s="4">
        <v>5034.7966114000001</v>
      </c>
      <c r="D82" s="4">
        <v>100</v>
      </c>
      <c r="E82" s="4">
        <v>5034796.6113999998</v>
      </c>
      <c r="F82" s="14">
        <v>41455</v>
      </c>
      <c r="G82" s="5" t="s">
        <v>39</v>
      </c>
      <c r="H82" s="5" t="s">
        <v>1248</v>
      </c>
      <c r="I82" s="5" t="s">
        <v>1924</v>
      </c>
      <c r="J82" s="5" t="s">
        <v>1925</v>
      </c>
      <c r="K82" s="22"/>
      <c r="L82" s="1"/>
    </row>
    <row r="83" spans="1:12" ht="24.75" thickBot="1">
      <c r="A83" s="4">
        <v>5.8052594826110936E-3</v>
      </c>
      <c r="B83" s="4">
        <v>0</v>
      </c>
      <c r="C83" s="4">
        <v>9227.2211668</v>
      </c>
      <c r="D83" s="4">
        <v>100</v>
      </c>
      <c r="E83" s="4">
        <v>9227221.1667999998</v>
      </c>
      <c r="F83" s="14">
        <v>41455</v>
      </c>
      <c r="G83" s="5" t="s">
        <v>39</v>
      </c>
      <c r="H83" s="5" t="s">
        <v>1248</v>
      </c>
      <c r="I83" s="5" t="s">
        <v>1926</v>
      </c>
      <c r="J83" s="5" t="s">
        <v>1927</v>
      </c>
      <c r="K83" s="22"/>
      <c r="L83" s="1"/>
    </row>
    <row r="84" spans="1:12" ht="24.75" thickBot="1">
      <c r="A84" s="4">
        <v>3.4616354385777911E-3</v>
      </c>
      <c r="B84" s="4">
        <v>0</v>
      </c>
      <c r="C84" s="4">
        <v>5502.1271463000003</v>
      </c>
      <c r="D84" s="4">
        <v>100</v>
      </c>
      <c r="E84" s="4">
        <v>5502127.1463000001</v>
      </c>
      <c r="F84" s="14">
        <v>41455</v>
      </c>
      <c r="G84" s="5" t="s">
        <v>39</v>
      </c>
      <c r="H84" s="5" t="s">
        <v>1248</v>
      </c>
      <c r="I84" s="5" t="s">
        <v>1928</v>
      </c>
      <c r="J84" s="5" t="s">
        <v>1929</v>
      </c>
      <c r="K84" s="22"/>
      <c r="L84" s="1"/>
    </row>
    <row r="85" spans="1:12" ht="24.75" thickBot="1">
      <c r="A85" s="4">
        <v>3.6053294510309717E-3</v>
      </c>
      <c r="B85" s="4">
        <v>0</v>
      </c>
      <c r="C85" s="4">
        <v>5730.5228686999999</v>
      </c>
      <c r="D85" s="4">
        <v>100</v>
      </c>
      <c r="E85" s="4">
        <v>5730522.8687000005</v>
      </c>
      <c r="F85" s="14">
        <v>41455</v>
      </c>
      <c r="G85" s="5" t="s">
        <v>39</v>
      </c>
      <c r="H85" s="5" t="s">
        <v>1248</v>
      </c>
      <c r="I85" s="5" t="s">
        <v>1930</v>
      </c>
      <c r="J85" s="5" t="s">
        <v>1931</v>
      </c>
      <c r="K85" s="22"/>
      <c r="L85" s="1"/>
    </row>
    <row r="86" spans="1:12" ht="24.75" thickBot="1">
      <c r="A86" s="4">
        <v>7.1982469130543736E-3</v>
      </c>
      <c r="B86" s="4">
        <v>0</v>
      </c>
      <c r="C86" s="4">
        <v>11441.3173914</v>
      </c>
      <c r="D86" s="4">
        <v>100</v>
      </c>
      <c r="E86" s="4">
        <v>11441317.3914</v>
      </c>
      <c r="F86" s="14">
        <v>41455</v>
      </c>
      <c r="G86" s="5" t="s">
        <v>39</v>
      </c>
      <c r="H86" s="5" t="s">
        <v>1248</v>
      </c>
      <c r="I86" s="5" t="s">
        <v>1932</v>
      </c>
      <c r="J86" s="5" t="s">
        <v>1933</v>
      </c>
      <c r="K86" s="22"/>
      <c r="L86" s="1"/>
    </row>
    <row r="87" spans="1:12" ht="24.75" thickBot="1">
      <c r="A87" s="4">
        <v>3.1026587431012167E-3</v>
      </c>
      <c r="B87" s="4">
        <v>0</v>
      </c>
      <c r="C87" s="4">
        <v>4931.5484542000004</v>
      </c>
      <c r="D87" s="4">
        <v>100</v>
      </c>
      <c r="E87" s="4">
        <v>4931548.4541999996</v>
      </c>
      <c r="F87" s="14">
        <v>41455</v>
      </c>
      <c r="G87" s="5" t="s">
        <v>39</v>
      </c>
      <c r="H87" s="5" t="s">
        <v>1248</v>
      </c>
      <c r="I87" s="5" t="s">
        <v>1934</v>
      </c>
      <c r="J87" s="5" t="s">
        <v>1935</v>
      </c>
      <c r="K87" s="22"/>
      <c r="L87" s="1"/>
    </row>
    <row r="88" spans="1:12" ht="24.75" thickBot="1">
      <c r="A88" s="4">
        <v>5.2638057630957262E-3</v>
      </c>
      <c r="B88" s="4">
        <v>0</v>
      </c>
      <c r="C88" s="4">
        <v>8366.6027505999991</v>
      </c>
      <c r="D88" s="4">
        <v>100</v>
      </c>
      <c r="E88" s="4">
        <v>8366602.7505999999</v>
      </c>
      <c r="F88" s="14">
        <v>41455</v>
      </c>
      <c r="G88" s="5" t="s">
        <v>39</v>
      </c>
      <c r="H88" s="5" t="s">
        <v>1248</v>
      </c>
      <c r="I88" s="5" t="s">
        <v>1936</v>
      </c>
      <c r="J88" s="5" t="s">
        <v>1937</v>
      </c>
      <c r="K88" s="22"/>
      <c r="L88" s="1"/>
    </row>
    <row r="89" spans="1:12" ht="24.75" thickBot="1">
      <c r="A89" s="4">
        <v>1.7641059017696025E-3</v>
      </c>
      <c r="B89" s="4">
        <v>0</v>
      </c>
      <c r="C89" s="4">
        <v>2803.9737700000001</v>
      </c>
      <c r="D89" s="4">
        <v>100</v>
      </c>
      <c r="E89" s="4">
        <v>2803973.77</v>
      </c>
      <c r="F89" s="14">
        <v>41455</v>
      </c>
      <c r="G89" s="5" t="s">
        <v>39</v>
      </c>
      <c r="H89" s="5" t="s">
        <v>1248</v>
      </c>
      <c r="I89" s="5" t="s">
        <v>1938</v>
      </c>
      <c r="J89" s="5" t="s">
        <v>1939</v>
      </c>
      <c r="K89" s="22"/>
      <c r="L89" s="1"/>
    </row>
    <row r="90" spans="1:12" ht="24.75" thickBot="1">
      <c r="A90" s="4">
        <v>5.0806249970964555E-3</v>
      </c>
      <c r="B90" s="4">
        <v>0</v>
      </c>
      <c r="C90" s="4">
        <v>8075.4444575999996</v>
      </c>
      <c r="D90" s="4">
        <v>100</v>
      </c>
      <c r="E90" s="4">
        <v>8075444.4576000003</v>
      </c>
      <c r="F90" s="14">
        <v>41455</v>
      </c>
      <c r="G90" s="5" t="s">
        <v>39</v>
      </c>
      <c r="H90" s="5" t="s">
        <v>1248</v>
      </c>
      <c r="I90" s="5" t="s">
        <v>1940</v>
      </c>
      <c r="J90" s="5" t="s">
        <v>1939</v>
      </c>
      <c r="K90" s="22"/>
      <c r="L90" s="1"/>
    </row>
    <row r="91" spans="1:12" ht="24.75" thickBot="1">
      <c r="A91" s="4">
        <v>1.3612804403421251E-4</v>
      </c>
      <c r="B91" s="4">
        <v>0</v>
      </c>
      <c r="C91" s="4">
        <v>216.3699268</v>
      </c>
      <c r="D91" s="4">
        <v>100</v>
      </c>
      <c r="E91" s="4">
        <v>216369.92679999999</v>
      </c>
      <c r="F91" s="14">
        <v>41455</v>
      </c>
      <c r="G91" s="5" t="s">
        <v>39</v>
      </c>
      <c r="H91" s="5" t="s">
        <v>1248</v>
      </c>
      <c r="I91" s="5" t="s">
        <v>1941</v>
      </c>
      <c r="J91" s="5" t="s">
        <v>1942</v>
      </c>
      <c r="K91" s="22"/>
      <c r="L91" s="1"/>
    </row>
    <row r="92" spans="1:12" ht="24.75" thickBot="1">
      <c r="A92" s="4">
        <v>3.2273339063693539E-3</v>
      </c>
      <c r="B92" s="4">
        <v>0</v>
      </c>
      <c r="C92" s="4">
        <v>5129.7144981000001</v>
      </c>
      <c r="D92" s="4">
        <v>100</v>
      </c>
      <c r="E92" s="4">
        <v>5129714.4981000004</v>
      </c>
      <c r="F92" s="14">
        <v>41455</v>
      </c>
      <c r="G92" s="5" t="s">
        <v>39</v>
      </c>
      <c r="H92" s="5" t="s">
        <v>1248</v>
      </c>
      <c r="I92" s="5" t="s">
        <v>1943</v>
      </c>
      <c r="J92" s="5" t="s">
        <v>1944</v>
      </c>
      <c r="K92" s="22"/>
      <c r="L92" s="1"/>
    </row>
    <row r="93" spans="1:12" ht="24.75" thickBot="1">
      <c r="A93" s="4">
        <v>6.0370073520093603E-4</v>
      </c>
      <c r="B93" s="4">
        <v>0</v>
      </c>
      <c r="C93" s="4">
        <v>959.55748730000005</v>
      </c>
      <c r="D93" s="4">
        <v>100</v>
      </c>
      <c r="E93" s="4">
        <v>959557.48730000004</v>
      </c>
      <c r="F93" s="14">
        <v>41455</v>
      </c>
      <c r="G93" s="5" t="s">
        <v>39</v>
      </c>
      <c r="H93" s="5" t="s">
        <v>1248</v>
      </c>
      <c r="I93" s="5" t="s">
        <v>1945</v>
      </c>
      <c r="J93" s="5" t="s">
        <v>1946</v>
      </c>
      <c r="K93" s="22"/>
      <c r="L93" s="1"/>
    </row>
    <row r="94" spans="1:12" ht="24.75" thickBot="1">
      <c r="A94" s="4">
        <v>1.6263565787884684E-3</v>
      </c>
      <c r="B94" s="4">
        <v>0</v>
      </c>
      <c r="C94" s="4">
        <v>2585.026887</v>
      </c>
      <c r="D94" s="4">
        <v>100</v>
      </c>
      <c r="E94" s="4">
        <v>2585026.8870000001</v>
      </c>
      <c r="F94" s="14">
        <v>41455</v>
      </c>
      <c r="G94" s="5" t="s">
        <v>39</v>
      </c>
      <c r="H94" s="5" t="s">
        <v>1248</v>
      </c>
      <c r="I94" s="5" t="s">
        <v>1947</v>
      </c>
      <c r="J94" s="5" t="s">
        <v>1948</v>
      </c>
      <c r="K94" s="22"/>
      <c r="L94" s="1"/>
    </row>
    <row r="95" spans="1:12" ht="24.75" thickBot="1">
      <c r="A95" s="4">
        <v>1.330524541168991E-2</v>
      </c>
      <c r="B95" s="4">
        <v>0</v>
      </c>
      <c r="C95" s="4">
        <f>21148.1403131-1371.86</f>
        <v>19776.2803131</v>
      </c>
      <c r="D95" s="4">
        <v>100</v>
      </c>
      <c r="E95" s="4">
        <f>21148140.3131-1371856.32</f>
        <v>19776283.993099999</v>
      </c>
      <c r="F95" s="14">
        <v>41455</v>
      </c>
      <c r="G95" s="5" t="s">
        <v>39</v>
      </c>
      <c r="H95" s="5" t="s">
        <v>1248</v>
      </c>
      <c r="I95" s="5" t="s">
        <v>1949</v>
      </c>
      <c r="J95" s="5" t="s">
        <v>1973</v>
      </c>
      <c r="K95" s="22"/>
      <c r="L95" s="1"/>
    </row>
    <row r="96" spans="1:12" ht="24.75" thickBot="1">
      <c r="A96" s="4">
        <v>5.1636831303025401E-3</v>
      </c>
      <c r="B96" s="4">
        <v>0</v>
      </c>
      <c r="C96" s="4">
        <v>8207.4619440000006</v>
      </c>
      <c r="D96" s="4">
        <v>95.92</v>
      </c>
      <c r="E96" s="4">
        <v>8556570</v>
      </c>
      <c r="F96" s="14">
        <v>41358</v>
      </c>
      <c r="G96" s="5" t="s">
        <v>38</v>
      </c>
      <c r="H96" s="5" t="s">
        <v>1248</v>
      </c>
      <c r="I96" s="5" t="s">
        <v>1326</v>
      </c>
      <c r="J96" s="5" t="s">
        <v>1327</v>
      </c>
      <c r="K96" s="22"/>
      <c r="L96" s="1"/>
    </row>
    <row r="97" spans="1:12" ht="24.75" thickBot="1">
      <c r="A97" s="4">
        <v>2.7354561825584264E-2</v>
      </c>
      <c r="B97" s="4">
        <v>0</v>
      </c>
      <c r="C97" s="4">
        <v>43478.950879219403</v>
      </c>
      <c r="D97" s="4">
        <v>96.939999999999941</v>
      </c>
      <c r="E97" s="4">
        <v>44851403.836620003</v>
      </c>
      <c r="F97" s="14">
        <v>41271</v>
      </c>
      <c r="G97" s="5" t="s">
        <v>38</v>
      </c>
      <c r="H97" s="5" t="s">
        <v>1248</v>
      </c>
      <c r="I97" s="5" t="s">
        <v>1371</v>
      </c>
      <c r="J97" s="5" t="s">
        <v>1950</v>
      </c>
      <c r="K97" s="22"/>
      <c r="L97" s="1"/>
    </row>
    <row r="98" spans="1:12" ht="24.75" thickBot="1">
      <c r="A98" s="4">
        <v>2.6663869014285028E-2</v>
      </c>
      <c r="B98" s="4">
        <v>0</v>
      </c>
      <c r="C98" s="4">
        <v>42381.123065102402</v>
      </c>
      <c r="D98" s="4">
        <v>157.71999999999983</v>
      </c>
      <c r="E98" s="4">
        <v>26871115.308839999</v>
      </c>
      <c r="F98" s="14">
        <v>41270</v>
      </c>
      <c r="G98" s="5" t="s">
        <v>38</v>
      </c>
      <c r="H98" s="5" t="s">
        <v>1248</v>
      </c>
      <c r="I98" s="5" t="s">
        <v>1372</v>
      </c>
      <c r="J98" s="5" t="s">
        <v>1951</v>
      </c>
      <c r="K98" s="22"/>
      <c r="L98" s="1"/>
    </row>
    <row r="99" spans="1:12" ht="24.75" thickBot="1">
      <c r="A99" s="4">
        <v>1.4996126246820394E-2</v>
      </c>
      <c r="B99" s="4">
        <v>0</v>
      </c>
      <c r="C99" s="4">
        <v>23835.725851556399</v>
      </c>
      <c r="D99" s="4">
        <v>92.659999999999954</v>
      </c>
      <c r="E99" s="4">
        <v>25723856.951820001</v>
      </c>
      <c r="F99" s="14">
        <v>41282</v>
      </c>
      <c r="G99" s="5" t="s">
        <v>38</v>
      </c>
      <c r="H99" s="5" t="s">
        <v>1248</v>
      </c>
      <c r="I99" s="5" t="s">
        <v>1373</v>
      </c>
      <c r="J99" s="5" t="s">
        <v>1952</v>
      </c>
      <c r="K99" s="22"/>
      <c r="L99" s="1"/>
    </row>
    <row r="100" spans="1:12" ht="24.75" thickBot="1">
      <c r="A100" s="4">
        <v>2.7280245313478696E-2</v>
      </c>
      <c r="B100" s="4">
        <v>0</v>
      </c>
      <c r="C100" s="4">
        <v>43360.827839999998</v>
      </c>
      <c r="D100" s="4">
        <v>95.7</v>
      </c>
      <c r="E100" s="4">
        <v>45309120</v>
      </c>
      <c r="F100" s="14">
        <v>41446</v>
      </c>
      <c r="G100" s="5" t="s">
        <v>39</v>
      </c>
      <c r="H100" s="5" t="s">
        <v>1248</v>
      </c>
      <c r="I100" s="5" t="s">
        <v>1328</v>
      </c>
      <c r="J100" s="5" t="s">
        <v>1329</v>
      </c>
      <c r="K100" s="22"/>
      <c r="L100" s="1"/>
    </row>
    <row r="101" spans="1:12" ht="24.75" thickBot="1">
      <c r="A101" s="4">
        <v>2.4527260796753478E-2</v>
      </c>
      <c r="B101" s="4">
        <v>0</v>
      </c>
      <c r="C101" s="4">
        <v>38985.072185892001</v>
      </c>
      <c r="D101" s="4">
        <v>95.67000000000003</v>
      </c>
      <c r="E101" s="4">
        <v>40749526.691639997</v>
      </c>
      <c r="F101" s="14">
        <v>41452</v>
      </c>
      <c r="G101" s="5" t="s">
        <v>38</v>
      </c>
      <c r="H101" s="5" t="s">
        <v>1248</v>
      </c>
      <c r="I101" s="5" t="s">
        <v>1330</v>
      </c>
      <c r="J101" s="5" t="s">
        <v>1331</v>
      </c>
      <c r="K101" s="22"/>
      <c r="L101" s="1"/>
    </row>
    <row r="102" spans="1:12" ht="24.75" thickBot="1">
      <c r="A102" s="4">
        <v>3.2322698641704621E-4</v>
      </c>
      <c r="B102" s="4">
        <v>0</v>
      </c>
      <c r="C102" s="4">
        <v>513.75599999999997</v>
      </c>
      <c r="D102" s="4">
        <v>1.42</v>
      </c>
      <c r="E102" s="4">
        <v>36180000</v>
      </c>
      <c r="F102" s="14">
        <v>40144</v>
      </c>
      <c r="G102" s="5" t="s">
        <v>38</v>
      </c>
      <c r="H102" s="5" t="s">
        <v>1248</v>
      </c>
      <c r="I102" s="5" t="s">
        <v>1332</v>
      </c>
      <c r="J102" s="5" t="s">
        <v>1333</v>
      </c>
      <c r="K102" s="22"/>
      <c r="L102" s="1"/>
    </row>
    <row r="103" spans="1:12" ht="24.75" thickBot="1">
      <c r="A103" s="4">
        <v>3.423252575555407E-3</v>
      </c>
      <c r="B103" s="4">
        <v>0</v>
      </c>
      <c r="C103" s="4">
        <v>5441.1191642824197</v>
      </c>
      <c r="D103" s="4">
        <v>86.65</v>
      </c>
      <c r="E103" s="4">
        <v>6279422.0014800001</v>
      </c>
      <c r="F103" s="14">
        <v>41429</v>
      </c>
      <c r="G103" s="5" t="s">
        <v>38</v>
      </c>
      <c r="H103" s="5" t="s">
        <v>1248</v>
      </c>
      <c r="I103" s="5" t="s">
        <v>1374</v>
      </c>
      <c r="J103" s="5" t="s">
        <v>1953</v>
      </c>
      <c r="K103" s="22"/>
      <c r="L103" s="1"/>
    </row>
    <row r="104" spans="1:12" ht="24.75" thickBot="1">
      <c r="A104" s="4">
        <v>1.0367779157601219E-2</v>
      </c>
      <c r="B104" s="4">
        <v>0</v>
      </c>
      <c r="C104" s="4">
        <v>16479.158525519899</v>
      </c>
      <c r="D104" s="4">
        <v>116.3</v>
      </c>
      <c r="E104" s="4">
        <v>14169525.817299999</v>
      </c>
      <c r="F104" s="14">
        <v>41253</v>
      </c>
      <c r="G104" s="5" t="s">
        <v>39</v>
      </c>
      <c r="H104" s="5" t="s">
        <v>1248</v>
      </c>
      <c r="I104" s="5" t="s">
        <v>1334</v>
      </c>
      <c r="J104" s="5" t="s">
        <v>1335</v>
      </c>
      <c r="K104" s="22"/>
      <c r="L104" s="1"/>
    </row>
    <row r="105" spans="1:12" ht="24.75" thickBot="1">
      <c r="A105" s="4">
        <v>1.8585553000108498E-2</v>
      </c>
      <c r="B105" s="4">
        <v>0</v>
      </c>
      <c r="C105" s="4">
        <v>29540.972036300798</v>
      </c>
      <c r="D105" s="4">
        <v>170.24999999999972</v>
      </c>
      <c r="E105" s="4">
        <v>17351525.425140001</v>
      </c>
      <c r="F105" s="14">
        <v>41418</v>
      </c>
      <c r="G105" s="5" t="s">
        <v>38</v>
      </c>
      <c r="H105" s="5" t="s">
        <v>1248</v>
      </c>
      <c r="I105" s="5" t="s">
        <v>1336</v>
      </c>
      <c r="J105" s="5" t="s">
        <v>1337</v>
      </c>
      <c r="K105" s="22"/>
      <c r="L105" s="1"/>
    </row>
    <row r="106" spans="1:12" ht="24.75" thickBot="1">
      <c r="A106" s="4">
        <v>2.2069046368821208E-2</v>
      </c>
      <c r="B106" s="4">
        <v>0</v>
      </c>
      <c r="C106" s="4">
        <v>35077.8414634941</v>
      </c>
      <c r="D106" s="4">
        <v>111.03000000000003</v>
      </c>
      <c r="E106" s="4">
        <v>31593120.29496</v>
      </c>
      <c r="F106" s="14">
        <v>41267</v>
      </c>
      <c r="G106" s="5" t="s">
        <v>38</v>
      </c>
      <c r="H106" s="5" t="s">
        <v>1248</v>
      </c>
      <c r="I106" s="5" t="s">
        <v>1338</v>
      </c>
      <c r="J106" s="5" t="s">
        <v>1339</v>
      </c>
      <c r="K106" s="22"/>
      <c r="L106" s="1"/>
    </row>
    <row r="107" spans="1:12" ht="24.75" thickBot="1">
      <c r="A107" s="4">
        <v>9.249271529499524E-3</v>
      </c>
      <c r="B107" s="4">
        <v>0</v>
      </c>
      <c r="C107" s="4">
        <v>14701.336656891701</v>
      </c>
      <c r="D107" s="4">
        <v>117.67000000000003</v>
      </c>
      <c r="E107" s="4">
        <v>12493699.886879999</v>
      </c>
      <c r="F107" s="14">
        <v>41417</v>
      </c>
      <c r="G107" s="5" t="s">
        <v>38</v>
      </c>
      <c r="H107" s="5" t="s">
        <v>1248</v>
      </c>
      <c r="I107" s="5" t="s">
        <v>1340</v>
      </c>
      <c r="J107" s="5" t="s">
        <v>1341</v>
      </c>
      <c r="K107" s="22"/>
      <c r="L107" s="1"/>
    </row>
    <row r="108" spans="1:12" ht="24.75" thickBot="1">
      <c r="A108" s="4">
        <v>2.6388004380382309E-2</v>
      </c>
      <c r="B108" s="4">
        <v>0</v>
      </c>
      <c r="C108" s="4">
        <v>41942.647576324802</v>
      </c>
      <c r="D108" s="4">
        <v>109.7</v>
      </c>
      <c r="E108" s="4">
        <v>38233954.034936003</v>
      </c>
      <c r="F108" s="14">
        <v>41355</v>
      </c>
      <c r="G108" s="5" t="s">
        <v>39</v>
      </c>
      <c r="H108" s="5" t="s">
        <v>1248</v>
      </c>
      <c r="I108" s="5" t="s">
        <v>1342</v>
      </c>
      <c r="J108" s="5" t="s">
        <v>1343</v>
      </c>
      <c r="K108" s="22"/>
      <c r="L108" s="1"/>
    </row>
    <row r="109" spans="1:12" ht="24.75" thickBot="1">
      <c r="A109" s="4">
        <v>3.8993498906423336E-3</v>
      </c>
      <c r="B109" s="4">
        <v>0</v>
      </c>
      <c r="C109" s="4">
        <v>6197.8562638703997</v>
      </c>
      <c r="D109" s="4">
        <v>36.46</v>
      </c>
      <c r="E109" s="4">
        <v>16999057.223999999</v>
      </c>
      <c r="F109" s="14">
        <v>41276</v>
      </c>
      <c r="G109" s="5" t="s">
        <v>38</v>
      </c>
      <c r="H109" s="5" t="s">
        <v>1248</v>
      </c>
      <c r="I109" s="5" t="s">
        <v>1344</v>
      </c>
      <c r="J109" s="5" t="s">
        <v>1345</v>
      </c>
      <c r="K109" s="22"/>
      <c r="L109" s="1"/>
    </row>
    <row r="110" spans="1:12" ht="24.75" thickBot="1">
      <c r="A110" s="4">
        <v>1.5922160442453766E-2</v>
      </c>
      <c r="B110" s="4">
        <v>0</v>
      </c>
      <c r="C110" s="4">
        <v>25307.619116056201</v>
      </c>
      <c r="D110" s="4">
        <v>80.39</v>
      </c>
      <c r="E110" s="4">
        <v>31481053.758000001</v>
      </c>
      <c r="F110" s="14">
        <v>41425</v>
      </c>
      <c r="G110" s="5" t="s">
        <v>38</v>
      </c>
      <c r="H110" s="5" t="s">
        <v>1248</v>
      </c>
      <c r="I110" s="5" t="s">
        <v>1346</v>
      </c>
      <c r="J110" s="5" t="s">
        <v>1347</v>
      </c>
      <c r="K110" s="22"/>
      <c r="L110" s="1"/>
    </row>
    <row r="111" spans="1:12" ht="24.75" thickBot="1">
      <c r="A111" s="4">
        <v>1.1776000096761351E-2</v>
      </c>
      <c r="B111" s="4">
        <v>0</v>
      </c>
      <c r="C111" s="4">
        <v>18717.467785643599</v>
      </c>
      <c r="D111" s="4">
        <v>76.950000000000173</v>
      </c>
      <c r="E111" s="4">
        <v>24324194.653207999</v>
      </c>
      <c r="F111" s="14">
        <v>41443</v>
      </c>
      <c r="G111" s="5" t="s">
        <v>39</v>
      </c>
      <c r="H111" s="5" t="s">
        <v>1248</v>
      </c>
      <c r="I111" s="5" t="s">
        <v>1348</v>
      </c>
      <c r="J111" s="5" t="s">
        <v>1349</v>
      </c>
      <c r="K111" s="22"/>
      <c r="L111" s="1"/>
    </row>
    <row r="112" spans="1:12" ht="24.75" thickBot="1">
      <c r="A112" s="4">
        <v>1.367953332061151E-2</v>
      </c>
      <c r="B112" s="4">
        <v>0</v>
      </c>
      <c r="C112" s="4">
        <v>21743.055549192999</v>
      </c>
      <c r="D112" s="4">
        <v>123.57000000000012</v>
      </c>
      <c r="E112" s="4">
        <v>17595739.701540001</v>
      </c>
      <c r="F112" s="14">
        <v>41352</v>
      </c>
      <c r="G112" s="5" t="s">
        <v>38</v>
      </c>
      <c r="H112" s="5" t="s">
        <v>1248</v>
      </c>
      <c r="I112" s="5" t="s">
        <v>1350</v>
      </c>
      <c r="J112" s="5" t="s">
        <v>1351</v>
      </c>
      <c r="K112" s="22"/>
      <c r="L112" s="1"/>
    </row>
    <row r="113" spans="1:12" ht="24.75" thickBot="1">
      <c r="A113" s="4">
        <v>4.9707891178588691E-3</v>
      </c>
      <c r="B113" s="4">
        <v>0</v>
      </c>
      <c r="C113" s="4">
        <v>7900.8648452999996</v>
      </c>
      <c r="D113" s="4">
        <v>81.48</v>
      </c>
      <c r="E113" s="4">
        <v>9696692.25</v>
      </c>
      <c r="F113" s="14">
        <v>41199</v>
      </c>
      <c r="G113" s="5" t="s">
        <v>38</v>
      </c>
      <c r="H113" s="5" t="s">
        <v>1248</v>
      </c>
      <c r="I113" s="5" t="s">
        <v>1352</v>
      </c>
      <c r="J113" s="5" t="s">
        <v>1353</v>
      </c>
      <c r="K113" s="22"/>
      <c r="L113" s="1"/>
    </row>
    <row r="114" spans="1:12" ht="20.100000000000001" customHeight="1" thickBot="1">
      <c r="A114" s="4">
        <v>2.1866473877042059E-3</v>
      </c>
      <c r="B114" s="4">
        <v>0</v>
      </c>
      <c r="C114" s="4">
        <v>3475.58608199837</v>
      </c>
      <c r="D114" s="4">
        <v>29.640000000000015</v>
      </c>
      <c r="E114" s="4">
        <v>11725998.92712</v>
      </c>
      <c r="F114" s="14">
        <v>41414</v>
      </c>
      <c r="G114" s="5" t="s">
        <v>38</v>
      </c>
      <c r="H114" s="5" t="s">
        <v>1248</v>
      </c>
      <c r="I114" s="5" t="s">
        <v>1354</v>
      </c>
      <c r="J114" s="5" t="s">
        <v>1355</v>
      </c>
      <c r="K114" s="22"/>
      <c r="L114" s="1"/>
    </row>
    <row r="115" spans="1:12" ht="36" customHeight="1" thickBot="1">
      <c r="A115" s="4">
        <v>2.0017627930408389E-2</v>
      </c>
      <c r="B115" s="4">
        <v>0</v>
      </c>
      <c r="C115" s="4">
        <v>31817.196234183401</v>
      </c>
      <c r="D115" s="4">
        <v>89.930000000000064</v>
      </c>
      <c r="E115" s="4">
        <v>35379958.005318999</v>
      </c>
      <c r="F115" s="14">
        <v>41430</v>
      </c>
      <c r="G115" s="5" t="s">
        <v>39</v>
      </c>
      <c r="H115" s="5" t="s">
        <v>1248</v>
      </c>
      <c r="I115" s="5" t="s">
        <v>1356</v>
      </c>
      <c r="J115" s="5" t="s">
        <v>1954</v>
      </c>
      <c r="K115" s="22"/>
      <c r="L115" s="1"/>
    </row>
    <row r="116" spans="1:12" ht="24.75" thickBot="1">
      <c r="A116" s="4">
        <v>3.6970448758775004E-2</v>
      </c>
      <c r="B116" s="4">
        <v>0</v>
      </c>
      <c r="C116" s="4">
        <v>58763.007640724398</v>
      </c>
      <c r="D116" s="4">
        <v>116.22</v>
      </c>
      <c r="E116" s="4">
        <v>50561872.001999997</v>
      </c>
      <c r="F116" s="14">
        <v>41416</v>
      </c>
      <c r="G116" s="5" t="s">
        <v>38</v>
      </c>
      <c r="H116" s="5" t="s">
        <v>1248</v>
      </c>
      <c r="I116" s="5" t="s">
        <v>1357</v>
      </c>
      <c r="J116" s="5" t="s">
        <v>1358</v>
      </c>
      <c r="K116" s="22"/>
    </row>
    <row r="117" spans="1:12" ht="24.75" thickBot="1">
      <c r="A117" s="4">
        <v>1.4484262849173977E-2</v>
      </c>
      <c r="B117" s="4">
        <v>0</v>
      </c>
      <c r="C117" s="4">
        <v>23022.1400348637</v>
      </c>
      <c r="D117" s="4">
        <v>85.5</v>
      </c>
      <c r="E117" s="4">
        <v>26926479.572939999</v>
      </c>
      <c r="F117" s="14">
        <v>41442</v>
      </c>
      <c r="G117" s="5" t="s">
        <v>38</v>
      </c>
      <c r="H117" s="5" t="s">
        <v>1248</v>
      </c>
      <c r="I117" s="5" t="s">
        <v>1375</v>
      </c>
      <c r="J117" s="5" t="s">
        <v>1955</v>
      </c>
      <c r="K117" s="22"/>
    </row>
    <row r="118" spans="1:12" ht="24.75" thickBot="1">
      <c r="A118" s="4">
        <v>2.1584587044021176E-3</v>
      </c>
      <c r="B118" s="4">
        <v>0</v>
      </c>
      <c r="C118" s="4">
        <v>3430.78132934117</v>
      </c>
      <c r="D118" s="4">
        <v>80.740000000000038</v>
      </c>
      <c r="E118" s="4">
        <v>4249171.8223200003</v>
      </c>
      <c r="F118" s="14">
        <v>41347</v>
      </c>
      <c r="G118" s="5" t="s">
        <v>38</v>
      </c>
      <c r="H118" s="5" t="s">
        <v>1248</v>
      </c>
      <c r="I118" s="5" t="s">
        <v>1376</v>
      </c>
      <c r="J118" s="5" t="s">
        <v>1956</v>
      </c>
      <c r="K118" s="22"/>
    </row>
    <row r="119" spans="1:12" ht="24.75" thickBot="1">
      <c r="A119" s="4">
        <v>1.1335747539016046E-2</v>
      </c>
      <c r="B119" s="4">
        <v>0</v>
      </c>
      <c r="C119" s="4">
        <v>18017.7044534905</v>
      </c>
      <c r="D119" s="4">
        <v>95.059999999999818</v>
      </c>
      <c r="E119" s="4">
        <v>18954033.719220001</v>
      </c>
      <c r="F119" s="14">
        <v>41361</v>
      </c>
      <c r="G119" s="5" t="s">
        <v>38</v>
      </c>
      <c r="H119" s="5" t="s">
        <v>1248</v>
      </c>
      <c r="I119" s="5" t="s">
        <v>1379</v>
      </c>
      <c r="J119" s="5" t="s">
        <v>1957</v>
      </c>
      <c r="K119" s="22"/>
    </row>
    <row r="120" spans="1:12" ht="24.75" thickBot="1">
      <c r="A120" s="4">
        <v>1.4826547067775853E-2</v>
      </c>
      <c r="B120" s="4">
        <v>0</v>
      </c>
      <c r="C120" s="4">
        <v>23566.186721563099</v>
      </c>
      <c r="D120" s="4">
        <v>85.389999999999901</v>
      </c>
      <c r="E120" s="4">
        <v>27598298.06952</v>
      </c>
      <c r="F120" s="14">
        <v>41445</v>
      </c>
      <c r="G120" s="5" t="s">
        <v>38</v>
      </c>
      <c r="H120" s="5" t="s">
        <v>1248</v>
      </c>
      <c r="I120" s="5" t="s">
        <v>1359</v>
      </c>
      <c r="J120" s="5" t="s">
        <v>1360</v>
      </c>
      <c r="K120" s="22"/>
    </row>
    <row r="121" spans="1:12" ht="24.75" thickBot="1">
      <c r="A121" s="4">
        <v>2.4995233909485513E-2</v>
      </c>
      <c r="B121" s="4">
        <v>0</v>
      </c>
      <c r="C121" s="4">
        <v>39728.896200000003</v>
      </c>
      <c r="D121" s="4">
        <v>87.15</v>
      </c>
      <c r="E121" s="4">
        <v>45586800</v>
      </c>
      <c r="F121" s="14">
        <v>41436</v>
      </c>
      <c r="G121" s="5" t="s">
        <v>38</v>
      </c>
      <c r="H121" s="5" t="s">
        <v>1248</v>
      </c>
      <c r="I121" s="5" t="s">
        <v>1361</v>
      </c>
      <c r="J121" s="5" t="s">
        <v>1362</v>
      </c>
      <c r="K121" s="22"/>
    </row>
    <row r="122" spans="1:12" ht="24.75" thickBot="1">
      <c r="A122" s="4">
        <v>2.9239750440118463E-3</v>
      </c>
      <c r="B122" s="4">
        <v>0</v>
      </c>
      <c r="C122" s="4">
        <v>4647.5380640807998</v>
      </c>
      <c r="D122" s="4">
        <v>98.91</v>
      </c>
      <c r="E122" s="4">
        <v>4698754.4879999999</v>
      </c>
      <c r="F122" s="14">
        <v>41397</v>
      </c>
      <c r="G122" s="5" t="s">
        <v>38</v>
      </c>
      <c r="H122" s="5" t="s">
        <v>1248</v>
      </c>
      <c r="I122" s="5" t="s">
        <v>1386</v>
      </c>
      <c r="J122" s="5" t="s">
        <v>1958</v>
      </c>
      <c r="K122" s="22"/>
    </row>
    <row r="123" spans="1:12" ht="24.75" thickBot="1">
      <c r="A123" s="4">
        <v>1.841144429132829E-2</v>
      </c>
      <c r="B123" s="4">
        <v>0</v>
      </c>
      <c r="C123" s="4">
        <v>29264.2334051004</v>
      </c>
      <c r="D123" s="4">
        <v>93.38</v>
      </c>
      <c r="E123" s="4">
        <v>31338866.357999999</v>
      </c>
      <c r="F123" s="14">
        <v>41387</v>
      </c>
      <c r="G123" s="5" t="s">
        <v>38</v>
      </c>
      <c r="H123" s="5" t="s">
        <v>1248</v>
      </c>
      <c r="I123" s="5" t="s">
        <v>1387</v>
      </c>
      <c r="J123" s="5" t="s">
        <v>1959</v>
      </c>
      <c r="K123" s="22"/>
    </row>
    <row r="124" spans="1:12" ht="24.75" thickBot="1">
      <c r="A124" s="4">
        <v>1.3862000126938398E-2</v>
      </c>
      <c r="B124" s="4">
        <v>0</v>
      </c>
      <c r="C124" s="4">
        <v>22033.0790326602</v>
      </c>
      <c r="D124" s="4">
        <v>70.81</v>
      </c>
      <c r="E124" s="4">
        <v>31115773.241999999</v>
      </c>
      <c r="F124" s="14">
        <v>41270</v>
      </c>
      <c r="G124" s="5" t="s">
        <v>38</v>
      </c>
      <c r="H124" s="5" t="s">
        <v>1248</v>
      </c>
      <c r="I124" s="5" t="s">
        <v>1388</v>
      </c>
      <c r="J124" s="5" t="s">
        <v>1960</v>
      </c>
      <c r="K124" s="22"/>
    </row>
    <row r="125" spans="1:12" ht="24.75" thickBot="1">
      <c r="A125" s="4">
        <v>4.9418385917365405E-3</v>
      </c>
      <c r="B125" s="4">
        <v>0</v>
      </c>
      <c r="C125" s="4">
        <v>7854.8491748160004</v>
      </c>
      <c r="D125" s="4">
        <v>105.28</v>
      </c>
      <c r="E125" s="4">
        <v>7460912.9699999997</v>
      </c>
      <c r="F125" s="14">
        <v>41452</v>
      </c>
      <c r="G125" s="5" t="s">
        <v>38</v>
      </c>
      <c r="H125" s="5" t="s">
        <v>1248</v>
      </c>
      <c r="I125" s="5" t="s">
        <v>1389</v>
      </c>
      <c r="J125" s="5" t="s">
        <v>1961</v>
      </c>
      <c r="K125" s="22"/>
    </row>
    <row r="126" spans="1:12" ht="24.75" thickBot="1">
      <c r="A126" s="4">
        <v>1.6343073204111464E-3</v>
      </c>
      <c r="B126" s="4">
        <v>0</v>
      </c>
      <c r="C126" s="4">
        <v>2597.66426378088</v>
      </c>
      <c r="D126" s="4">
        <v>111.03</v>
      </c>
      <c r="E126" s="4">
        <v>2339605.7496000002</v>
      </c>
      <c r="F126" s="14">
        <v>41270</v>
      </c>
      <c r="G126" s="5" t="s">
        <v>38</v>
      </c>
      <c r="H126" s="5" t="s">
        <v>1248</v>
      </c>
      <c r="I126" s="5" t="s">
        <v>1390</v>
      </c>
      <c r="J126" s="5" t="s">
        <v>1962</v>
      </c>
      <c r="K126" s="22"/>
    </row>
    <row r="127" spans="1:12" ht="24.75" thickBot="1">
      <c r="A127" s="4">
        <v>7.4705580714053655E-3</v>
      </c>
      <c r="B127" s="4">
        <v>0</v>
      </c>
      <c r="C127" s="4">
        <v>11874.144776949001</v>
      </c>
      <c r="D127" s="4">
        <v>113.75</v>
      </c>
      <c r="E127" s="4">
        <v>10438808.59512</v>
      </c>
      <c r="F127" s="14">
        <v>41271</v>
      </c>
      <c r="G127" s="5" t="s">
        <v>38</v>
      </c>
      <c r="H127" s="5" t="s">
        <v>1248</v>
      </c>
      <c r="I127" s="5" t="s">
        <v>1391</v>
      </c>
      <c r="J127" s="5" t="s">
        <v>1963</v>
      </c>
      <c r="K127" s="22"/>
    </row>
    <row r="128" spans="1:12" ht="24.75" thickBot="1">
      <c r="A128" s="4">
        <v>6.9274170390378267E-3</v>
      </c>
      <c r="B128" s="4">
        <v>0</v>
      </c>
      <c r="C128" s="4">
        <v>11010.844446372699</v>
      </c>
      <c r="D128" s="4">
        <v>88.419999999999831</v>
      </c>
      <c r="E128" s="4">
        <v>12452888.991599999</v>
      </c>
      <c r="F128" s="14">
        <v>41270</v>
      </c>
      <c r="G128" s="5" t="s">
        <v>38</v>
      </c>
      <c r="H128" s="5" t="s">
        <v>1248</v>
      </c>
      <c r="I128" s="5" t="s">
        <v>1392</v>
      </c>
      <c r="J128" s="5" t="s">
        <v>1964</v>
      </c>
      <c r="K128" s="22"/>
    </row>
    <row r="129" spans="1:11" ht="24.75" thickBot="1">
      <c r="A129" s="4">
        <v>2.1327465416191058E-2</v>
      </c>
      <c r="B129" s="4">
        <v>0</v>
      </c>
      <c r="C129" s="4">
        <v>33899.129041852801</v>
      </c>
      <c r="D129" s="4">
        <v>97.57</v>
      </c>
      <c r="E129" s="4">
        <v>34743393.504000001</v>
      </c>
      <c r="F129" s="14">
        <v>41452</v>
      </c>
      <c r="G129" s="5" t="s">
        <v>38</v>
      </c>
      <c r="H129" s="5" t="s">
        <v>1248</v>
      </c>
      <c r="I129" s="5" t="s">
        <v>1395</v>
      </c>
      <c r="J129" s="5" t="s">
        <v>1965</v>
      </c>
      <c r="K129" s="22"/>
    </row>
    <row r="130" spans="1:11" ht="24.75" thickBot="1">
      <c r="A130" s="4">
        <v>2.331119433085125E-2</v>
      </c>
      <c r="B130" s="4">
        <v>0</v>
      </c>
      <c r="C130" s="4">
        <v>37052.184557351102</v>
      </c>
      <c r="D130" s="4">
        <v>147.24000000000004</v>
      </c>
      <c r="E130" s="4">
        <v>25164482.856120002</v>
      </c>
      <c r="F130" s="14">
        <v>41366</v>
      </c>
      <c r="G130" s="5" t="s">
        <v>38</v>
      </c>
      <c r="H130" s="5" t="s">
        <v>1248</v>
      </c>
      <c r="I130" s="5" t="s">
        <v>1396</v>
      </c>
      <c r="J130" s="5" t="s">
        <v>1966</v>
      </c>
      <c r="K130" s="22"/>
    </row>
    <row r="131" spans="1:11" ht="24.75" thickBot="1">
      <c r="A131" s="4">
        <v>5.4493323356299202E-2</v>
      </c>
      <c r="B131" s="4">
        <v>0</v>
      </c>
      <c r="C131" s="4">
        <v>86614.896066000001</v>
      </c>
      <c r="D131" s="4">
        <v>105.47</v>
      </c>
      <c r="E131" s="4">
        <v>82122780</v>
      </c>
      <c r="F131" s="14">
        <v>41358</v>
      </c>
      <c r="G131" s="5" t="s">
        <v>39</v>
      </c>
      <c r="H131" s="5" t="s">
        <v>1248</v>
      </c>
      <c r="I131" s="5" t="s">
        <v>1363</v>
      </c>
      <c r="J131" s="5" t="s">
        <v>1364</v>
      </c>
      <c r="K131" s="22"/>
    </row>
    <row r="132" spans="1:11" ht="24.75" thickBot="1">
      <c r="A132" s="4">
        <v>4.1421540722165646E-3</v>
      </c>
      <c r="B132" s="4">
        <v>0</v>
      </c>
      <c r="C132" s="4">
        <v>6583.7835235080001</v>
      </c>
      <c r="D132" s="4">
        <v>49.73</v>
      </c>
      <c r="E132" s="4">
        <v>13239057.960000001</v>
      </c>
      <c r="F132" s="14">
        <v>41450</v>
      </c>
      <c r="G132" s="5" t="s">
        <v>38</v>
      </c>
      <c r="H132" s="5" t="s">
        <v>1248</v>
      </c>
      <c r="I132" s="5" t="s">
        <v>1397</v>
      </c>
      <c r="J132" s="5" t="s">
        <v>1967</v>
      </c>
      <c r="K132" s="22"/>
    </row>
    <row r="133" spans="1:11" ht="24.75" thickBot="1">
      <c r="A133" s="4">
        <v>1.4209409709471751E-2</v>
      </c>
      <c r="B133" s="4">
        <v>0</v>
      </c>
      <c r="C133" s="4">
        <v>22585.272274513201</v>
      </c>
      <c r="D133" s="4">
        <v>105.37000000000015</v>
      </c>
      <c r="E133" s="4">
        <v>21434252.894099999</v>
      </c>
      <c r="F133" s="14">
        <v>41271</v>
      </c>
      <c r="G133" s="5" t="s">
        <v>38</v>
      </c>
      <c r="H133" s="5" t="s">
        <v>1248</v>
      </c>
      <c r="I133" s="5" t="s">
        <v>1398</v>
      </c>
      <c r="J133" s="5" t="s">
        <v>1968</v>
      </c>
      <c r="K133" s="22"/>
    </row>
    <row r="134" spans="1:11" ht="24.75" thickBot="1">
      <c r="A134" s="4">
        <v>1.0187918040888687E-2</v>
      </c>
      <c r="B134" s="4">
        <v>0</v>
      </c>
      <c r="C134" s="4">
        <v>16193.276678517999</v>
      </c>
      <c r="D134" s="4">
        <v>92.01000000000019</v>
      </c>
      <c r="E134" s="4">
        <v>17599474.707660001</v>
      </c>
      <c r="F134" s="14">
        <v>41451</v>
      </c>
      <c r="G134" s="5" t="s">
        <v>38</v>
      </c>
      <c r="H134" s="5" t="s">
        <v>1248</v>
      </c>
      <c r="I134" s="5" t="s">
        <v>1403</v>
      </c>
      <c r="J134" s="5" t="s">
        <v>1969</v>
      </c>
      <c r="K134" s="22"/>
    </row>
    <row r="135" spans="1:11" ht="24.75" thickBot="1">
      <c r="A135" s="4">
        <v>2.0702850969404628E-2</v>
      </c>
      <c r="B135" s="4">
        <v>0</v>
      </c>
      <c r="C135" s="4">
        <v>32906.330070206401</v>
      </c>
      <c r="D135" s="4">
        <v>101.48</v>
      </c>
      <c r="E135" s="4">
        <v>32426419.068</v>
      </c>
      <c r="F135" s="14">
        <v>41439</v>
      </c>
      <c r="G135" s="5" t="s">
        <v>38</v>
      </c>
      <c r="H135" s="5" t="s">
        <v>1248</v>
      </c>
      <c r="I135" s="5" t="s">
        <v>1404</v>
      </c>
      <c r="J135" s="5" t="s">
        <v>1970</v>
      </c>
      <c r="K135" s="22"/>
    </row>
    <row r="136" spans="1:11" ht="24.75" thickBot="1">
      <c r="A136" s="4">
        <v>2.6696869294714567E-2</v>
      </c>
      <c r="B136" s="4">
        <v>0</v>
      </c>
      <c r="C136" s="4">
        <v>42433.575653483997</v>
      </c>
      <c r="D136" s="4">
        <v>107.72</v>
      </c>
      <c r="E136" s="4">
        <v>39392476.469999999</v>
      </c>
      <c r="F136" s="14">
        <v>41415</v>
      </c>
      <c r="G136" s="5" t="s">
        <v>38</v>
      </c>
      <c r="H136" s="5" t="s">
        <v>1248</v>
      </c>
      <c r="I136" s="5" t="s">
        <v>1365</v>
      </c>
      <c r="J136" s="5" t="s">
        <v>1366</v>
      </c>
      <c r="K136" s="22"/>
    </row>
    <row r="137" spans="1:11" ht="24.75" thickBot="1">
      <c r="A137" s="4">
        <v>6.1529717132291651E-3</v>
      </c>
      <c r="B137" s="4">
        <v>0</v>
      </c>
      <c r="C137" s="4">
        <v>9779.8954553351996</v>
      </c>
      <c r="D137" s="4">
        <v>125.71</v>
      </c>
      <c r="E137" s="4">
        <v>7779727.5120000001</v>
      </c>
      <c r="F137" s="14">
        <v>41415</v>
      </c>
      <c r="G137" s="5" t="s">
        <v>38</v>
      </c>
      <c r="H137" s="5" t="s">
        <v>1248</v>
      </c>
      <c r="I137" s="5" t="s">
        <v>1405</v>
      </c>
      <c r="J137" s="5" t="s">
        <v>1971</v>
      </c>
      <c r="K137" s="22"/>
    </row>
    <row r="138" spans="1:11" ht="24.75" thickBot="1">
      <c r="A138" s="4">
        <v>7.636643703511122E-3</v>
      </c>
      <c r="B138" s="4">
        <v>0</v>
      </c>
      <c r="C138" s="4">
        <v>12138.131057778999</v>
      </c>
      <c r="D138" s="4">
        <v>77.539999999999722</v>
      </c>
      <c r="E138" s="4">
        <v>15654025.09386</v>
      </c>
      <c r="F138" s="14">
        <v>41264</v>
      </c>
      <c r="G138" s="5" t="s">
        <v>38</v>
      </c>
      <c r="H138" s="5" t="s">
        <v>1248</v>
      </c>
      <c r="I138" s="5" t="s">
        <v>1367</v>
      </c>
      <c r="J138" s="5" t="s">
        <v>1368</v>
      </c>
      <c r="K138" s="22"/>
    </row>
    <row r="139" spans="1:11" ht="24.75" thickBot="1">
      <c r="A139" s="4">
        <v>2.7679383644576929E-3</v>
      </c>
      <c r="B139" s="4">
        <v>0</v>
      </c>
      <c r="C139" s="4">
        <v>4399.5241800000003</v>
      </c>
      <c r="D139" s="4">
        <v>71.53</v>
      </c>
      <c r="E139" s="4">
        <v>6150600</v>
      </c>
      <c r="F139" s="14">
        <v>40449.958333333328</v>
      </c>
      <c r="G139" s="5" t="s">
        <v>38</v>
      </c>
      <c r="H139" s="5" t="s">
        <v>1248</v>
      </c>
      <c r="I139" s="5" t="s">
        <v>1369</v>
      </c>
      <c r="J139" s="5" t="s">
        <v>1370</v>
      </c>
      <c r="K139" s="22"/>
    </row>
    <row r="140" spans="1:11" ht="24.75" thickBot="1">
      <c r="A140" s="4">
        <v>4.5908384130089715E-3</v>
      </c>
      <c r="B140" s="4">
        <v>0</v>
      </c>
      <c r="C140" s="4">
        <v>7296.9488279999996</v>
      </c>
      <c r="D140" s="4">
        <v>91.26</v>
      </c>
      <c r="E140" s="4">
        <v>7995780</v>
      </c>
      <c r="F140" s="14">
        <v>41452</v>
      </c>
      <c r="G140" s="5" t="s">
        <v>38</v>
      </c>
      <c r="H140" s="5" t="s">
        <v>1248</v>
      </c>
      <c r="I140" s="5" t="s">
        <v>1377</v>
      </c>
      <c r="J140" s="5" t="s">
        <v>1378</v>
      </c>
      <c r="K140" s="22"/>
    </row>
    <row r="141" spans="1:11" ht="24.75" thickBot="1">
      <c r="A141" s="4">
        <v>2.3466269231626667E-2</v>
      </c>
      <c r="B141" s="4">
        <v>0</v>
      </c>
      <c r="C141" s="4">
        <v>37298.669733622803</v>
      </c>
      <c r="D141" s="4">
        <v>109.26</v>
      </c>
      <c r="E141" s="4">
        <v>34137534.078000002</v>
      </c>
      <c r="F141" s="14">
        <v>41416</v>
      </c>
      <c r="G141" s="5" t="s">
        <v>38</v>
      </c>
      <c r="H141" s="5" t="s">
        <v>1248</v>
      </c>
      <c r="I141" s="5" t="s">
        <v>1380</v>
      </c>
      <c r="J141" s="5" t="s">
        <v>1381</v>
      </c>
      <c r="K141" s="22"/>
    </row>
    <row r="142" spans="1:11" ht="24.75" thickBot="1">
      <c r="A142" s="4">
        <v>7.4257780328505461E-3</v>
      </c>
      <c r="B142" s="4">
        <v>0</v>
      </c>
      <c r="C142" s="4">
        <v>11802.96874755</v>
      </c>
      <c r="D142" s="4">
        <v>70.010000000000005</v>
      </c>
      <c r="E142" s="4">
        <v>16858975.5</v>
      </c>
      <c r="F142" s="14">
        <v>41410</v>
      </c>
      <c r="G142" s="5" t="s">
        <v>38</v>
      </c>
      <c r="H142" s="5" t="s">
        <v>1248</v>
      </c>
      <c r="I142" s="5" t="s">
        <v>1382</v>
      </c>
      <c r="J142" s="5" t="s">
        <v>1383</v>
      </c>
      <c r="K142" s="22"/>
    </row>
    <row r="143" spans="1:11" ht="24.75" thickBot="1">
      <c r="A143" s="4">
        <v>1.643861637892385E-2</v>
      </c>
      <c r="B143" s="4">
        <v>0</v>
      </c>
      <c r="C143" s="4">
        <v>26128.5045843097</v>
      </c>
      <c r="D143" s="4">
        <v>86.259999999999849</v>
      </c>
      <c r="E143" s="4">
        <v>30290406.427439999</v>
      </c>
      <c r="F143" s="14">
        <v>41361</v>
      </c>
      <c r="G143" s="5" t="s">
        <v>38</v>
      </c>
      <c r="H143" s="5" t="s">
        <v>1248</v>
      </c>
      <c r="I143" s="5" t="s">
        <v>1384</v>
      </c>
      <c r="J143" s="5" t="s">
        <v>1385</v>
      </c>
      <c r="K143" s="22"/>
    </row>
    <row r="144" spans="1:11" ht="24.75" thickBot="1">
      <c r="A144" s="4">
        <v>1.2329203958370189E-2</v>
      </c>
      <c r="B144" s="4">
        <v>0</v>
      </c>
      <c r="C144" s="4">
        <v>19596.7625693966</v>
      </c>
      <c r="D144" s="4">
        <v>109.12999999999984</v>
      </c>
      <c r="E144" s="4">
        <v>17957264.335560001</v>
      </c>
      <c r="F144" s="14">
        <v>41438</v>
      </c>
      <c r="G144" s="5" t="s">
        <v>38</v>
      </c>
      <c r="H144" s="5" t="s">
        <v>1248</v>
      </c>
      <c r="I144" s="5" t="s">
        <v>1393</v>
      </c>
      <c r="J144" s="5" t="s">
        <v>1394</v>
      </c>
      <c r="K144" s="22"/>
    </row>
    <row r="145" spans="1:11" ht="24.75" thickBot="1">
      <c r="A145" s="4">
        <v>8.2520449313934052E-3</v>
      </c>
      <c r="B145" s="4">
        <v>0</v>
      </c>
      <c r="C145" s="4">
        <v>13116.2859969336</v>
      </c>
      <c r="D145" s="4">
        <v>89.96</v>
      </c>
      <c r="E145" s="4">
        <v>14580131.165999999</v>
      </c>
      <c r="F145" s="14">
        <v>41170.958333333328</v>
      </c>
      <c r="G145" s="5" t="s">
        <v>38</v>
      </c>
      <c r="H145" s="5" t="s">
        <v>1248</v>
      </c>
      <c r="I145" s="5" t="s">
        <v>1399</v>
      </c>
      <c r="J145" s="5" t="s">
        <v>1400</v>
      </c>
      <c r="K145" s="22"/>
    </row>
    <row r="146" spans="1:11" ht="24.75" thickBot="1">
      <c r="A146" s="4">
        <v>2.3840958473540876E-2</v>
      </c>
      <c r="B146" s="4">
        <v>0</v>
      </c>
      <c r="C146" s="4">
        <v>37894.222871999998</v>
      </c>
      <c r="D146" s="4">
        <v>100</v>
      </c>
      <c r="E146" s="4">
        <v>37894222.872000001</v>
      </c>
      <c r="F146" s="14">
        <v>41452</v>
      </c>
      <c r="G146" s="5" t="s">
        <v>38</v>
      </c>
      <c r="H146" s="5" t="s">
        <v>1248</v>
      </c>
      <c r="I146" s="5" t="s">
        <v>1401</v>
      </c>
      <c r="J146" s="5" t="s">
        <v>1402</v>
      </c>
      <c r="K146" s="22"/>
    </row>
    <row r="147" spans="1:11" ht="24.75" thickBot="1">
      <c r="A147" s="4">
        <v>2.0304049768227476E-2</v>
      </c>
      <c r="B147" s="4">
        <v>0</v>
      </c>
      <c r="C147" s="4">
        <v>32272.451964349199</v>
      </c>
      <c r="D147" s="4">
        <v>98.97</v>
      </c>
      <c r="E147" s="4">
        <v>32608317.636</v>
      </c>
      <c r="F147" s="14">
        <v>41449</v>
      </c>
      <c r="G147" s="5" t="s">
        <v>38</v>
      </c>
      <c r="H147" s="5" t="s">
        <v>1248</v>
      </c>
      <c r="I147" s="5" t="s">
        <v>1406</v>
      </c>
      <c r="J147" s="5" t="s">
        <v>1407</v>
      </c>
      <c r="K147" s="22"/>
    </row>
    <row r="148" spans="1:11" ht="26.25" thickBot="1">
      <c r="A148" s="9">
        <v>1.0302626591566466</v>
      </c>
      <c r="B148" s="10"/>
      <c r="C148" s="9">
        <f>SUM(C58:C147)</f>
        <v>1637560.118136782</v>
      </c>
      <c r="D148" s="10"/>
      <c r="E148" s="9">
        <f>SUM(E58:E147)</f>
        <v>1689967721.7833629</v>
      </c>
      <c r="F148" s="10"/>
      <c r="G148" s="10"/>
      <c r="H148" s="10"/>
      <c r="I148" s="10"/>
      <c r="J148" s="11" t="s">
        <v>1408</v>
      </c>
      <c r="K148" s="22"/>
    </row>
    <row r="149" spans="1:11" ht="24" thickBot="1">
      <c r="A149" s="9">
        <v>1.0687517770172588</v>
      </c>
      <c r="B149" s="10"/>
      <c r="C149" s="9">
        <v>1698736.9898775313</v>
      </c>
      <c r="D149" s="10"/>
      <c r="E149" s="9">
        <f>E148+E56+E52</f>
        <v>1750742449.8678629</v>
      </c>
      <c r="F149" s="10"/>
      <c r="G149" s="10"/>
      <c r="H149" s="10"/>
      <c r="I149" s="10"/>
      <c r="J149" s="11" t="s">
        <v>135</v>
      </c>
      <c r="K149" s="22"/>
    </row>
    <row r="150" spans="1:11" ht="24" thickBot="1">
      <c r="A150" s="6">
        <v>1.2083517082093549</v>
      </c>
      <c r="B150" s="12"/>
      <c r="C150" s="6">
        <v>1920625.3385099962</v>
      </c>
      <c r="D150" s="12"/>
      <c r="E150" s="6">
        <f>E149+E45</f>
        <v>2022221370.1118629</v>
      </c>
      <c r="F150" s="12"/>
      <c r="G150" s="12"/>
      <c r="H150" s="12"/>
      <c r="I150" s="12"/>
      <c r="J150" s="7" t="s">
        <v>1409</v>
      </c>
      <c r="K150" s="22"/>
    </row>
    <row r="151" spans="1:11" ht="23.25">
      <c r="A151" s="19"/>
      <c r="B151" s="22"/>
      <c r="C151" s="22"/>
      <c r="D151" s="22"/>
      <c r="E151" s="22"/>
      <c r="F151" s="22"/>
      <c r="G151" s="22"/>
      <c r="H151" s="22"/>
      <c r="I151" s="22"/>
      <c r="J151" s="22"/>
      <c r="K151" s="22"/>
    </row>
    <row r="152" spans="1:11">
      <c r="A152" s="30" t="s">
        <v>33</v>
      </c>
      <c r="B152" s="30"/>
      <c r="C152" s="30"/>
      <c r="D152" s="30"/>
      <c r="E152" s="30"/>
      <c r="F152" s="30"/>
      <c r="G152" s="30"/>
      <c r="H152" s="30"/>
      <c r="I152" s="30"/>
      <c r="J152" s="30"/>
      <c r="K152" s="30"/>
    </row>
  </sheetData>
  <mergeCells count="14">
    <mergeCell ref="A152:K152"/>
    <mergeCell ref="A2:K2"/>
    <mergeCell ref="A3:K3"/>
    <mergeCell ref="A4:K4"/>
    <mergeCell ref="A7:J7"/>
    <mergeCell ref="A8:J8"/>
    <mergeCell ref="A25:J25"/>
    <mergeCell ref="A57:J57"/>
    <mergeCell ref="A28:J28"/>
    <mergeCell ref="A31:J31"/>
    <mergeCell ref="A46:J46"/>
    <mergeCell ref="A47:J47"/>
    <mergeCell ref="A50:J50"/>
    <mergeCell ref="A53:J53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15"/>
  <sheetViews>
    <sheetView showGridLines="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11.5703125" customWidth="1"/>
  </cols>
  <sheetData>
    <row r="1" spans="1:12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>
      <c r="A2" s="27" t="s">
        <v>1410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1"/>
    </row>
    <row r="3" spans="1:12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1"/>
    </row>
    <row r="4" spans="1:12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1"/>
    </row>
    <row r="5" spans="1:12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>
      <c r="A6" s="3" t="s">
        <v>3</v>
      </c>
      <c r="B6" s="3" t="s">
        <v>138</v>
      </c>
      <c r="C6" s="3" t="s">
        <v>44</v>
      </c>
      <c r="D6" s="3" t="s">
        <v>140</v>
      </c>
      <c r="E6" s="3" t="s">
        <v>141</v>
      </c>
      <c r="F6" s="3" t="s">
        <v>670</v>
      </c>
      <c r="G6" s="3" t="s">
        <v>36</v>
      </c>
      <c r="H6" s="3" t="s">
        <v>214</v>
      </c>
      <c r="I6" s="3" t="s">
        <v>49</v>
      </c>
      <c r="J6" s="3" t="s">
        <v>50</v>
      </c>
      <c r="K6" s="2"/>
      <c r="L6" s="1"/>
    </row>
    <row r="7" spans="1:12" ht="15.2" customHeight="1">
      <c r="A7" s="31" t="s">
        <v>1411</v>
      </c>
      <c r="B7" s="31"/>
      <c r="C7" s="31"/>
      <c r="D7" s="31"/>
      <c r="E7" s="31"/>
      <c r="F7" s="31"/>
      <c r="G7" s="31"/>
      <c r="H7" s="31"/>
      <c r="I7" s="31"/>
      <c r="J7" s="31"/>
      <c r="K7" s="2"/>
      <c r="L7" s="1"/>
    </row>
    <row r="8" spans="1:12">
      <c r="A8" s="4">
        <v>6.3119341286843696E-12</v>
      </c>
      <c r="B8" s="4">
        <v>0</v>
      </c>
      <c r="C8" s="4">
        <v>1.0000000000000001E-5</v>
      </c>
      <c r="D8" s="4">
        <v>0</v>
      </c>
      <c r="E8" s="4">
        <v>0</v>
      </c>
      <c r="F8" s="13"/>
      <c r="G8" s="5" t="s">
        <v>55</v>
      </c>
      <c r="H8" s="5" t="s">
        <v>55</v>
      </c>
      <c r="I8" s="5" t="s">
        <v>55</v>
      </c>
      <c r="J8" s="5" t="s">
        <v>55</v>
      </c>
      <c r="K8" s="2"/>
      <c r="L8" s="1"/>
    </row>
    <row r="9" spans="1:12">
      <c r="A9" s="9">
        <v>6.3119341286843696E-12</v>
      </c>
      <c r="B9" s="10"/>
      <c r="C9" s="9">
        <v>1.0000000000000001E-5</v>
      </c>
      <c r="D9" s="10"/>
      <c r="E9" s="9">
        <v>0</v>
      </c>
      <c r="F9" s="10"/>
      <c r="G9" s="10"/>
      <c r="H9" s="10"/>
      <c r="I9" s="10"/>
      <c r="J9" s="11" t="s">
        <v>1412</v>
      </c>
      <c r="K9" s="2"/>
      <c r="L9" s="1"/>
    </row>
    <row r="10" spans="1:12" ht="15.2" customHeight="1">
      <c r="A10" s="31" t="s">
        <v>650</v>
      </c>
      <c r="B10" s="31"/>
      <c r="C10" s="31"/>
      <c r="D10" s="31"/>
      <c r="E10" s="31"/>
      <c r="F10" s="31"/>
      <c r="G10" s="31"/>
      <c r="H10" s="31"/>
      <c r="I10" s="31"/>
      <c r="J10" s="31"/>
      <c r="K10" s="2"/>
      <c r="L10" s="1"/>
    </row>
    <row r="11" spans="1:12">
      <c r="A11" s="4">
        <v>6.3119341286843696E-12</v>
      </c>
      <c r="B11" s="4">
        <v>0</v>
      </c>
      <c r="C11" s="4">
        <v>1.0000000000000001E-5</v>
      </c>
      <c r="D11" s="4">
        <v>0</v>
      </c>
      <c r="E11" s="4">
        <v>0</v>
      </c>
      <c r="F11" s="13"/>
      <c r="G11" s="5" t="s">
        <v>55</v>
      </c>
      <c r="H11" s="5" t="s">
        <v>55</v>
      </c>
      <c r="I11" s="5" t="s">
        <v>55</v>
      </c>
      <c r="J11" s="5" t="s">
        <v>55</v>
      </c>
      <c r="K11" s="2"/>
      <c r="L11" s="1"/>
    </row>
    <row r="12" spans="1:12">
      <c r="A12" s="9">
        <v>6.3119341286843696E-12</v>
      </c>
      <c r="B12" s="10"/>
      <c r="C12" s="9">
        <v>1.0000000000000001E-5</v>
      </c>
      <c r="D12" s="10"/>
      <c r="E12" s="9">
        <v>0</v>
      </c>
      <c r="F12" s="10"/>
      <c r="G12" s="10"/>
      <c r="H12" s="10"/>
      <c r="I12" s="10"/>
      <c r="J12" s="11" t="s">
        <v>651</v>
      </c>
      <c r="K12" s="2"/>
      <c r="L12" s="1"/>
    </row>
    <row r="13" spans="1:12">
      <c r="A13" s="6">
        <v>1.2623868257368739E-11</v>
      </c>
      <c r="B13" s="12"/>
      <c r="C13" s="6">
        <v>2.0000000000000002E-5</v>
      </c>
      <c r="D13" s="12"/>
      <c r="E13" s="6">
        <v>0</v>
      </c>
      <c r="F13" s="12"/>
      <c r="G13" s="12"/>
      <c r="H13" s="12"/>
      <c r="I13" s="12"/>
      <c r="J13" s="7" t="s">
        <v>652</v>
      </c>
      <c r="K13" s="2"/>
      <c r="L13" s="1"/>
    </row>
    <row r="14" spans="1:12" ht="50.45" customHeight="1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1"/>
    </row>
    <row r="15" spans="1:12" ht="36" customHeight="1">
      <c r="A15" s="30" t="s">
        <v>33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1"/>
    </row>
  </sheetData>
  <mergeCells count="6">
    <mergeCell ref="A15:K15"/>
    <mergeCell ref="A2:K2"/>
    <mergeCell ref="A3:K3"/>
    <mergeCell ref="A4:K4"/>
    <mergeCell ref="A7:J7"/>
    <mergeCell ref="A10:J10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14"/>
  <sheetViews>
    <sheetView showGridLines="0" workbookViewId="0"/>
  </sheetViews>
  <sheetFormatPr defaultRowHeight="12.75"/>
  <cols>
    <col min="1" max="2" width="21.140625" customWidth="1"/>
    <col min="3" max="3" width="6.85546875" customWidth="1"/>
    <col min="4" max="4" width="97.42578125" customWidth="1"/>
  </cols>
  <sheetData>
    <row r="1" spans="1:4" ht="0.95" customHeight="1">
      <c r="A1" s="8"/>
      <c r="B1" s="8"/>
      <c r="C1" s="8"/>
      <c r="D1" s="8"/>
    </row>
    <row r="2" spans="1:4" ht="21.6" customHeight="1">
      <c r="A2" s="27" t="s">
        <v>34</v>
      </c>
      <c r="B2" s="27"/>
      <c r="C2" s="27"/>
      <c r="D2" s="1"/>
    </row>
    <row r="3" spans="1:4" ht="36" customHeight="1">
      <c r="A3" s="28" t="s">
        <v>1</v>
      </c>
      <c r="B3" s="28"/>
      <c r="C3" s="28"/>
      <c r="D3" s="1"/>
    </row>
    <row r="4" spans="1:4" ht="48.95" customHeight="1">
      <c r="A4" s="29" t="s">
        <v>2</v>
      </c>
      <c r="B4" s="29"/>
      <c r="C4" s="29"/>
      <c r="D4" s="1"/>
    </row>
    <row r="5" spans="1:4" ht="28.7" customHeight="1">
      <c r="A5" s="1"/>
      <c r="B5" s="2"/>
      <c r="C5" s="2"/>
      <c r="D5" s="1"/>
    </row>
    <row r="6" spans="1:4">
      <c r="A6" s="3" t="s">
        <v>35</v>
      </c>
      <c r="B6" s="3" t="s">
        <v>36</v>
      </c>
      <c r="C6" s="2"/>
      <c r="D6" s="1"/>
    </row>
    <row r="7" spans="1:4">
      <c r="A7" s="4">
        <v>1.6482000000000001</v>
      </c>
      <c r="B7" s="5" t="s">
        <v>37</v>
      </c>
      <c r="C7" s="2"/>
      <c r="D7" s="1"/>
    </row>
    <row r="8" spans="1:4">
      <c r="A8" s="4">
        <v>3.6179999999999999</v>
      </c>
      <c r="B8" s="5" t="s">
        <v>38</v>
      </c>
      <c r="C8" s="2"/>
      <c r="D8" s="1"/>
    </row>
    <row r="9" spans="1:4">
      <c r="A9" s="4">
        <v>4.7196999999999996</v>
      </c>
      <c r="B9" s="5" t="s">
        <v>39</v>
      </c>
      <c r="C9" s="2"/>
      <c r="D9" s="1"/>
    </row>
    <row r="10" spans="1:4">
      <c r="A10" s="4">
        <v>5.5206</v>
      </c>
      <c r="B10" s="5" t="s">
        <v>40</v>
      </c>
      <c r="C10" s="2"/>
      <c r="D10" s="1"/>
    </row>
    <row r="11" spans="1:4">
      <c r="A11" s="4">
        <v>3.6589000000000003E-2</v>
      </c>
      <c r="B11" s="5" t="s">
        <v>41</v>
      </c>
      <c r="C11" s="2"/>
      <c r="D11" s="1"/>
    </row>
    <row r="12" spans="1:4">
      <c r="A12" s="4">
        <v>0.6</v>
      </c>
      <c r="B12" s="5" t="s">
        <v>42</v>
      </c>
      <c r="C12" s="2"/>
      <c r="D12" s="1"/>
    </row>
    <row r="13" spans="1:4" ht="95.85" customHeight="1">
      <c r="A13" s="1"/>
      <c r="B13" s="2"/>
      <c r="C13" s="2"/>
      <c r="D13" s="1"/>
    </row>
    <row r="14" spans="1:4" ht="36" customHeight="1">
      <c r="A14" s="30" t="s">
        <v>33</v>
      </c>
      <c r="B14" s="30"/>
      <c r="C14" s="30"/>
      <c r="D14" s="1"/>
    </row>
  </sheetData>
  <mergeCells count="4">
    <mergeCell ref="A2:C2"/>
    <mergeCell ref="A3:C3"/>
    <mergeCell ref="A4:C4"/>
    <mergeCell ref="A14:C14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43"/>
  <sheetViews>
    <sheetView showGridLines="0" topLeftCell="A13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11.5703125" customWidth="1"/>
  </cols>
  <sheetData>
    <row r="1" spans="1:12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>
      <c r="A2" s="27" t="s">
        <v>1413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1"/>
    </row>
    <row r="3" spans="1:12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1"/>
    </row>
    <row r="4" spans="1:12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1"/>
    </row>
    <row r="5" spans="1:12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>
      <c r="A6" s="3" t="s">
        <v>3</v>
      </c>
      <c r="B6" s="3" t="s">
        <v>138</v>
      </c>
      <c r="C6" s="3" t="s">
        <v>44</v>
      </c>
      <c r="D6" s="3" t="s">
        <v>140</v>
      </c>
      <c r="E6" s="3" t="s">
        <v>141</v>
      </c>
      <c r="F6" s="3" t="s">
        <v>670</v>
      </c>
      <c r="G6" s="3" t="s">
        <v>36</v>
      </c>
      <c r="H6" s="3" t="s">
        <v>214</v>
      </c>
      <c r="I6" s="3" t="s">
        <v>49</v>
      </c>
      <c r="J6" s="3" t="s">
        <v>50</v>
      </c>
      <c r="K6" s="2"/>
      <c r="L6" s="1"/>
    </row>
    <row r="7" spans="1:12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31"/>
      <c r="K7" s="2"/>
      <c r="L7" s="1"/>
    </row>
    <row r="8" spans="1:12" ht="15.2" customHeight="1">
      <c r="A8" s="31" t="s">
        <v>654</v>
      </c>
      <c r="B8" s="31"/>
      <c r="C8" s="31"/>
      <c r="D8" s="31"/>
      <c r="E8" s="31"/>
      <c r="F8" s="31"/>
      <c r="G8" s="31"/>
      <c r="H8" s="31"/>
      <c r="I8" s="31"/>
      <c r="J8" s="31"/>
      <c r="K8" s="2"/>
      <c r="L8" s="1"/>
    </row>
    <row r="9" spans="1:12">
      <c r="A9" s="4">
        <v>6.3119341286843696E-12</v>
      </c>
      <c r="B9" s="4">
        <v>0</v>
      </c>
      <c r="C9" s="4">
        <v>1.0000000000000001E-5</v>
      </c>
      <c r="D9" s="4">
        <v>0</v>
      </c>
      <c r="E9" s="4">
        <v>0</v>
      </c>
      <c r="F9" s="14"/>
      <c r="G9" s="5" t="s">
        <v>55</v>
      </c>
      <c r="H9" s="5" t="s">
        <v>55</v>
      </c>
      <c r="I9" s="5" t="s">
        <v>55</v>
      </c>
      <c r="J9" s="5" t="s">
        <v>55</v>
      </c>
      <c r="K9" s="2"/>
      <c r="L9" s="1"/>
    </row>
    <row r="10" spans="1:12">
      <c r="A10" s="9">
        <v>6.3119341286843696E-12</v>
      </c>
      <c r="B10" s="10"/>
      <c r="C10" s="9">
        <v>1.0000000000000001E-5</v>
      </c>
      <c r="D10" s="10"/>
      <c r="E10" s="9">
        <v>0</v>
      </c>
      <c r="F10" s="10"/>
      <c r="G10" s="10"/>
      <c r="H10" s="10"/>
      <c r="I10" s="10"/>
      <c r="J10" s="11" t="s">
        <v>655</v>
      </c>
      <c r="K10" s="2"/>
      <c r="L10" s="1"/>
    </row>
    <row r="11" spans="1:12" ht="15.2" customHeight="1">
      <c r="A11" s="31" t="s">
        <v>656</v>
      </c>
      <c r="B11" s="31"/>
      <c r="C11" s="31"/>
      <c r="D11" s="31"/>
      <c r="E11" s="31"/>
      <c r="F11" s="31"/>
      <c r="G11" s="31"/>
      <c r="H11" s="31"/>
      <c r="I11" s="31"/>
      <c r="J11" s="31"/>
      <c r="K11" s="2"/>
      <c r="L11" s="1"/>
    </row>
    <row r="12" spans="1:12">
      <c r="A12" s="4">
        <v>6.3119341286843696E-12</v>
      </c>
      <c r="B12" s="4">
        <v>0</v>
      </c>
      <c r="C12" s="4">
        <v>1.0000000000000001E-5</v>
      </c>
      <c r="D12" s="4">
        <v>0</v>
      </c>
      <c r="E12" s="4">
        <v>0</v>
      </c>
      <c r="F12" s="14"/>
      <c r="G12" s="5" t="s">
        <v>55</v>
      </c>
      <c r="H12" s="5" t="s">
        <v>55</v>
      </c>
      <c r="I12" s="5" t="s">
        <v>55</v>
      </c>
      <c r="J12" s="5" t="s">
        <v>55</v>
      </c>
      <c r="K12" s="2"/>
      <c r="L12" s="1"/>
    </row>
    <row r="13" spans="1:12">
      <c r="A13" s="9">
        <v>6.3119341286843696E-12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0"/>
      <c r="J13" s="11" t="s">
        <v>657</v>
      </c>
      <c r="K13" s="2"/>
      <c r="L13" s="1"/>
    </row>
    <row r="14" spans="1:12" ht="15.2" customHeight="1">
      <c r="A14" s="31" t="s">
        <v>1414</v>
      </c>
      <c r="B14" s="31"/>
      <c r="C14" s="31"/>
      <c r="D14" s="31"/>
      <c r="E14" s="31"/>
      <c r="F14" s="31"/>
      <c r="G14" s="31"/>
      <c r="H14" s="31"/>
      <c r="I14" s="31"/>
      <c r="J14" s="31"/>
      <c r="K14" s="2"/>
      <c r="L14" s="1"/>
    </row>
    <row r="15" spans="1:12">
      <c r="A15" s="4">
        <v>6.3119341286843696E-12</v>
      </c>
      <c r="B15" s="4">
        <v>0</v>
      </c>
      <c r="C15" s="4">
        <v>1.0000000000000001E-5</v>
      </c>
      <c r="D15" s="4">
        <v>0</v>
      </c>
      <c r="E15" s="4">
        <v>0</v>
      </c>
      <c r="F15" s="14"/>
      <c r="G15" s="5" t="s">
        <v>55</v>
      </c>
      <c r="H15" s="5" t="s">
        <v>55</v>
      </c>
      <c r="I15" s="5" t="s">
        <v>55</v>
      </c>
      <c r="J15" s="5" t="s">
        <v>55</v>
      </c>
      <c r="K15" s="2"/>
      <c r="L15" s="1"/>
    </row>
    <row r="16" spans="1:12">
      <c r="A16" s="9">
        <v>6.3119341286843696E-12</v>
      </c>
      <c r="B16" s="10"/>
      <c r="C16" s="9">
        <v>1.0000000000000001E-5</v>
      </c>
      <c r="D16" s="10"/>
      <c r="E16" s="9">
        <v>0</v>
      </c>
      <c r="F16" s="10"/>
      <c r="G16" s="10"/>
      <c r="H16" s="10"/>
      <c r="I16" s="10"/>
      <c r="J16" s="11" t="s">
        <v>1415</v>
      </c>
      <c r="K16" s="2"/>
      <c r="L16" s="1"/>
    </row>
    <row r="17" spans="1:12" ht="15.2" customHeight="1">
      <c r="A17" s="31" t="s">
        <v>658</v>
      </c>
      <c r="B17" s="31"/>
      <c r="C17" s="31"/>
      <c r="D17" s="31"/>
      <c r="E17" s="31"/>
      <c r="F17" s="31"/>
      <c r="G17" s="31"/>
      <c r="H17" s="31"/>
      <c r="I17" s="31"/>
      <c r="J17" s="31"/>
      <c r="K17" s="2"/>
      <c r="L17" s="1"/>
    </row>
    <row r="18" spans="1:12">
      <c r="A18" s="4">
        <v>6.3119341286843696E-12</v>
      </c>
      <c r="B18" s="4">
        <v>0</v>
      </c>
      <c r="C18" s="4">
        <v>1.0000000000000001E-5</v>
      </c>
      <c r="D18" s="4">
        <v>0</v>
      </c>
      <c r="E18" s="4">
        <v>0</v>
      </c>
      <c r="F18" s="14"/>
      <c r="G18" s="5" t="s">
        <v>55</v>
      </c>
      <c r="H18" s="5" t="s">
        <v>55</v>
      </c>
      <c r="I18" s="5" t="s">
        <v>55</v>
      </c>
      <c r="J18" s="5" t="s">
        <v>55</v>
      </c>
      <c r="K18" s="2"/>
      <c r="L18" s="1"/>
    </row>
    <row r="19" spans="1:12">
      <c r="A19" s="9">
        <v>6.3119341286843696E-12</v>
      </c>
      <c r="B19" s="10"/>
      <c r="C19" s="9">
        <v>1.0000000000000001E-5</v>
      </c>
      <c r="D19" s="10"/>
      <c r="E19" s="9">
        <v>0</v>
      </c>
      <c r="F19" s="10"/>
      <c r="G19" s="10"/>
      <c r="H19" s="10"/>
      <c r="I19" s="10"/>
      <c r="J19" s="11" t="s">
        <v>659</v>
      </c>
      <c r="K19" s="2"/>
      <c r="L19" s="1"/>
    </row>
    <row r="20" spans="1:12" ht="15.2" customHeight="1">
      <c r="A20" s="31" t="s">
        <v>537</v>
      </c>
      <c r="B20" s="31"/>
      <c r="C20" s="31"/>
      <c r="D20" s="31"/>
      <c r="E20" s="31"/>
      <c r="F20" s="31"/>
      <c r="G20" s="31"/>
      <c r="H20" s="31"/>
      <c r="I20" s="31"/>
      <c r="J20" s="31"/>
      <c r="K20" s="2"/>
      <c r="L20" s="1"/>
    </row>
    <row r="21" spans="1:12">
      <c r="A21" s="4">
        <v>6.3119341286843696E-12</v>
      </c>
      <c r="B21" s="4">
        <v>0</v>
      </c>
      <c r="C21" s="4">
        <v>1.0000000000000001E-5</v>
      </c>
      <c r="D21" s="4">
        <v>0</v>
      </c>
      <c r="E21" s="4">
        <v>0</v>
      </c>
      <c r="F21" s="14"/>
      <c r="G21" s="5" t="s">
        <v>55</v>
      </c>
      <c r="H21" s="5" t="s">
        <v>55</v>
      </c>
      <c r="I21" s="5" t="s">
        <v>55</v>
      </c>
      <c r="J21" s="5" t="s">
        <v>55</v>
      </c>
      <c r="K21" s="2"/>
      <c r="L21" s="1"/>
    </row>
    <row r="22" spans="1:12">
      <c r="A22" s="9">
        <v>6.3119341286843696E-12</v>
      </c>
      <c r="B22" s="10"/>
      <c r="C22" s="9">
        <v>1.0000000000000001E-5</v>
      </c>
      <c r="D22" s="10"/>
      <c r="E22" s="9">
        <v>0</v>
      </c>
      <c r="F22" s="10"/>
      <c r="G22" s="10"/>
      <c r="H22" s="10"/>
      <c r="I22" s="10"/>
      <c r="J22" s="11" t="s">
        <v>538</v>
      </c>
      <c r="K22" s="2"/>
      <c r="L22" s="1"/>
    </row>
    <row r="23" spans="1:12">
      <c r="A23" s="9">
        <v>3.1559670643421854E-11</v>
      </c>
      <c r="B23" s="10"/>
      <c r="C23" s="9">
        <v>5.0000000000000002E-5</v>
      </c>
      <c r="D23" s="10"/>
      <c r="E23" s="9">
        <v>0</v>
      </c>
      <c r="F23" s="10"/>
      <c r="G23" s="10"/>
      <c r="H23" s="10"/>
      <c r="I23" s="10"/>
      <c r="J23" s="11" t="s">
        <v>129</v>
      </c>
      <c r="K23" s="2"/>
      <c r="L23" s="1"/>
    </row>
    <row r="24" spans="1:12" ht="15.2" customHeight="1">
      <c r="A24" s="31" t="s">
        <v>130</v>
      </c>
      <c r="B24" s="31"/>
      <c r="C24" s="31"/>
      <c r="D24" s="31"/>
      <c r="E24" s="31"/>
      <c r="F24" s="31"/>
      <c r="G24" s="31"/>
      <c r="H24" s="31"/>
      <c r="I24" s="31"/>
      <c r="J24" s="31"/>
      <c r="K24" s="2"/>
      <c r="L24" s="1"/>
    </row>
    <row r="25" spans="1:12" ht="15.2" customHeight="1">
      <c r="A25" s="31" t="s">
        <v>654</v>
      </c>
      <c r="B25" s="31"/>
      <c r="C25" s="31"/>
      <c r="D25" s="31"/>
      <c r="E25" s="31"/>
      <c r="F25" s="31"/>
      <c r="G25" s="31"/>
      <c r="H25" s="31"/>
      <c r="I25" s="31"/>
      <c r="J25" s="31"/>
      <c r="K25" s="2"/>
      <c r="L25" s="1"/>
    </row>
    <row r="26" spans="1:12">
      <c r="A26" s="4">
        <v>6.3119341286843696E-12</v>
      </c>
      <c r="B26" s="4">
        <v>0</v>
      </c>
      <c r="C26" s="4">
        <v>1.0000000000000001E-5</v>
      </c>
      <c r="D26" s="4">
        <v>0</v>
      </c>
      <c r="E26" s="4">
        <v>0</v>
      </c>
      <c r="F26" s="14"/>
      <c r="G26" s="5" t="s">
        <v>55</v>
      </c>
      <c r="H26" s="5" t="s">
        <v>55</v>
      </c>
      <c r="I26" s="5" t="s">
        <v>55</v>
      </c>
      <c r="J26" s="5" t="s">
        <v>55</v>
      </c>
      <c r="K26" s="2"/>
      <c r="L26" s="1"/>
    </row>
    <row r="27" spans="1:12">
      <c r="A27" s="9">
        <v>6.3119341286843696E-12</v>
      </c>
      <c r="B27" s="10"/>
      <c r="C27" s="9">
        <v>1.0000000000000001E-5</v>
      </c>
      <c r="D27" s="10"/>
      <c r="E27" s="9">
        <v>0</v>
      </c>
      <c r="F27" s="10"/>
      <c r="G27" s="10"/>
      <c r="H27" s="10"/>
      <c r="I27" s="10"/>
      <c r="J27" s="11" t="s">
        <v>655</v>
      </c>
      <c r="K27" s="2"/>
      <c r="L27" s="1"/>
    </row>
    <row r="28" spans="1:12" ht="15.2" customHeight="1">
      <c r="A28" s="31" t="s">
        <v>660</v>
      </c>
      <c r="B28" s="31"/>
      <c r="C28" s="31"/>
      <c r="D28" s="31"/>
      <c r="E28" s="31"/>
      <c r="F28" s="31"/>
      <c r="G28" s="31"/>
      <c r="H28" s="31"/>
      <c r="I28" s="31"/>
      <c r="J28" s="31"/>
      <c r="K28" s="2"/>
      <c r="L28" s="1"/>
    </row>
    <row r="29" spans="1:12">
      <c r="A29" s="4">
        <v>6.3119341286843696E-12</v>
      </c>
      <c r="B29" s="4">
        <v>0</v>
      </c>
      <c r="C29" s="4">
        <v>1.0000000000000001E-5</v>
      </c>
      <c r="D29" s="4">
        <v>0</v>
      </c>
      <c r="E29" s="4">
        <v>0</v>
      </c>
      <c r="F29" s="14"/>
      <c r="G29" s="5" t="s">
        <v>55</v>
      </c>
      <c r="H29" s="5" t="s">
        <v>55</v>
      </c>
      <c r="I29" s="5" t="s">
        <v>55</v>
      </c>
      <c r="J29" s="5" t="s">
        <v>55</v>
      </c>
      <c r="K29" s="2"/>
      <c r="L29" s="1"/>
    </row>
    <row r="30" spans="1:12">
      <c r="A30" s="9">
        <v>6.3119341286843696E-12</v>
      </c>
      <c r="B30" s="10"/>
      <c r="C30" s="9">
        <v>1.0000000000000001E-5</v>
      </c>
      <c r="D30" s="10"/>
      <c r="E30" s="9">
        <v>0</v>
      </c>
      <c r="F30" s="10"/>
      <c r="G30" s="10"/>
      <c r="H30" s="10"/>
      <c r="I30" s="10"/>
      <c r="J30" s="11" t="s">
        <v>661</v>
      </c>
      <c r="K30" s="2"/>
      <c r="L30" s="1"/>
    </row>
    <row r="31" spans="1:12" ht="15.2" customHeight="1">
      <c r="A31" s="31" t="s">
        <v>658</v>
      </c>
      <c r="B31" s="31"/>
      <c r="C31" s="31"/>
      <c r="D31" s="31"/>
      <c r="E31" s="31"/>
      <c r="F31" s="31"/>
      <c r="G31" s="31"/>
      <c r="H31" s="31"/>
      <c r="I31" s="31"/>
      <c r="J31" s="31"/>
      <c r="K31" s="2"/>
      <c r="L31" s="1"/>
    </row>
    <row r="32" spans="1:12" ht="24">
      <c r="A32" s="4">
        <v>1.5358923085421092E-4</v>
      </c>
      <c r="B32" s="4">
        <v>0</v>
      </c>
      <c r="C32" s="4">
        <v>243.33148560000001</v>
      </c>
      <c r="D32" s="4">
        <v>1.6299999999999999E-2</v>
      </c>
      <c r="E32" s="4">
        <v>1492831200</v>
      </c>
      <c r="F32" s="14">
        <v>40480</v>
      </c>
      <c r="G32" s="5" t="s">
        <v>41</v>
      </c>
      <c r="H32" s="5" t="s">
        <v>226</v>
      </c>
      <c r="I32" s="5" t="s">
        <v>1416</v>
      </c>
      <c r="J32" s="5" t="s">
        <v>1417</v>
      </c>
      <c r="K32" s="2"/>
      <c r="L32" s="1"/>
    </row>
    <row r="33" spans="1:12">
      <c r="A33" s="9">
        <v>1.5358923085421092E-4</v>
      </c>
      <c r="B33" s="10"/>
      <c r="C33" s="9">
        <v>243.33148560000001</v>
      </c>
      <c r="D33" s="10"/>
      <c r="E33" s="9">
        <v>1492831200</v>
      </c>
      <c r="F33" s="10"/>
      <c r="G33" s="10"/>
      <c r="H33" s="10"/>
      <c r="I33" s="10"/>
      <c r="J33" s="11" t="s">
        <v>659</v>
      </c>
      <c r="K33" s="2"/>
      <c r="L33" s="1"/>
    </row>
    <row r="34" spans="1:12" ht="15.2" customHeight="1">
      <c r="A34" s="31" t="s">
        <v>662</v>
      </c>
      <c r="B34" s="31"/>
      <c r="C34" s="31"/>
      <c r="D34" s="31"/>
      <c r="E34" s="31"/>
      <c r="F34" s="31"/>
      <c r="G34" s="31"/>
      <c r="H34" s="31"/>
      <c r="I34" s="31"/>
      <c r="J34" s="31"/>
      <c r="K34" s="2"/>
      <c r="L34" s="1"/>
    </row>
    <row r="35" spans="1:12">
      <c r="A35" s="4">
        <v>6.3119341286843696E-12</v>
      </c>
      <c r="B35" s="4">
        <v>0</v>
      </c>
      <c r="C35" s="4">
        <v>1.0000000000000001E-5</v>
      </c>
      <c r="D35" s="4">
        <v>0</v>
      </c>
      <c r="E35" s="4">
        <v>0</v>
      </c>
      <c r="F35" s="14"/>
      <c r="G35" s="5" t="s">
        <v>55</v>
      </c>
      <c r="H35" s="5" t="s">
        <v>55</v>
      </c>
      <c r="I35" s="5" t="s">
        <v>55</v>
      </c>
      <c r="J35" s="5" t="s">
        <v>55</v>
      </c>
      <c r="K35" s="2"/>
      <c r="L35" s="1"/>
    </row>
    <row r="36" spans="1:12">
      <c r="A36" s="9">
        <v>6.3119341286843696E-12</v>
      </c>
      <c r="B36" s="10"/>
      <c r="C36" s="9">
        <v>1.0000000000000001E-5</v>
      </c>
      <c r="D36" s="10"/>
      <c r="E36" s="9">
        <v>0</v>
      </c>
      <c r="F36" s="10"/>
      <c r="G36" s="10"/>
      <c r="H36" s="10"/>
      <c r="I36" s="10"/>
      <c r="J36" s="11" t="s">
        <v>663</v>
      </c>
      <c r="K36" s="2"/>
      <c r="L36" s="1"/>
    </row>
    <row r="37" spans="1:12" ht="15.2" customHeight="1">
      <c r="A37" s="31" t="s">
        <v>537</v>
      </c>
      <c r="B37" s="31"/>
      <c r="C37" s="31"/>
      <c r="D37" s="31"/>
      <c r="E37" s="31"/>
      <c r="F37" s="31"/>
      <c r="G37" s="31"/>
      <c r="H37" s="31"/>
      <c r="I37" s="31"/>
      <c r="J37" s="31"/>
      <c r="K37" s="2"/>
      <c r="L37" s="1"/>
    </row>
    <row r="38" spans="1:12">
      <c r="A38" s="4">
        <v>6.3119341286843696E-12</v>
      </c>
      <c r="B38" s="4">
        <v>0</v>
      </c>
      <c r="C38" s="4">
        <v>1.0000000000000001E-5</v>
      </c>
      <c r="D38" s="4">
        <v>0</v>
      </c>
      <c r="E38" s="4">
        <v>0</v>
      </c>
      <c r="F38" s="14"/>
      <c r="G38" s="5" t="s">
        <v>55</v>
      </c>
      <c r="H38" s="5" t="s">
        <v>55</v>
      </c>
      <c r="I38" s="5" t="s">
        <v>55</v>
      </c>
      <c r="J38" s="5" t="s">
        <v>55</v>
      </c>
      <c r="K38" s="2"/>
      <c r="L38" s="1"/>
    </row>
    <row r="39" spans="1:12">
      <c r="A39" s="9">
        <v>6.3119341286843696E-12</v>
      </c>
      <c r="B39" s="10"/>
      <c r="C39" s="9">
        <v>1.0000000000000001E-5</v>
      </c>
      <c r="D39" s="10"/>
      <c r="E39" s="9">
        <v>0</v>
      </c>
      <c r="F39" s="10"/>
      <c r="G39" s="10"/>
      <c r="H39" s="10"/>
      <c r="I39" s="10"/>
      <c r="J39" s="11" t="s">
        <v>538</v>
      </c>
      <c r="K39" s="2"/>
      <c r="L39" s="1"/>
    </row>
    <row r="40" spans="1:12">
      <c r="A40" s="9">
        <v>1.5358925610194744E-4</v>
      </c>
      <c r="B40" s="10"/>
      <c r="C40" s="9">
        <v>243.33152559999999</v>
      </c>
      <c r="D40" s="10"/>
      <c r="E40" s="9">
        <v>1492831200</v>
      </c>
      <c r="F40" s="10"/>
      <c r="G40" s="10"/>
      <c r="H40" s="10"/>
      <c r="I40" s="10"/>
      <c r="J40" s="11" t="s">
        <v>135</v>
      </c>
      <c r="K40" s="2"/>
      <c r="L40" s="1"/>
    </row>
    <row r="41" spans="1:12">
      <c r="A41" s="6">
        <v>1.5358928766161806E-4</v>
      </c>
      <c r="B41" s="12"/>
      <c r="C41" s="6">
        <v>243.33157560000001</v>
      </c>
      <c r="D41" s="12"/>
      <c r="E41" s="6">
        <v>1492831200</v>
      </c>
      <c r="F41" s="12"/>
      <c r="G41" s="12"/>
      <c r="H41" s="12"/>
      <c r="I41" s="12"/>
      <c r="J41" s="7" t="s">
        <v>664</v>
      </c>
      <c r="K41" s="2"/>
      <c r="L41" s="1"/>
    </row>
    <row r="42" spans="1:12" ht="20.100000000000001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1"/>
    </row>
    <row r="43" spans="1:12" ht="36" customHeight="1">
      <c r="A43" s="30" t="s">
        <v>33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1"/>
    </row>
  </sheetData>
  <mergeCells count="16">
    <mergeCell ref="A11:J11"/>
    <mergeCell ref="A31:J31"/>
    <mergeCell ref="A34:J34"/>
    <mergeCell ref="A37:J37"/>
    <mergeCell ref="A43:K43"/>
    <mergeCell ref="A14:J14"/>
    <mergeCell ref="A17:J17"/>
    <mergeCell ref="A20:J20"/>
    <mergeCell ref="A24:J24"/>
    <mergeCell ref="A25:J25"/>
    <mergeCell ref="A28:J28"/>
    <mergeCell ref="A2:K2"/>
    <mergeCell ref="A3:K3"/>
    <mergeCell ref="A4:K4"/>
    <mergeCell ref="A7:J7"/>
    <mergeCell ref="A8:J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107"/>
  <sheetViews>
    <sheetView showGridLines="0" topLeftCell="A37" workbookViewId="0"/>
  </sheetViews>
  <sheetFormatPr defaultRowHeight="12.75"/>
  <cols>
    <col min="1" max="1" width="10.140625" customWidth="1"/>
    <col min="2" max="2" width="21.140625" customWidth="1"/>
    <col min="3" max="3" width="8.7109375" customWidth="1"/>
    <col min="4" max="4" width="17" customWidth="1"/>
    <col min="5" max="5" width="10.140625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14.855468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7" t="s">
        <v>1418</v>
      </c>
      <c r="B2" s="27"/>
      <c r="C2" s="27"/>
      <c r="D2" s="27"/>
      <c r="E2" s="27"/>
      <c r="F2" s="27"/>
      <c r="G2" s="27"/>
      <c r="H2" s="27"/>
      <c r="I2" s="27"/>
      <c r="J2" s="27"/>
      <c r="K2" s="1"/>
    </row>
    <row r="3" spans="1:11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1"/>
    </row>
    <row r="4" spans="1:11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44</v>
      </c>
      <c r="C6" s="3" t="s">
        <v>140</v>
      </c>
      <c r="D6" s="3" t="s">
        <v>141</v>
      </c>
      <c r="E6" s="3" t="s">
        <v>670</v>
      </c>
      <c r="F6" s="3" t="s">
        <v>36</v>
      </c>
      <c r="G6" s="3" t="s">
        <v>214</v>
      </c>
      <c r="H6" s="3" t="s">
        <v>49</v>
      </c>
      <c r="I6" s="3" t="s">
        <v>50</v>
      </c>
      <c r="J6" s="2"/>
      <c r="K6" s="1"/>
    </row>
    <row r="7" spans="1:11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2"/>
      <c r="K7" s="1"/>
    </row>
    <row r="8" spans="1:11" ht="15.2" customHeight="1">
      <c r="A8" s="31" t="s">
        <v>654</v>
      </c>
      <c r="B8" s="31"/>
      <c r="C8" s="31"/>
      <c r="D8" s="31"/>
      <c r="E8" s="31"/>
      <c r="F8" s="31"/>
      <c r="G8" s="31"/>
      <c r="H8" s="31"/>
      <c r="I8" s="31"/>
      <c r="J8" s="2"/>
      <c r="K8" s="1"/>
    </row>
    <row r="9" spans="1:11">
      <c r="A9" s="4">
        <v>6.3119341286843696E-12</v>
      </c>
      <c r="B9" s="4">
        <v>1.0000000000000001E-5</v>
      </c>
      <c r="C9" s="4">
        <v>0</v>
      </c>
      <c r="D9" s="4">
        <v>0</v>
      </c>
      <c r="E9" s="14"/>
      <c r="F9" s="5" t="s">
        <v>55</v>
      </c>
      <c r="G9" s="5" t="s">
        <v>55</v>
      </c>
      <c r="H9" s="5" t="s">
        <v>55</v>
      </c>
      <c r="I9" s="5" t="s">
        <v>55</v>
      </c>
      <c r="J9" s="2"/>
      <c r="K9" s="1"/>
    </row>
    <row r="10" spans="1:11">
      <c r="A10" s="9">
        <v>6.3119341286843696E-12</v>
      </c>
      <c r="B10" s="9">
        <v>1.0000000000000001E-5</v>
      </c>
      <c r="C10" s="10"/>
      <c r="D10" s="9">
        <v>0</v>
      </c>
      <c r="E10" s="10"/>
      <c r="F10" s="10"/>
      <c r="G10" s="10"/>
      <c r="H10" s="10"/>
      <c r="I10" s="11" t="s">
        <v>655</v>
      </c>
      <c r="J10" s="2"/>
      <c r="K10" s="1"/>
    </row>
    <row r="11" spans="1:11" ht="15.2" customHeight="1">
      <c r="A11" s="31" t="s">
        <v>656</v>
      </c>
      <c r="B11" s="31"/>
      <c r="C11" s="31"/>
      <c r="D11" s="31"/>
      <c r="E11" s="31"/>
      <c r="F11" s="31"/>
      <c r="G11" s="31"/>
      <c r="H11" s="31"/>
      <c r="I11" s="31"/>
      <c r="J11" s="2"/>
      <c r="K11" s="1"/>
    </row>
    <row r="12" spans="1:11" ht="24">
      <c r="A12" s="4">
        <v>2.4830664610657957E-3</v>
      </c>
      <c r="B12" s="4">
        <v>3933.92328</v>
      </c>
      <c r="C12" s="4">
        <v>16.391347</v>
      </c>
      <c r="D12" s="4">
        <v>86832000</v>
      </c>
      <c r="E12" s="14">
        <v>40308</v>
      </c>
      <c r="F12" s="5" t="s">
        <v>38</v>
      </c>
      <c r="G12" s="5" t="s">
        <v>226</v>
      </c>
      <c r="H12" s="5" t="s">
        <v>1419</v>
      </c>
      <c r="I12" s="5" t="s">
        <v>1420</v>
      </c>
      <c r="J12" s="2"/>
      <c r="K12" s="1"/>
    </row>
    <row r="13" spans="1:11" ht="24">
      <c r="A13" s="4">
        <v>1.1670379774706171E-2</v>
      </c>
      <c r="B13" s="4">
        <v>18489.387780000001</v>
      </c>
      <c r="C13" s="4">
        <v>-34.239606999999999</v>
      </c>
      <c r="D13" s="4">
        <v>-195372000</v>
      </c>
      <c r="E13" s="14">
        <v>41226</v>
      </c>
      <c r="F13" s="5" t="s">
        <v>38</v>
      </c>
      <c r="G13" s="5" t="s">
        <v>226</v>
      </c>
      <c r="H13" s="5" t="s">
        <v>1421</v>
      </c>
      <c r="I13" s="5" t="s">
        <v>1422</v>
      </c>
      <c r="J13" s="2"/>
      <c r="K13" s="1"/>
    </row>
    <row r="14" spans="1:11" ht="24">
      <c r="A14" s="4">
        <v>-7.1012215773241729E-4</v>
      </c>
      <c r="B14" s="4">
        <v>-1125.0468450000001</v>
      </c>
      <c r="C14" s="4">
        <v>-9.6157850000000007</v>
      </c>
      <c r="D14" s="4">
        <v>55220490</v>
      </c>
      <c r="E14" s="14">
        <v>40549</v>
      </c>
      <c r="F14" s="5" t="s">
        <v>39</v>
      </c>
      <c r="G14" s="5" t="s">
        <v>226</v>
      </c>
      <c r="H14" s="5" t="s">
        <v>1423</v>
      </c>
      <c r="I14" s="5" t="s">
        <v>1424</v>
      </c>
      <c r="J14" s="2"/>
      <c r="K14" s="1"/>
    </row>
    <row r="15" spans="1:11" ht="24">
      <c r="A15" s="4">
        <v>9.3254816463962907E-3</v>
      </c>
      <c r="B15" s="4">
        <v>14774.36465</v>
      </c>
      <c r="C15" s="4">
        <v>50.946084999999997</v>
      </c>
      <c r="D15" s="4">
        <v>104922000</v>
      </c>
      <c r="E15" s="14">
        <v>40440.958333333328</v>
      </c>
      <c r="F15" s="5" t="s">
        <v>38</v>
      </c>
      <c r="G15" s="5" t="s">
        <v>226</v>
      </c>
      <c r="H15" s="5" t="s">
        <v>1425</v>
      </c>
      <c r="I15" s="5" t="s">
        <v>1426</v>
      </c>
      <c r="J15" s="2"/>
      <c r="K15" s="1"/>
    </row>
    <row r="16" spans="1:11" ht="24">
      <c r="A16" s="4">
        <v>2.0025337425878427E-3</v>
      </c>
      <c r="B16" s="4">
        <v>3172.615084</v>
      </c>
      <c r="C16" s="4">
        <v>32.707371999999999</v>
      </c>
      <c r="D16" s="4">
        <v>45781090</v>
      </c>
      <c r="E16" s="14">
        <v>40255</v>
      </c>
      <c r="F16" s="5" t="s">
        <v>39</v>
      </c>
      <c r="G16" s="5" t="s">
        <v>226</v>
      </c>
      <c r="H16" s="5" t="s">
        <v>1427</v>
      </c>
      <c r="I16" s="5" t="s">
        <v>1428</v>
      </c>
      <c r="J16" s="2"/>
      <c r="K16" s="1"/>
    </row>
    <row r="17" spans="1:11" ht="24">
      <c r="A17" s="4">
        <v>2.1870448802016563E-3</v>
      </c>
      <c r="B17" s="4">
        <v>3464.9361600000002</v>
      </c>
      <c r="C17" s="4">
        <v>28.874468</v>
      </c>
      <c r="D17" s="4">
        <v>56636400</v>
      </c>
      <c r="E17" s="14">
        <v>40296</v>
      </c>
      <c r="F17" s="5" t="s">
        <v>39</v>
      </c>
      <c r="G17" s="5" t="s">
        <v>226</v>
      </c>
      <c r="H17" s="5" t="s">
        <v>1429</v>
      </c>
      <c r="I17" s="5" t="s">
        <v>1430</v>
      </c>
      <c r="J17" s="2"/>
      <c r="K17" s="1"/>
    </row>
    <row r="18" spans="1:11" ht="24">
      <c r="A18" s="4">
        <v>9.214390242353673E-3</v>
      </c>
      <c r="B18" s="4">
        <v>14598.36249</v>
      </c>
      <c r="C18" s="4">
        <v>50.339181000000004</v>
      </c>
      <c r="D18" s="4">
        <v>104922000</v>
      </c>
      <c r="E18" s="14">
        <v>40555</v>
      </c>
      <c r="F18" s="5" t="s">
        <v>38</v>
      </c>
      <c r="G18" s="5" t="s">
        <v>226</v>
      </c>
      <c r="H18" s="5" t="s">
        <v>1431</v>
      </c>
      <c r="I18" s="5" t="s">
        <v>1432</v>
      </c>
      <c r="J18" s="2"/>
      <c r="K18" s="1"/>
    </row>
    <row r="19" spans="1:11" ht="24">
      <c r="A19" s="4">
        <v>6.0771331078347465E-3</v>
      </c>
      <c r="B19" s="4">
        <v>9628.0046399999992</v>
      </c>
      <c r="C19" s="4">
        <v>33.200015999999998</v>
      </c>
      <c r="D19" s="4">
        <v>29000000</v>
      </c>
      <c r="E19" s="14">
        <v>40631</v>
      </c>
      <c r="F19" s="5" t="s">
        <v>53</v>
      </c>
      <c r="G19" s="5" t="s">
        <v>226</v>
      </c>
      <c r="H19" s="5" t="s">
        <v>1433</v>
      </c>
      <c r="I19" s="5" t="s">
        <v>1434</v>
      </c>
      <c r="J19" s="2"/>
      <c r="K19" s="1"/>
    </row>
    <row r="20" spans="1:11" ht="24">
      <c r="A20" s="4">
        <v>1.3112629215701617E-2</v>
      </c>
      <c r="B20" s="4">
        <v>20774.3442</v>
      </c>
      <c r="C20" s="4">
        <v>69.247814000000005</v>
      </c>
      <c r="D20" s="4">
        <v>108540000</v>
      </c>
      <c r="E20" s="14">
        <v>41184.958333333328</v>
      </c>
      <c r="F20" s="5" t="s">
        <v>38</v>
      </c>
      <c r="G20" s="5" t="s">
        <v>226</v>
      </c>
      <c r="H20" s="5" t="s">
        <v>1435</v>
      </c>
      <c r="I20" s="5" t="s">
        <v>1436</v>
      </c>
      <c r="J20" s="2"/>
      <c r="K20" s="1"/>
    </row>
    <row r="21" spans="1:11" ht="24">
      <c r="A21" s="4">
        <v>4.7548386308922455E-3</v>
      </c>
      <c r="B21" s="4">
        <v>7533.0929219999998</v>
      </c>
      <c r="C21" s="4">
        <v>42.084318000000003</v>
      </c>
      <c r="D21" s="4">
        <v>64762200</v>
      </c>
      <c r="E21" s="14">
        <v>40963</v>
      </c>
      <c r="F21" s="5" t="s">
        <v>38</v>
      </c>
      <c r="G21" s="5" t="s">
        <v>226</v>
      </c>
      <c r="H21" s="5" t="s">
        <v>1437</v>
      </c>
      <c r="I21" s="5" t="s">
        <v>1438</v>
      </c>
      <c r="J21" s="2"/>
      <c r="K21" s="1"/>
    </row>
    <row r="22" spans="1:11" ht="36">
      <c r="A22" s="4">
        <v>5.3178427348015986E-3</v>
      </c>
      <c r="B22" s="4">
        <v>8425.0605699999996</v>
      </c>
      <c r="C22" s="4">
        <v>29.051932999999998</v>
      </c>
      <c r="D22" s="4">
        <v>104922000</v>
      </c>
      <c r="E22" s="14">
        <v>40913</v>
      </c>
      <c r="F22" s="5" t="s">
        <v>38</v>
      </c>
      <c r="G22" s="5" t="s">
        <v>226</v>
      </c>
      <c r="H22" s="5" t="s">
        <v>1439</v>
      </c>
      <c r="I22" s="5" t="s">
        <v>1440</v>
      </c>
      <c r="J22" s="2"/>
      <c r="K22" s="1"/>
    </row>
    <row r="23" spans="1:11" ht="24">
      <c r="A23" s="4">
        <v>2.4858649170251216E-3</v>
      </c>
      <c r="B23" s="4">
        <v>3938.3568749999999</v>
      </c>
      <c r="C23" s="4">
        <v>-10.502285000000001</v>
      </c>
      <c r="D23" s="4">
        <v>-135675000</v>
      </c>
      <c r="E23" s="14">
        <v>41333</v>
      </c>
      <c r="F23" s="5" t="s">
        <v>38</v>
      </c>
      <c r="G23" s="5" t="s">
        <v>226</v>
      </c>
      <c r="H23" s="5" t="s">
        <v>1441</v>
      </c>
      <c r="I23" s="5" t="s">
        <v>1442</v>
      </c>
      <c r="J23" s="2"/>
      <c r="K23" s="1"/>
    </row>
    <row r="24" spans="1:11" ht="24">
      <c r="A24" s="4">
        <v>-1.7639143463482078E-4</v>
      </c>
      <c r="B24" s="4">
        <v>-279.45702702</v>
      </c>
      <c r="C24" s="4">
        <v>0.92330599999999996</v>
      </c>
      <c r="D24" s="4">
        <v>-109506006</v>
      </c>
      <c r="E24" s="14">
        <v>41393</v>
      </c>
      <c r="F24" s="5" t="s">
        <v>38</v>
      </c>
      <c r="G24" s="5" t="s">
        <v>226</v>
      </c>
      <c r="H24" s="5" t="s">
        <v>1443</v>
      </c>
      <c r="I24" s="5" t="s">
        <v>1444</v>
      </c>
      <c r="J24" s="2"/>
      <c r="K24" s="1"/>
    </row>
    <row r="25" spans="1:11" ht="24">
      <c r="A25" s="4">
        <v>-3.1562706002048854E-3</v>
      </c>
      <c r="B25" s="4">
        <v>-5000.4808919999996</v>
      </c>
      <c r="C25" s="4">
        <v>-16.836635999999999</v>
      </c>
      <c r="D25" s="4">
        <v>107454600</v>
      </c>
      <c r="E25" s="14">
        <v>40660</v>
      </c>
      <c r="F25" s="5" t="s">
        <v>38</v>
      </c>
      <c r="G25" s="5" t="s">
        <v>226</v>
      </c>
      <c r="H25" s="5" t="s">
        <v>1445</v>
      </c>
      <c r="I25" s="5" t="s">
        <v>1446</v>
      </c>
      <c r="J25" s="2"/>
      <c r="K25" s="1"/>
    </row>
    <row r="26" spans="1:11" ht="24">
      <c r="A26" s="4">
        <v>2.3002790091468058E-3</v>
      </c>
      <c r="B26" s="4">
        <v>3644.33304</v>
      </c>
      <c r="C26" s="4">
        <v>15.184721</v>
      </c>
      <c r="D26" s="4">
        <v>86832000</v>
      </c>
      <c r="E26" s="14">
        <v>40309</v>
      </c>
      <c r="F26" s="5" t="s">
        <v>38</v>
      </c>
      <c r="G26" s="5" t="s">
        <v>226</v>
      </c>
      <c r="H26" s="5" t="s">
        <v>1447</v>
      </c>
      <c r="I26" s="5" t="s">
        <v>1448</v>
      </c>
      <c r="J26" s="2"/>
      <c r="K26" s="1"/>
    </row>
    <row r="27" spans="1:11" ht="24">
      <c r="A27" s="4">
        <v>2.622955829766585E-3</v>
      </c>
      <c r="B27" s="4">
        <v>4155.5500679999996</v>
      </c>
      <c r="C27" s="4">
        <v>23.477684</v>
      </c>
      <c r="D27" s="4">
        <v>83538690</v>
      </c>
      <c r="E27" s="14">
        <v>40574</v>
      </c>
      <c r="F27" s="5" t="s">
        <v>39</v>
      </c>
      <c r="G27" s="5" t="s">
        <v>226</v>
      </c>
      <c r="H27" s="5" t="s">
        <v>1449</v>
      </c>
      <c r="I27" s="5" t="s">
        <v>1450</v>
      </c>
      <c r="J27" s="2"/>
      <c r="K27" s="1"/>
    </row>
    <row r="28" spans="1:11" ht="24">
      <c r="A28" s="4">
        <v>2.7521642609367896E-3</v>
      </c>
      <c r="B28" s="4">
        <v>4360.2550419999998</v>
      </c>
      <c r="C28" s="4">
        <v>30.491294</v>
      </c>
      <c r="D28" s="4">
        <v>67491710</v>
      </c>
      <c r="E28" s="14">
        <v>40255</v>
      </c>
      <c r="F28" s="5" t="s">
        <v>39</v>
      </c>
      <c r="G28" s="5" t="s">
        <v>226</v>
      </c>
      <c r="H28" s="5" t="s">
        <v>1451</v>
      </c>
      <c r="I28" s="5" t="s">
        <v>1452</v>
      </c>
      <c r="J28" s="2"/>
      <c r="K28" s="1"/>
    </row>
    <row r="29" spans="1:11" ht="24">
      <c r="A29" s="4">
        <v>4.2004987460143436E-3</v>
      </c>
      <c r="B29" s="4">
        <v>6654.8519999999999</v>
      </c>
      <c r="C29" s="4">
        <v>36.971400000000003</v>
      </c>
      <c r="D29" s="4">
        <v>84954600</v>
      </c>
      <c r="E29" s="14">
        <v>40582</v>
      </c>
      <c r="F29" s="5" t="s">
        <v>39</v>
      </c>
      <c r="G29" s="5" t="s">
        <v>226</v>
      </c>
      <c r="H29" s="5" t="s">
        <v>1453</v>
      </c>
      <c r="I29" s="5" t="s">
        <v>1454</v>
      </c>
      <c r="J29" s="2"/>
      <c r="K29" s="1"/>
    </row>
    <row r="30" spans="1:11" ht="24">
      <c r="A30" s="4">
        <v>3.2447797848914402E-3</v>
      </c>
      <c r="B30" s="4">
        <v>5140.7060320000001</v>
      </c>
      <c r="C30" s="4">
        <v>29.208556999999999</v>
      </c>
      <c r="D30" s="4">
        <v>83066720</v>
      </c>
      <c r="E30" s="14">
        <v>40262</v>
      </c>
      <c r="F30" s="5" t="s">
        <v>39</v>
      </c>
      <c r="G30" s="5" t="s">
        <v>226</v>
      </c>
      <c r="H30" s="5" t="s">
        <v>1455</v>
      </c>
      <c r="I30" s="5" t="s">
        <v>1456</v>
      </c>
      <c r="J30" s="2"/>
      <c r="K30" s="1"/>
    </row>
    <row r="31" spans="1:11" ht="24">
      <c r="A31" s="4">
        <v>1.8083198632221974E-3</v>
      </c>
      <c r="B31" s="4">
        <v>2864.9219499999999</v>
      </c>
      <c r="C31" s="4">
        <v>26.044744999999999</v>
      </c>
      <c r="D31" s="4">
        <v>51916700</v>
      </c>
      <c r="E31" s="14">
        <v>40295</v>
      </c>
      <c r="F31" s="5" t="s">
        <v>39</v>
      </c>
      <c r="G31" s="5" t="s">
        <v>226</v>
      </c>
      <c r="H31" s="5" t="s">
        <v>1457</v>
      </c>
      <c r="I31" s="5" t="s">
        <v>1458</v>
      </c>
      <c r="J31" s="2"/>
      <c r="K31" s="1"/>
    </row>
    <row r="32" spans="1:11" ht="24">
      <c r="A32" s="4">
        <v>4.0567830001584084E-3</v>
      </c>
      <c r="B32" s="4">
        <v>6427.1630809999997</v>
      </c>
      <c r="C32" s="4">
        <v>35.905938999999996</v>
      </c>
      <c r="D32" s="4">
        <v>64762200</v>
      </c>
      <c r="E32" s="14">
        <v>40952</v>
      </c>
      <c r="F32" s="5" t="s">
        <v>38</v>
      </c>
      <c r="G32" s="5" t="s">
        <v>226</v>
      </c>
      <c r="H32" s="5" t="s">
        <v>1459</v>
      </c>
      <c r="I32" s="5" t="s">
        <v>1460</v>
      </c>
      <c r="J32" s="2"/>
      <c r="K32" s="1"/>
    </row>
    <row r="33" spans="1:11" ht="24">
      <c r="A33" s="4">
        <v>2.7278001721362604E-3</v>
      </c>
      <c r="B33" s="4">
        <v>4321.6550054600002</v>
      </c>
      <c r="C33" s="4">
        <v>48.109262000000001</v>
      </c>
      <c r="D33" s="4">
        <v>32500494</v>
      </c>
      <c r="E33" s="14">
        <v>40942</v>
      </c>
      <c r="F33" s="5" t="s">
        <v>38</v>
      </c>
      <c r="G33" s="5" t="s">
        <v>226</v>
      </c>
      <c r="H33" s="5" t="s">
        <v>1461</v>
      </c>
      <c r="I33" s="5" t="s">
        <v>1462</v>
      </c>
      <c r="J33" s="2"/>
      <c r="K33" s="1"/>
    </row>
    <row r="34" spans="1:11" ht="24">
      <c r="A34" s="4">
        <v>-5.6045495419946721E-4</v>
      </c>
      <c r="B34" s="4">
        <v>-887.92902900000001</v>
      </c>
      <c r="C34" s="4">
        <v>-7.589137</v>
      </c>
      <c r="D34" s="4">
        <v>55220490</v>
      </c>
      <c r="E34" s="14">
        <v>40548</v>
      </c>
      <c r="F34" s="5" t="s">
        <v>39</v>
      </c>
      <c r="G34" s="5" t="s">
        <v>226</v>
      </c>
      <c r="H34" s="5" t="s">
        <v>1463</v>
      </c>
      <c r="I34" s="5" t="s">
        <v>1464</v>
      </c>
      <c r="J34" s="2"/>
      <c r="K34" s="1"/>
    </row>
    <row r="35" spans="1:11" ht="24">
      <c r="A35" s="4">
        <v>8.0861494326970056E-4</v>
      </c>
      <c r="B35" s="4">
        <v>1281.08900819319</v>
      </c>
      <c r="C35" s="4">
        <v>29.599059</v>
      </c>
      <c r="D35" s="4">
        <v>20427527.0777</v>
      </c>
      <c r="E35" s="14">
        <v>40918</v>
      </c>
      <c r="F35" s="5" t="s">
        <v>39</v>
      </c>
      <c r="G35" s="5" t="s">
        <v>226</v>
      </c>
      <c r="H35" s="5" t="s">
        <v>1465</v>
      </c>
      <c r="I35" s="5" t="s">
        <v>1466</v>
      </c>
      <c r="J35" s="2"/>
      <c r="K35" s="1"/>
    </row>
    <row r="36" spans="1:11" ht="24">
      <c r="A36" s="4">
        <v>2.0065221994811245E-3</v>
      </c>
      <c r="B36" s="4">
        <v>3178.933998</v>
      </c>
      <c r="C36" s="4">
        <v>51.273128999999997</v>
      </c>
      <c r="D36" s="4">
        <v>22431600</v>
      </c>
      <c r="E36" s="14">
        <v>40954</v>
      </c>
      <c r="F36" s="5" t="s">
        <v>38</v>
      </c>
      <c r="G36" s="5" t="s">
        <v>226</v>
      </c>
      <c r="H36" s="5" t="s">
        <v>1467</v>
      </c>
      <c r="I36" s="5" t="s">
        <v>1468</v>
      </c>
      <c r="J36" s="2"/>
      <c r="K36" s="1"/>
    </row>
    <row r="37" spans="1:11" ht="24">
      <c r="A37" s="4">
        <v>1.1334078140577283E-2</v>
      </c>
      <c r="B37" s="4">
        <v>17956.584954000002</v>
      </c>
      <c r="C37" s="4">
        <v>95.008386000000002</v>
      </c>
      <c r="D37" s="4">
        <v>68380200</v>
      </c>
      <c r="E37" s="14">
        <v>39566</v>
      </c>
      <c r="F37" s="5" t="s">
        <v>38</v>
      </c>
      <c r="G37" s="5" t="s">
        <v>226</v>
      </c>
      <c r="H37" s="5" t="s">
        <v>1469</v>
      </c>
      <c r="I37" s="5" t="s">
        <v>1470</v>
      </c>
      <c r="J37" s="2"/>
      <c r="K37" s="1"/>
    </row>
    <row r="38" spans="1:11" ht="24">
      <c r="A38" s="4">
        <v>2.4716795414034768E-3</v>
      </c>
      <c r="B38" s="4">
        <v>3915.8829781999998</v>
      </c>
      <c r="C38" s="4">
        <v>26.351837</v>
      </c>
      <c r="D38" s="4">
        <v>53763480</v>
      </c>
      <c r="E38" s="14">
        <v>40861</v>
      </c>
      <c r="F38" s="5" t="s">
        <v>38</v>
      </c>
      <c r="G38" s="5" t="s">
        <v>226</v>
      </c>
      <c r="H38" s="5" t="s">
        <v>1471</v>
      </c>
      <c r="I38" s="5" t="s">
        <v>1472</v>
      </c>
      <c r="J38" s="2"/>
      <c r="K38" s="1"/>
    </row>
    <row r="39" spans="1:11" ht="24">
      <c r="A39" s="4">
        <v>8.6363032340670397E-3</v>
      </c>
      <c r="B39" s="4">
        <v>13682.49899</v>
      </c>
      <c r="C39" s="4">
        <v>47.181030999999997</v>
      </c>
      <c r="D39" s="4">
        <v>104922000</v>
      </c>
      <c r="E39" s="14">
        <v>40606</v>
      </c>
      <c r="F39" s="5" t="s">
        <v>38</v>
      </c>
      <c r="G39" s="5" t="s">
        <v>226</v>
      </c>
      <c r="H39" s="5" t="s">
        <v>1473</v>
      </c>
      <c r="I39" s="5" t="s">
        <v>1474</v>
      </c>
      <c r="J39" s="2"/>
      <c r="K39" s="1"/>
    </row>
    <row r="40" spans="1:11" ht="24">
      <c r="A40" s="4">
        <v>3.1619792415631307E-3</v>
      </c>
      <c r="B40" s="4">
        <v>5009.525095</v>
      </c>
      <c r="C40" s="4">
        <v>16.981441</v>
      </c>
      <c r="D40" s="4">
        <v>106731000</v>
      </c>
      <c r="E40" s="14">
        <v>40689</v>
      </c>
      <c r="F40" s="5" t="s">
        <v>38</v>
      </c>
      <c r="G40" s="5" t="s">
        <v>226</v>
      </c>
      <c r="H40" s="5" t="s">
        <v>1475</v>
      </c>
      <c r="I40" s="5" t="s">
        <v>1476</v>
      </c>
      <c r="J40" s="2"/>
      <c r="K40" s="1"/>
    </row>
    <row r="41" spans="1:11" ht="24">
      <c r="A41" s="4">
        <v>6.1191928134518504E-4</v>
      </c>
      <c r="B41" s="4">
        <v>969.46398499999998</v>
      </c>
      <c r="C41" s="4">
        <v>27.698971</v>
      </c>
      <c r="D41" s="4">
        <v>16518950</v>
      </c>
      <c r="E41" s="14">
        <v>40255</v>
      </c>
      <c r="F41" s="5" t="s">
        <v>39</v>
      </c>
      <c r="G41" s="5" t="s">
        <v>226</v>
      </c>
      <c r="H41" s="5" t="s">
        <v>1477</v>
      </c>
      <c r="I41" s="5" t="s">
        <v>1478</v>
      </c>
      <c r="J41" s="2"/>
      <c r="K41" s="1"/>
    </row>
    <row r="42" spans="1:11" ht="24">
      <c r="A42" s="4">
        <v>9.6716644391942504E-3</v>
      </c>
      <c r="B42" s="4">
        <v>15322.822200000001</v>
      </c>
      <c r="C42" s="4">
        <v>36.482909999999997</v>
      </c>
      <c r="D42" s="4">
        <v>198227400</v>
      </c>
      <c r="E42" s="14">
        <v>40578</v>
      </c>
      <c r="F42" s="5" t="s">
        <v>39</v>
      </c>
      <c r="G42" s="5" t="s">
        <v>226</v>
      </c>
      <c r="H42" s="5" t="s">
        <v>1479</v>
      </c>
      <c r="I42" s="5" t="s">
        <v>1480</v>
      </c>
      <c r="J42" s="2"/>
      <c r="K42" s="1"/>
    </row>
    <row r="43" spans="1:11" ht="36">
      <c r="A43" s="4">
        <v>1.3305820982113229E-2</v>
      </c>
      <c r="B43" s="4">
        <v>21080.418000000001</v>
      </c>
      <c r="C43" s="4">
        <v>105.40209</v>
      </c>
      <c r="D43" s="4">
        <v>20000000</v>
      </c>
      <c r="E43" s="14">
        <v>39898</v>
      </c>
      <c r="F43" s="5" t="s">
        <v>53</v>
      </c>
      <c r="G43" s="5" t="s">
        <v>226</v>
      </c>
      <c r="H43" s="5" t="s">
        <v>1481</v>
      </c>
      <c r="I43" s="5" t="s">
        <v>1482</v>
      </c>
      <c r="J43" s="2"/>
      <c r="K43" s="1"/>
    </row>
    <row r="44" spans="1:11" ht="24">
      <c r="A44" s="4">
        <v>7.6026319498267046E-3</v>
      </c>
      <c r="B44" s="4">
        <v>12044.8531224</v>
      </c>
      <c r="C44" s="4">
        <v>33.291468000000002</v>
      </c>
      <c r="D44" s="4">
        <v>36180000</v>
      </c>
      <c r="E44" s="14">
        <v>39417</v>
      </c>
      <c r="F44" s="5" t="s">
        <v>38</v>
      </c>
      <c r="G44" s="5" t="s">
        <v>226</v>
      </c>
      <c r="H44" s="5" t="s">
        <v>1483</v>
      </c>
      <c r="I44" s="5" t="s">
        <v>1484</v>
      </c>
      <c r="J44" s="2"/>
      <c r="K44" s="1"/>
    </row>
    <row r="45" spans="1:11" ht="24">
      <c r="A45" s="4">
        <v>1.1108798351635628E-2</v>
      </c>
      <c r="B45" s="4">
        <v>17599.674085875002</v>
      </c>
      <c r="C45" s="4">
        <v>64.167985000000002</v>
      </c>
      <c r="D45" s="4">
        <v>99232695</v>
      </c>
      <c r="E45" s="14">
        <v>41184.958333333328</v>
      </c>
      <c r="F45" s="5" t="s">
        <v>38</v>
      </c>
      <c r="G45" s="5" t="s">
        <v>226</v>
      </c>
      <c r="H45" s="5" t="s">
        <v>1485</v>
      </c>
      <c r="I45" s="5" t="s">
        <v>1486</v>
      </c>
      <c r="J45" s="2"/>
      <c r="K45" s="1"/>
    </row>
    <row r="46" spans="1:11" ht="36">
      <c r="A46" s="4">
        <v>2.6200516413362822E-3</v>
      </c>
      <c r="B46" s="4">
        <v>4150.9489610000001</v>
      </c>
      <c r="C46" s="4">
        <v>23.189658999999999</v>
      </c>
      <c r="D46" s="4">
        <v>64762200</v>
      </c>
      <c r="E46" s="14">
        <v>40934</v>
      </c>
      <c r="F46" s="5" t="s">
        <v>38</v>
      </c>
      <c r="G46" s="5" t="s">
        <v>226</v>
      </c>
      <c r="H46" s="5" t="s">
        <v>1487</v>
      </c>
      <c r="I46" s="5" t="s">
        <v>1488</v>
      </c>
      <c r="J46" s="2"/>
      <c r="K46" s="1"/>
    </row>
    <row r="47" spans="1:11" ht="24">
      <c r="A47" s="4">
        <v>1.4190617111708877E-3</v>
      </c>
      <c r="B47" s="4">
        <v>2248.2200895000001</v>
      </c>
      <c r="C47" s="4">
        <v>10.854150000000001</v>
      </c>
      <c r="D47" s="4">
        <v>74939634</v>
      </c>
      <c r="E47" s="14">
        <v>40850</v>
      </c>
      <c r="F47" s="5" t="s">
        <v>38</v>
      </c>
      <c r="G47" s="5" t="s">
        <v>226</v>
      </c>
      <c r="H47" s="5" t="s">
        <v>1489</v>
      </c>
      <c r="I47" s="5" t="s">
        <v>1490</v>
      </c>
      <c r="J47" s="2"/>
      <c r="K47" s="1"/>
    </row>
    <row r="48" spans="1:11" ht="24">
      <c r="A48" s="4">
        <v>1.728107858218794E-3</v>
      </c>
      <c r="B48" s="4">
        <v>2737.8420354</v>
      </c>
      <c r="C48" s="4">
        <v>32.362198999999997</v>
      </c>
      <c r="D48" s="4">
        <v>30608280</v>
      </c>
      <c r="E48" s="14">
        <v>40914</v>
      </c>
      <c r="F48" s="5" t="s">
        <v>38</v>
      </c>
      <c r="G48" s="5" t="s">
        <v>226</v>
      </c>
      <c r="H48" s="5" t="s">
        <v>1491</v>
      </c>
      <c r="I48" s="5" t="s">
        <v>1492</v>
      </c>
      <c r="J48" s="2"/>
      <c r="K48" s="1"/>
    </row>
    <row r="49" spans="1:11" ht="24">
      <c r="A49" s="4">
        <v>1.5985150388443828E-3</v>
      </c>
      <c r="B49" s="4">
        <v>2532.5280750000002</v>
      </c>
      <c r="C49" s="4">
        <v>14.471589</v>
      </c>
      <c r="D49" s="4">
        <v>63315000</v>
      </c>
      <c r="E49" s="14">
        <v>40570</v>
      </c>
      <c r="F49" s="5" t="s">
        <v>38</v>
      </c>
      <c r="G49" s="5" t="s">
        <v>226</v>
      </c>
      <c r="H49" s="5" t="s">
        <v>1493</v>
      </c>
      <c r="I49" s="5" t="s">
        <v>1494</v>
      </c>
      <c r="J49" s="2"/>
      <c r="K49" s="1"/>
    </row>
    <row r="50" spans="1:11" ht="24">
      <c r="A50" s="4">
        <v>8.4864080598843908E-4</v>
      </c>
      <c r="B50" s="4">
        <v>1344.502</v>
      </c>
      <c r="C50" s="4">
        <v>13.44502</v>
      </c>
      <c r="D50" s="4">
        <v>36180000</v>
      </c>
      <c r="E50" s="14">
        <v>40252</v>
      </c>
      <c r="F50" s="5" t="s">
        <v>38</v>
      </c>
      <c r="G50" s="5" t="s">
        <v>226</v>
      </c>
      <c r="H50" s="5" t="s">
        <v>1495</v>
      </c>
      <c r="I50" s="5" t="s">
        <v>1496</v>
      </c>
      <c r="J50" s="2"/>
      <c r="K50" s="1"/>
    </row>
    <row r="51" spans="1:11">
      <c r="A51" s="9">
        <v>0.16667593623310353</v>
      </c>
      <c r="B51" s="9">
        <v>264064.75865400821</v>
      </c>
      <c r="C51" s="10"/>
      <c r="D51" s="9">
        <v>2055343344.0776999</v>
      </c>
      <c r="E51" s="10"/>
      <c r="F51" s="10"/>
      <c r="G51" s="10"/>
      <c r="H51" s="10"/>
      <c r="I51" s="11" t="s">
        <v>657</v>
      </c>
      <c r="J51" s="2"/>
      <c r="K51" s="1"/>
    </row>
    <row r="52" spans="1:11" ht="15.2" customHeight="1">
      <c r="A52" s="31" t="s">
        <v>1414</v>
      </c>
      <c r="B52" s="31"/>
      <c r="C52" s="31"/>
      <c r="D52" s="31"/>
      <c r="E52" s="31"/>
      <c r="F52" s="31"/>
      <c r="G52" s="31"/>
      <c r="H52" s="31"/>
      <c r="I52" s="31"/>
      <c r="J52" s="2"/>
      <c r="K52" s="1"/>
    </row>
    <row r="53" spans="1:11">
      <c r="A53" s="4">
        <v>6.3119341286843696E-12</v>
      </c>
      <c r="B53" s="4">
        <v>1.0000000000000001E-5</v>
      </c>
      <c r="C53" s="4">
        <v>0</v>
      </c>
      <c r="D53" s="4">
        <v>0</v>
      </c>
      <c r="E53" s="14"/>
      <c r="F53" s="5" t="s">
        <v>55</v>
      </c>
      <c r="G53" s="5" t="s">
        <v>55</v>
      </c>
      <c r="H53" s="5" t="s">
        <v>55</v>
      </c>
      <c r="I53" s="5" t="s">
        <v>55</v>
      </c>
      <c r="J53" s="2"/>
      <c r="K53" s="1"/>
    </row>
    <row r="54" spans="1:11">
      <c r="A54" s="9">
        <v>6.3119341286843696E-12</v>
      </c>
      <c r="B54" s="9">
        <v>1.0000000000000001E-5</v>
      </c>
      <c r="C54" s="10"/>
      <c r="D54" s="9">
        <v>0</v>
      </c>
      <c r="E54" s="10"/>
      <c r="F54" s="10"/>
      <c r="G54" s="10"/>
      <c r="H54" s="10"/>
      <c r="I54" s="11" t="s">
        <v>1415</v>
      </c>
      <c r="J54" s="2"/>
      <c r="K54" s="1"/>
    </row>
    <row r="55" spans="1:11" ht="15.2" customHeight="1">
      <c r="A55" s="31" t="s">
        <v>658</v>
      </c>
      <c r="B55" s="31"/>
      <c r="C55" s="31"/>
      <c r="D55" s="31"/>
      <c r="E55" s="31"/>
      <c r="F55" s="31"/>
      <c r="G55" s="31"/>
      <c r="H55" s="31"/>
      <c r="I55" s="31"/>
      <c r="J55" s="2"/>
      <c r="K55" s="1"/>
    </row>
    <row r="56" spans="1:11" ht="24">
      <c r="A56" s="4">
        <v>7.535347285950268E-4</v>
      </c>
      <c r="B56" s="4">
        <v>1193.8253999999999</v>
      </c>
      <c r="C56" s="4">
        <v>1.9897089999999999</v>
      </c>
      <c r="D56" s="4">
        <v>60000000</v>
      </c>
      <c r="E56" s="14">
        <v>40519</v>
      </c>
      <c r="F56" s="5" t="s">
        <v>53</v>
      </c>
      <c r="G56" s="5" t="s">
        <v>226</v>
      </c>
      <c r="H56" s="5" t="s">
        <v>1497</v>
      </c>
      <c r="I56" s="5" t="s">
        <v>1498</v>
      </c>
      <c r="J56" s="2"/>
      <c r="K56" s="1"/>
    </row>
    <row r="57" spans="1:11" ht="24">
      <c r="A57" s="4">
        <v>-2.5831235453614024E-3</v>
      </c>
      <c r="B57" s="4">
        <v>-4092.4437624000002</v>
      </c>
      <c r="C57" s="4">
        <v>-6.1670340000000001</v>
      </c>
      <c r="D57" s="4">
        <v>66360000</v>
      </c>
      <c r="E57" s="14">
        <v>41066</v>
      </c>
      <c r="F57" s="5" t="s">
        <v>53</v>
      </c>
      <c r="G57" s="5" t="s">
        <v>226</v>
      </c>
      <c r="H57" s="5" t="s">
        <v>1499</v>
      </c>
      <c r="I57" s="5" t="s">
        <v>1500</v>
      </c>
      <c r="J57" s="2"/>
      <c r="K57" s="1"/>
    </row>
    <row r="58" spans="1:11" ht="24">
      <c r="A58" s="4">
        <v>7.1779705998837261E-4</v>
      </c>
      <c r="B58" s="4">
        <v>1137.2061960000001</v>
      </c>
      <c r="C58" s="4">
        <v>1.904868</v>
      </c>
      <c r="D58" s="4">
        <v>59700000</v>
      </c>
      <c r="E58" s="14">
        <v>40973</v>
      </c>
      <c r="F58" s="5" t="s">
        <v>53</v>
      </c>
      <c r="G58" s="5" t="s">
        <v>226</v>
      </c>
      <c r="H58" s="5" t="s">
        <v>1501</v>
      </c>
      <c r="I58" s="5" t="s">
        <v>1502</v>
      </c>
      <c r="J58" s="2"/>
      <c r="K58" s="1"/>
    </row>
    <row r="59" spans="1:11">
      <c r="A59" s="9">
        <v>-1.1117917567780031E-3</v>
      </c>
      <c r="B59" s="9">
        <v>-1761.4121663999999</v>
      </c>
      <c r="C59" s="10"/>
      <c r="D59" s="9">
        <v>186060000</v>
      </c>
      <c r="E59" s="10"/>
      <c r="F59" s="10"/>
      <c r="G59" s="10"/>
      <c r="H59" s="10"/>
      <c r="I59" s="11" t="s">
        <v>659</v>
      </c>
      <c r="J59" s="2"/>
      <c r="K59" s="1"/>
    </row>
    <row r="60" spans="1:11" ht="15.2" customHeight="1">
      <c r="A60" s="31" t="s">
        <v>537</v>
      </c>
      <c r="B60" s="31"/>
      <c r="C60" s="31"/>
      <c r="D60" s="31"/>
      <c r="E60" s="31"/>
      <c r="F60" s="31"/>
      <c r="G60" s="31"/>
      <c r="H60" s="31"/>
      <c r="I60" s="31"/>
      <c r="J60" s="2"/>
      <c r="K60" s="1"/>
    </row>
    <row r="61" spans="1:11" ht="24">
      <c r="A61" s="4">
        <v>-1.2648391383845501E-4</v>
      </c>
      <c r="B61" s="4">
        <v>-200.38852</v>
      </c>
      <c r="C61" s="4">
        <v>-0.29468899999999998</v>
      </c>
      <c r="D61" s="4">
        <v>68000000</v>
      </c>
      <c r="E61" s="14">
        <v>41389</v>
      </c>
      <c r="F61" s="5" t="s">
        <v>53</v>
      </c>
      <c r="G61" s="5" t="s">
        <v>226</v>
      </c>
      <c r="H61" s="5" t="s">
        <v>1503</v>
      </c>
      <c r="I61" s="5" t="s">
        <v>1504</v>
      </c>
      <c r="J61" s="2"/>
      <c r="K61" s="1"/>
    </row>
    <row r="62" spans="1:11" ht="24">
      <c r="A62" s="4">
        <v>3.4251073043958732E-3</v>
      </c>
      <c r="B62" s="4">
        <v>5426.3990000000003</v>
      </c>
      <c r="C62" s="4">
        <v>10.852798</v>
      </c>
      <c r="D62" s="4">
        <v>50000000</v>
      </c>
      <c r="E62" s="14">
        <v>40161</v>
      </c>
      <c r="F62" s="5" t="s">
        <v>53</v>
      </c>
      <c r="G62" s="5" t="s">
        <v>226</v>
      </c>
      <c r="H62" s="5" t="s">
        <v>1505</v>
      </c>
      <c r="I62" s="5" t="s">
        <v>1506</v>
      </c>
      <c r="J62" s="2"/>
      <c r="K62" s="1"/>
    </row>
    <row r="63" spans="1:11" ht="24">
      <c r="A63" s="4">
        <v>9.5736989294018613E-3</v>
      </c>
      <c r="B63" s="4">
        <v>15167.615400000001</v>
      </c>
      <c r="C63" s="4">
        <v>10.834011</v>
      </c>
      <c r="D63" s="4">
        <v>140000000</v>
      </c>
      <c r="E63" s="14">
        <v>40199</v>
      </c>
      <c r="F63" s="5" t="s">
        <v>53</v>
      </c>
      <c r="G63" s="5" t="s">
        <v>226</v>
      </c>
      <c r="H63" s="5" t="s">
        <v>1507</v>
      </c>
      <c r="I63" s="5" t="s">
        <v>1508</v>
      </c>
      <c r="J63" s="2"/>
      <c r="K63" s="1"/>
    </row>
    <row r="64" spans="1:11">
      <c r="A64" s="9">
        <v>1.287232231995928E-2</v>
      </c>
      <c r="B64" s="9">
        <v>20393.62588</v>
      </c>
      <c r="C64" s="10"/>
      <c r="D64" s="9">
        <v>258000000</v>
      </c>
      <c r="E64" s="10"/>
      <c r="F64" s="10"/>
      <c r="G64" s="10"/>
      <c r="H64" s="10"/>
      <c r="I64" s="11" t="s">
        <v>538</v>
      </c>
      <c r="J64" s="2"/>
      <c r="K64" s="1"/>
    </row>
    <row r="65" spans="1:11">
      <c r="A65" s="9">
        <v>0.17843646680890868</v>
      </c>
      <c r="B65" s="9">
        <v>282696.9723876082</v>
      </c>
      <c r="C65" s="10"/>
      <c r="D65" s="9">
        <v>2499403344.0777001</v>
      </c>
      <c r="E65" s="10"/>
      <c r="F65" s="10"/>
      <c r="G65" s="10"/>
      <c r="H65" s="10"/>
      <c r="I65" s="11" t="s">
        <v>129</v>
      </c>
      <c r="J65" s="2"/>
      <c r="K65" s="1"/>
    </row>
    <row r="66" spans="1:11" ht="15.2" customHeight="1">
      <c r="A66" s="31" t="s">
        <v>130</v>
      </c>
      <c r="B66" s="31"/>
      <c r="C66" s="31"/>
      <c r="D66" s="31"/>
      <c r="E66" s="31"/>
      <c r="F66" s="31"/>
      <c r="G66" s="31"/>
      <c r="H66" s="31"/>
      <c r="I66" s="31"/>
      <c r="J66" s="2"/>
      <c r="K66" s="1"/>
    </row>
    <row r="67" spans="1:11" ht="15.2" customHeight="1">
      <c r="A67" s="31" t="s">
        <v>654</v>
      </c>
      <c r="B67" s="31"/>
      <c r="C67" s="31"/>
      <c r="D67" s="31"/>
      <c r="E67" s="31"/>
      <c r="F67" s="31"/>
      <c r="G67" s="31"/>
      <c r="H67" s="31"/>
      <c r="I67" s="31"/>
      <c r="J67" s="2"/>
      <c r="K67" s="1"/>
    </row>
    <row r="68" spans="1:11" ht="24">
      <c r="A68" s="4">
        <v>-7.7619794556868895E-4</v>
      </c>
      <c r="B68" s="4">
        <v>-1229.7307445609799</v>
      </c>
      <c r="C68" s="4">
        <v>-935.93020000000286</v>
      </c>
      <c r="D68" s="4">
        <v>131391.288</v>
      </c>
      <c r="E68" s="14">
        <v>41255</v>
      </c>
      <c r="F68" s="5" t="s">
        <v>38</v>
      </c>
      <c r="G68" s="5" t="s">
        <v>226</v>
      </c>
      <c r="H68" s="5" t="s">
        <v>1509</v>
      </c>
      <c r="I68" s="5" t="s">
        <v>1510</v>
      </c>
      <c r="J68" s="2"/>
      <c r="K68" s="1"/>
    </row>
    <row r="69" spans="1:11" ht="24">
      <c r="A69" s="4">
        <v>1.0017686802705301E-3</v>
      </c>
      <c r="B69" s="4">
        <v>1587.10255818106</v>
      </c>
      <c r="C69" s="4">
        <v>2659.7235999999957</v>
      </c>
      <c r="D69" s="4">
        <v>59671.710180000002</v>
      </c>
      <c r="E69" s="14">
        <v>41445</v>
      </c>
      <c r="F69" s="5" t="s">
        <v>38</v>
      </c>
      <c r="G69" s="5" t="s">
        <v>226</v>
      </c>
      <c r="H69" s="5" t="s">
        <v>1511</v>
      </c>
      <c r="I69" s="5" t="s">
        <v>1512</v>
      </c>
      <c r="J69" s="2"/>
      <c r="K69" s="1"/>
    </row>
    <row r="70" spans="1:11">
      <c r="A70" s="9">
        <v>2.2557073470184125E-4</v>
      </c>
      <c r="B70" s="9">
        <v>357.37181362007999</v>
      </c>
      <c r="C70" s="10"/>
      <c r="D70" s="9">
        <v>191062.99818</v>
      </c>
      <c r="E70" s="10"/>
      <c r="F70" s="10"/>
      <c r="G70" s="10"/>
      <c r="H70" s="10"/>
      <c r="I70" s="11" t="s">
        <v>655</v>
      </c>
      <c r="J70" s="2"/>
      <c r="K70" s="1"/>
    </row>
    <row r="71" spans="1:11" ht="15.2" customHeight="1">
      <c r="A71" s="31" t="s">
        <v>660</v>
      </c>
      <c r="B71" s="31"/>
      <c r="C71" s="31"/>
      <c r="D71" s="31"/>
      <c r="E71" s="31"/>
      <c r="F71" s="31"/>
      <c r="G71" s="31"/>
      <c r="H71" s="31"/>
      <c r="I71" s="31"/>
      <c r="J71" s="2"/>
      <c r="K71" s="1"/>
    </row>
    <row r="72" spans="1:11" ht="24">
      <c r="A72" s="4">
        <v>-1.3533954511272765E-3</v>
      </c>
      <c r="B72" s="4">
        <v>-2144.1850049999998</v>
      </c>
      <c r="C72" s="4">
        <v>-18.645087</v>
      </c>
      <c r="D72" s="4">
        <v>54276550</v>
      </c>
      <c r="E72" s="14">
        <v>40987</v>
      </c>
      <c r="F72" s="5" t="s">
        <v>39</v>
      </c>
      <c r="G72" s="5" t="s">
        <v>226</v>
      </c>
      <c r="H72" s="5" t="s">
        <v>1513</v>
      </c>
      <c r="I72" s="5" t="s">
        <v>1514</v>
      </c>
      <c r="J72" s="2"/>
      <c r="K72" s="1"/>
    </row>
    <row r="73" spans="1:11" ht="24">
      <c r="A73" s="4">
        <v>2.5377332515074207E-3</v>
      </c>
      <c r="B73" s="4">
        <v>4020.5319</v>
      </c>
      <c r="C73" s="4">
        <v>19.145389999999999</v>
      </c>
      <c r="D73" s="4">
        <v>99113700</v>
      </c>
      <c r="E73" s="14">
        <v>40987</v>
      </c>
      <c r="F73" s="5" t="s">
        <v>39</v>
      </c>
      <c r="G73" s="5" t="s">
        <v>226</v>
      </c>
      <c r="H73" s="5" t="s">
        <v>1515</v>
      </c>
      <c r="I73" s="5" t="s">
        <v>1516</v>
      </c>
      <c r="J73" s="2"/>
      <c r="K73" s="1"/>
    </row>
    <row r="74" spans="1:11" ht="24">
      <c r="A74" s="4">
        <v>-4.5289875400347946E-3</v>
      </c>
      <c r="B74" s="4">
        <v>-7175.2769399999997</v>
      </c>
      <c r="C74" s="4">
        <v>-27.597218999999999</v>
      </c>
      <c r="D74" s="4">
        <v>94068000</v>
      </c>
      <c r="E74" s="14">
        <v>40617</v>
      </c>
      <c r="F74" s="5" t="s">
        <v>38</v>
      </c>
      <c r="G74" s="5" t="s">
        <v>226</v>
      </c>
      <c r="H74" s="5" t="s">
        <v>1517</v>
      </c>
      <c r="I74" s="5" t="s">
        <v>1518</v>
      </c>
      <c r="J74" s="2"/>
      <c r="K74" s="1"/>
    </row>
    <row r="75" spans="1:11" ht="24">
      <c r="A75" s="4">
        <v>-1.0093980676863931E-4</v>
      </c>
      <c r="B75" s="4">
        <v>-159.91898</v>
      </c>
      <c r="C75" s="4">
        <v>-0.61507299999999998</v>
      </c>
      <c r="D75" s="4">
        <v>94068000</v>
      </c>
      <c r="E75" s="14">
        <v>41446</v>
      </c>
      <c r="F75" s="5" t="s">
        <v>38</v>
      </c>
      <c r="G75" s="5" t="s">
        <v>226</v>
      </c>
      <c r="H75" s="5" t="s">
        <v>1519</v>
      </c>
      <c r="I75" s="5" t="s">
        <v>1520</v>
      </c>
      <c r="J75" s="2"/>
      <c r="K75" s="1"/>
    </row>
    <row r="76" spans="1:11" ht="24">
      <c r="A76" s="4">
        <v>-3.9365342569149418E-3</v>
      </c>
      <c r="B76" s="4">
        <v>-6236.6529444999996</v>
      </c>
      <c r="C76" s="4">
        <v>-24.126317</v>
      </c>
      <c r="D76" s="4">
        <v>93525300</v>
      </c>
      <c r="E76" s="14">
        <v>40989</v>
      </c>
      <c r="F76" s="5" t="s">
        <v>38</v>
      </c>
      <c r="G76" s="5" t="s">
        <v>226</v>
      </c>
      <c r="H76" s="5" t="s">
        <v>1521</v>
      </c>
      <c r="I76" s="5" t="s">
        <v>1522</v>
      </c>
      <c r="J76" s="2"/>
      <c r="K76" s="1"/>
    </row>
    <row r="77" spans="1:11" ht="24">
      <c r="A77" s="4">
        <v>5.6336467819600097E-3</v>
      </c>
      <c r="B77" s="4">
        <v>8925.3890599999995</v>
      </c>
      <c r="C77" s="4">
        <v>29.950970000000002</v>
      </c>
      <c r="D77" s="4">
        <v>107816400</v>
      </c>
      <c r="E77" s="14">
        <v>41053</v>
      </c>
      <c r="F77" s="5" t="s">
        <v>38</v>
      </c>
      <c r="G77" s="5" t="s">
        <v>226</v>
      </c>
      <c r="H77" s="5" t="s">
        <v>1523</v>
      </c>
      <c r="I77" s="5" t="s">
        <v>1524</v>
      </c>
      <c r="J77" s="2"/>
      <c r="K77" s="1"/>
    </row>
    <row r="78" spans="1:11" ht="24">
      <c r="A78" s="4">
        <v>2.4532411584345169E-3</v>
      </c>
      <c r="B78" s="4">
        <v>3886.6710400000002</v>
      </c>
      <c r="C78" s="4">
        <v>27.761935999999999</v>
      </c>
      <c r="D78" s="4">
        <v>50652000</v>
      </c>
      <c r="E78" s="14">
        <v>40807.958333333328</v>
      </c>
      <c r="F78" s="5" t="s">
        <v>38</v>
      </c>
      <c r="G78" s="5" t="s">
        <v>226</v>
      </c>
      <c r="H78" s="5" t="s">
        <v>1525</v>
      </c>
      <c r="I78" s="5" t="s">
        <v>1526</v>
      </c>
      <c r="J78" s="2"/>
      <c r="K78" s="1"/>
    </row>
    <row r="79" spans="1:11" ht="24">
      <c r="A79" s="4">
        <v>8.7657932633416894E-4</v>
      </c>
      <c r="B79" s="4">
        <v>1388.7650100000001</v>
      </c>
      <c r="C79" s="4">
        <v>11.769195</v>
      </c>
      <c r="D79" s="4">
        <v>55692460</v>
      </c>
      <c r="E79" s="14">
        <v>40987</v>
      </c>
      <c r="F79" s="5" t="s">
        <v>39</v>
      </c>
      <c r="G79" s="5" t="s">
        <v>226</v>
      </c>
      <c r="H79" s="5" t="s">
        <v>1527</v>
      </c>
      <c r="I79" s="5" t="s">
        <v>1528</v>
      </c>
      <c r="J79" s="2"/>
      <c r="K79" s="1"/>
    </row>
    <row r="80" spans="1:11" ht="24">
      <c r="A80" s="4">
        <v>2.6877332488259445E-3</v>
      </c>
      <c r="B80" s="4">
        <v>4258.1769613400002</v>
      </c>
      <c r="C80" s="4">
        <v>18.713971000000001</v>
      </c>
      <c r="D80" s="4">
        <v>82323972</v>
      </c>
      <c r="E80" s="14">
        <v>40391</v>
      </c>
      <c r="F80" s="5" t="s">
        <v>38</v>
      </c>
      <c r="G80" s="5" t="s">
        <v>226</v>
      </c>
      <c r="H80" s="5" t="s">
        <v>1529</v>
      </c>
      <c r="I80" s="5" t="s">
        <v>1530</v>
      </c>
      <c r="J80" s="2"/>
      <c r="K80" s="1"/>
    </row>
    <row r="81" spans="1:11" ht="24">
      <c r="A81" s="4">
        <v>4.742760450169684E-3</v>
      </c>
      <c r="B81" s="4">
        <v>7513.9574549999998</v>
      </c>
      <c r="C81" s="4">
        <v>-12.217817</v>
      </c>
      <c r="D81" s="4">
        <v>-222507000</v>
      </c>
      <c r="E81" s="14">
        <v>41276</v>
      </c>
      <c r="F81" s="5" t="s">
        <v>38</v>
      </c>
      <c r="G81" s="5" t="s">
        <v>226</v>
      </c>
      <c r="H81" s="5" t="s">
        <v>1531</v>
      </c>
      <c r="I81" s="5" t="s">
        <v>1532</v>
      </c>
      <c r="J81" s="2"/>
      <c r="K81" s="1"/>
    </row>
    <row r="82" spans="1:11">
      <c r="A82" s="4">
        <v>-1.0778864663817783E-2</v>
      </c>
      <c r="B82" s="4">
        <v>-17076.96</v>
      </c>
      <c r="C82" s="4">
        <v>100</v>
      </c>
      <c r="D82" s="4">
        <v>-17076960</v>
      </c>
      <c r="E82" s="14">
        <v>41402</v>
      </c>
      <c r="F82" s="5" t="s">
        <v>38</v>
      </c>
      <c r="G82" s="5" t="s">
        <v>226</v>
      </c>
      <c r="H82" s="5" t="s">
        <v>1533</v>
      </c>
      <c r="I82" s="5" t="s">
        <v>1534</v>
      </c>
      <c r="J82" s="2"/>
      <c r="K82" s="1"/>
    </row>
    <row r="83" spans="1:11" ht="36">
      <c r="A83" s="4">
        <v>4.1811671853584216E-4</v>
      </c>
      <c r="B83" s="4">
        <v>662.42250000000001</v>
      </c>
      <c r="C83" s="4">
        <v>2.208075</v>
      </c>
      <c r="D83" s="4">
        <v>108540000</v>
      </c>
      <c r="E83" s="14">
        <v>40581</v>
      </c>
      <c r="F83" s="5" t="s">
        <v>38</v>
      </c>
      <c r="G83" s="5" t="s">
        <v>226</v>
      </c>
      <c r="H83" s="5" t="s">
        <v>1535</v>
      </c>
      <c r="I83" s="5" t="s">
        <v>1536</v>
      </c>
      <c r="J83" s="2"/>
      <c r="K83" s="1"/>
    </row>
    <row r="84" spans="1:11" ht="24">
      <c r="A84" s="4">
        <v>3.9947811584053446E-3</v>
      </c>
      <c r="B84" s="4">
        <v>6328.9335359999995</v>
      </c>
      <c r="C84" s="4">
        <v>21.238032</v>
      </c>
      <c r="D84" s="4">
        <v>107816400</v>
      </c>
      <c r="E84" s="14">
        <v>41015</v>
      </c>
      <c r="F84" s="5" t="s">
        <v>38</v>
      </c>
      <c r="G84" s="5" t="s">
        <v>226</v>
      </c>
      <c r="H84" s="5" t="s">
        <v>1537</v>
      </c>
      <c r="I84" s="5" t="s">
        <v>1538</v>
      </c>
      <c r="J84" s="2"/>
      <c r="K84" s="1"/>
    </row>
    <row r="85" spans="1:11" ht="24">
      <c r="A85" s="4">
        <v>7.4438048003272281E-3</v>
      </c>
      <c r="B85" s="4">
        <v>11793.2232</v>
      </c>
      <c r="C85" s="4">
        <v>39.310744</v>
      </c>
      <c r="D85" s="4">
        <v>30000000</v>
      </c>
      <c r="E85" s="14">
        <v>40932</v>
      </c>
      <c r="F85" s="5" t="s">
        <v>53</v>
      </c>
      <c r="G85" s="5" t="s">
        <v>226</v>
      </c>
      <c r="H85" s="5" t="s">
        <v>1539</v>
      </c>
      <c r="I85" s="5" t="s">
        <v>1540</v>
      </c>
      <c r="J85" s="2"/>
      <c r="K85" s="1"/>
    </row>
    <row r="86" spans="1:11" ht="24">
      <c r="A86" s="4">
        <v>2.1204756503258342E-4</v>
      </c>
      <c r="B86" s="4">
        <v>335.94704999999999</v>
      </c>
      <c r="C86" s="4">
        <v>0.74654900000000002</v>
      </c>
      <c r="D86" s="4">
        <v>162810000</v>
      </c>
      <c r="E86" s="14">
        <v>40892</v>
      </c>
      <c r="F86" s="5" t="s">
        <v>38</v>
      </c>
      <c r="G86" s="5" t="s">
        <v>226</v>
      </c>
      <c r="H86" s="5" t="s">
        <v>1541</v>
      </c>
      <c r="I86" s="5" t="s">
        <v>1542</v>
      </c>
      <c r="J86" s="2"/>
      <c r="K86" s="1"/>
    </row>
    <row r="87" spans="1:11" ht="36">
      <c r="A87" s="4">
        <v>1.0976501130132528E-3</v>
      </c>
      <c r="B87" s="4">
        <v>1739.007554</v>
      </c>
      <c r="C87" s="4">
        <v>9.7151259999999997</v>
      </c>
      <c r="D87" s="4">
        <v>64762200</v>
      </c>
      <c r="E87" s="14">
        <v>40949</v>
      </c>
      <c r="F87" s="5" t="s">
        <v>38</v>
      </c>
      <c r="G87" s="5" t="s">
        <v>226</v>
      </c>
      <c r="H87" s="5" t="s">
        <v>1543</v>
      </c>
      <c r="I87" s="5" t="s">
        <v>1544</v>
      </c>
      <c r="J87" s="2"/>
      <c r="K87" s="1"/>
    </row>
    <row r="88" spans="1:11" ht="24">
      <c r="A88" s="4">
        <v>7.9306908617465235E-4</v>
      </c>
      <c r="B88" s="4">
        <v>1256.4597000000001</v>
      </c>
      <c r="C88" s="4">
        <v>8.376398</v>
      </c>
      <c r="D88" s="4">
        <v>54270000</v>
      </c>
      <c r="E88" s="14">
        <v>40827</v>
      </c>
      <c r="F88" s="5" t="s">
        <v>38</v>
      </c>
      <c r="G88" s="5" t="s">
        <v>226</v>
      </c>
      <c r="H88" s="5" t="s">
        <v>1545</v>
      </c>
      <c r="I88" s="5" t="s">
        <v>1546</v>
      </c>
      <c r="J88" s="2"/>
      <c r="K88" s="1"/>
    </row>
    <row r="89" spans="1:11" ht="24">
      <c r="A89" s="4">
        <v>1.3237765140263681E-4</v>
      </c>
      <c r="B89" s="4">
        <v>209.72597099999999</v>
      </c>
      <c r="C89" s="4">
        <v>-3.6794030000000002</v>
      </c>
      <c r="D89" s="4">
        <v>-20622600</v>
      </c>
      <c r="E89" s="14">
        <v>41410</v>
      </c>
      <c r="F89" s="5" t="s">
        <v>38</v>
      </c>
      <c r="G89" s="5" t="s">
        <v>226</v>
      </c>
      <c r="H89" s="5" t="s">
        <v>1547</v>
      </c>
      <c r="I89" s="5" t="s">
        <v>1548</v>
      </c>
      <c r="J89" s="2"/>
      <c r="K89" s="1"/>
    </row>
    <row r="90" spans="1:11" ht="24">
      <c r="A90" s="4">
        <v>7.9386107358467538E-3</v>
      </c>
      <c r="B90" s="4">
        <v>12577.14446</v>
      </c>
      <c r="C90" s="4">
        <v>-21.317194000000001</v>
      </c>
      <c r="D90" s="4">
        <v>-213462000</v>
      </c>
      <c r="E90" s="14">
        <v>41019</v>
      </c>
      <c r="F90" s="5" t="s">
        <v>38</v>
      </c>
      <c r="G90" s="5" t="s">
        <v>226</v>
      </c>
      <c r="H90" s="5" t="s">
        <v>1549</v>
      </c>
      <c r="I90" s="5" t="s">
        <v>1550</v>
      </c>
      <c r="J90" s="2"/>
      <c r="K90" s="1"/>
    </row>
    <row r="91" spans="1:11" ht="24">
      <c r="A91" s="4">
        <v>3.5760086071905692E-4</v>
      </c>
      <c r="B91" s="4">
        <v>566.54719999999998</v>
      </c>
      <c r="C91" s="4">
        <v>-0.88522999999999996</v>
      </c>
      <c r="D91" s="4">
        <v>-231552000</v>
      </c>
      <c r="E91" s="14">
        <v>41387</v>
      </c>
      <c r="F91" s="5" t="s">
        <v>38</v>
      </c>
      <c r="G91" s="5" t="s">
        <v>226</v>
      </c>
      <c r="H91" s="5" t="s">
        <v>1551</v>
      </c>
      <c r="I91" s="5" t="s">
        <v>1552</v>
      </c>
      <c r="J91" s="2"/>
      <c r="K91" s="1"/>
    </row>
    <row r="92" spans="1:11" ht="24">
      <c r="A92" s="4">
        <v>7.8357480576779926E-3</v>
      </c>
      <c r="B92" s="4">
        <v>12414.179074</v>
      </c>
      <c r="C92" s="4">
        <v>-17.289943000000001</v>
      </c>
      <c r="D92" s="4">
        <v>-259772400</v>
      </c>
      <c r="E92" s="14">
        <v>40997</v>
      </c>
      <c r="F92" s="5" t="s">
        <v>38</v>
      </c>
      <c r="G92" s="5" t="s">
        <v>226</v>
      </c>
      <c r="H92" s="5" t="s">
        <v>1553</v>
      </c>
      <c r="I92" s="5" t="s">
        <v>1554</v>
      </c>
      <c r="J92" s="2"/>
      <c r="K92" s="1"/>
    </row>
    <row r="93" spans="1:11" ht="24">
      <c r="A93" s="4">
        <v>2.9732480489377917E-3</v>
      </c>
      <c r="B93" s="4">
        <v>4710.5181839999996</v>
      </c>
      <c r="C93" s="4">
        <v>-7.9035539999999997</v>
      </c>
      <c r="D93" s="4">
        <v>-215632800</v>
      </c>
      <c r="E93" s="14">
        <v>40849</v>
      </c>
      <c r="F93" s="5" t="s">
        <v>38</v>
      </c>
      <c r="G93" s="5" t="s">
        <v>226</v>
      </c>
      <c r="H93" s="5" t="s">
        <v>1555</v>
      </c>
      <c r="I93" s="5" t="s">
        <v>1556</v>
      </c>
      <c r="J93" s="2"/>
      <c r="K93" s="1"/>
    </row>
    <row r="94" spans="1:11" ht="24">
      <c r="A94" s="4">
        <v>-1.1509635149500343E-2</v>
      </c>
      <c r="B94" s="4">
        <v>-18234.72</v>
      </c>
      <c r="C94" s="4">
        <v>100</v>
      </c>
      <c r="D94" s="4">
        <v>-18234720</v>
      </c>
      <c r="E94" s="14">
        <v>41443</v>
      </c>
      <c r="F94" s="5" t="s">
        <v>38</v>
      </c>
      <c r="G94" s="5" t="s">
        <v>226</v>
      </c>
      <c r="H94" s="5" t="s">
        <v>1557</v>
      </c>
      <c r="I94" s="5" t="s">
        <v>1558</v>
      </c>
      <c r="J94" s="2"/>
      <c r="K94" s="1"/>
    </row>
    <row r="95" spans="1:11" ht="24">
      <c r="A95" s="4">
        <v>1.0437009503480669E-2</v>
      </c>
      <c r="B95" s="4">
        <v>16535.35872</v>
      </c>
      <c r="C95" s="4">
        <v>-34.448664000000001</v>
      </c>
      <c r="D95" s="4">
        <v>-173664000</v>
      </c>
      <c r="E95" s="14">
        <v>41226</v>
      </c>
      <c r="F95" s="5" t="s">
        <v>38</v>
      </c>
      <c r="G95" s="5" t="s">
        <v>226</v>
      </c>
      <c r="H95" s="5" t="s">
        <v>1559</v>
      </c>
      <c r="I95" s="5" t="s">
        <v>1560</v>
      </c>
      <c r="J95" s="2"/>
      <c r="K95" s="1"/>
    </row>
    <row r="96" spans="1:11" ht="24">
      <c r="A96" s="4">
        <v>1.352374950241219E-3</v>
      </c>
      <c r="B96" s="4">
        <v>2142.568225</v>
      </c>
      <c r="C96" s="4">
        <v>-7.3754499999999998</v>
      </c>
      <c r="D96" s="4">
        <v>-105102900</v>
      </c>
      <c r="E96" s="14">
        <v>41361</v>
      </c>
      <c r="F96" s="5" t="s">
        <v>38</v>
      </c>
      <c r="G96" s="5" t="s">
        <v>226</v>
      </c>
      <c r="H96" s="5" t="s">
        <v>1561</v>
      </c>
      <c r="I96" s="5" t="s">
        <v>1562</v>
      </c>
      <c r="J96" s="2"/>
      <c r="K96" s="1"/>
    </row>
    <row r="97" spans="1:11">
      <c r="A97" s="9">
        <v>3.1709776598862996E-2</v>
      </c>
      <c r="B97" s="9">
        <v>50237.812930840002</v>
      </c>
      <c r="C97" s="10"/>
      <c r="D97" s="9">
        <v>-217892398</v>
      </c>
      <c r="E97" s="10"/>
      <c r="F97" s="10"/>
      <c r="G97" s="10"/>
      <c r="H97" s="10"/>
      <c r="I97" s="11" t="s">
        <v>661</v>
      </c>
      <c r="J97" s="2"/>
      <c r="K97" s="1"/>
    </row>
    <row r="98" spans="1:11" ht="15.2" customHeight="1">
      <c r="A98" s="31" t="s">
        <v>658</v>
      </c>
      <c r="B98" s="31"/>
      <c r="C98" s="31"/>
      <c r="D98" s="31"/>
      <c r="E98" s="31"/>
      <c r="F98" s="31"/>
      <c r="G98" s="31"/>
      <c r="H98" s="31"/>
      <c r="I98" s="31"/>
      <c r="J98" s="2"/>
      <c r="K98" s="1"/>
    </row>
    <row r="99" spans="1:11" ht="24">
      <c r="A99" s="4">
        <v>6.9006419129326313E-4</v>
      </c>
      <c r="B99" s="4">
        <v>1093.269</v>
      </c>
      <c r="C99" s="4">
        <v>1.8221149999999999</v>
      </c>
      <c r="D99" s="4">
        <v>60000000</v>
      </c>
      <c r="E99" s="14">
        <v>40700</v>
      </c>
      <c r="F99" s="5" t="s">
        <v>53</v>
      </c>
      <c r="G99" s="5" t="s">
        <v>226</v>
      </c>
      <c r="H99" s="5" t="s">
        <v>1563</v>
      </c>
      <c r="I99" s="5" t="s">
        <v>1564</v>
      </c>
      <c r="J99" s="2"/>
      <c r="K99" s="1"/>
    </row>
    <row r="100" spans="1:11">
      <c r="A100" s="9">
        <v>6.9006419129326313E-4</v>
      </c>
      <c r="B100" s="9">
        <v>1093.269</v>
      </c>
      <c r="C100" s="10"/>
      <c r="D100" s="9">
        <v>60000000</v>
      </c>
      <c r="E100" s="10"/>
      <c r="F100" s="10"/>
      <c r="G100" s="10"/>
      <c r="H100" s="10"/>
      <c r="I100" s="11" t="s">
        <v>659</v>
      </c>
      <c r="J100" s="2"/>
      <c r="K100" s="1"/>
    </row>
    <row r="101" spans="1:11" ht="15.2" customHeight="1">
      <c r="A101" s="31" t="s">
        <v>537</v>
      </c>
      <c r="B101" s="31"/>
      <c r="C101" s="31"/>
      <c r="D101" s="31"/>
      <c r="E101" s="31"/>
      <c r="F101" s="31"/>
      <c r="G101" s="31"/>
      <c r="H101" s="31"/>
      <c r="I101" s="31"/>
      <c r="J101" s="2"/>
      <c r="K101" s="1"/>
    </row>
    <row r="102" spans="1:11" ht="24">
      <c r="A102" s="4">
        <v>-1.2773740790643668E-3</v>
      </c>
      <c r="B102" s="4">
        <v>-2023.744312</v>
      </c>
      <c r="C102" s="4">
        <v>-1.5012939999999999</v>
      </c>
      <c r="D102" s="4">
        <v>134800000</v>
      </c>
      <c r="E102" s="14">
        <v>41059</v>
      </c>
      <c r="F102" s="5" t="s">
        <v>53</v>
      </c>
      <c r="G102" s="5" t="s">
        <v>226</v>
      </c>
      <c r="H102" s="5" t="s">
        <v>1565</v>
      </c>
      <c r="I102" s="5" t="s">
        <v>1566</v>
      </c>
      <c r="J102" s="2"/>
      <c r="K102" s="1"/>
    </row>
    <row r="103" spans="1:11">
      <c r="A103" s="9">
        <v>-1.2773740790643668E-3</v>
      </c>
      <c r="B103" s="9">
        <v>-2023.744312</v>
      </c>
      <c r="C103" s="10"/>
      <c r="D103" s="9">
        <v>134800000</v>
      </c>
      <c r="E103" s="10"/>
      <c r="F103" s="10"/>
      <c r="G103" s="10"/>
      <c r="H103" s="10"/>
      <c r="I103" s="11" t="s">
        <v>538</v>
      </c>
      <c r="J103" s="2"/>
      <c r="K103" s="1"/>
    </row>
    <row r="104" spans="1:11">
      <c r="A104" s="9">
        <v>3.1348037445793724E-2</v>
      </c>
      <c r="B104" s="9">
        <v>49664.709432460077</v>
      </c>
      <c r="C104" s="10"/>
      <c r="D104" s="9">
        <v>-22901335.001820002</v>
      </c>
      <c r="E104" s="10"/>
      <c r="F104" s="10"/>
      <c r="G104" s="10"/>
      <c r="H104" s="10"/>
      <c r="I104" s="11" t="s">
        <v>135</v>
      </c>
      <c r="J104" s="2"/>
      <c r="K104" s="1"/>
    </row>
    <row r="105" spans="1:11">
      <c r="A105" s="6">
        <v>0.20978450425470241</v>
      </c>
      <c r="B105" s="6">
        <v>332361.68182006828</v>
      </c>
      <c r="C105" s="12"/>
      <c r="D105" s="6">
        <v>2476502009.0758801</v>
      </c>
      <c r="E105" s="12"/>
      <c r="F105" s="12"/>
      <c r="G105" s="12"/>
      <c r="H105" s="12"/>
      <c r="I105" s="7" t="s">
        <v>668</v>
      </c>
      <c r="J105" s="2"/>
      <c r="K105" s="1"/>
    </row>
    <row r="106" spans="1:11" ht="20.100000000000001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1"/>
    </row>
    <row r="107" spans="1:11" ht="36" customHeight="1">
      <c r="A107" s="30" t="s">
        <v>33</v>
      </c>
      <c r="B107" s="30"/>
      <c r="C107" s="30"/>
      <c r="D107" s="30"/>
      <c r="E107" s="30"/>
      <c r="F107" s="30"/>
      <c r="G107" s="30"/>
      <c r="H107" s="30"/>
      <c r="I107" s="30"/>
      <c r="J107" s="30"/>
      <c r="K107" s="1"/>
    </row>
  </sheetData>
  <mergeCells count="15">
    <mergeCell ref="A11:I11"/>
    <mergeCell ref="A98:I98"/>
    <mergeCell ref="A101:I101"/>
    <mergeCell ref="A107:J107"/>
    <mergeCell ref="A52:I52"/>
    <mergeCell ref="A55:I55"/>
    <mergeCell ref="A60:I60"/>
    <mergeCell ref="A66:I66"/>
    <mergeCell ref="A67:I67"/>
    <mergeCell ref="A71:I71"/>
    <mergeCell ref="A2:J2"/>
    <mergeCell ref="A3:J3"/>
    <mergeCell ref="A4:J4"/>
    <mergeCell ref="A7:I7"/>
    <mergeCell ref="A8:I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62"/>
  <sheetViews>
    <sheetView showGridLines="0" workbookViewId="0">
      <selection activeCell="O59" sqref="O59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3" width="7.4257812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7" t="s">
        <v>1567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spans="1:16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138</v>
      </c>
      <c r="C6" s="3" t="s">
        <v>44</v>
      </c>
      <c r="D6" s="3" t="s">
        <v>140</v>
      </c>
      <c r="E6" s="3" t="s">
        <v>141</v>
      </c>
      <c r="F6" s="3" t="s">
        <v>45</v>
      </c>
      <c r="G6" s="3" t="s">
        <v>46</v>
      </c>
      <c r="H6" s="3" t="s">
        <v>36</v>
      </c>
      <c r="I6" s="3" t="s">
        <v>142</v>
      </c>
      <c r="J6" s="3" t="s">
        <v>670</v>
      </c>
      <c r="K6" s="3" t="s">
        <v>47</v>
      </c>
      <c r="L6" s="3" t="s">
        <v>48</v>
      </c>
      <c r="M6" s="3" t="s">
        <v>671</v>
      </c>
      <c r="N6" s="3" t="s">
        <v>49</v>
      </c>
      <c r="O6" s="3" t="s">
        <v>50</v>
      </c>
      <c r="P6" s="1"/>
    </row>
    <row r="7" spans="1:16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1"/>
    </row>
    <row r="8" spans="1:16" ht="15.2" customHeight="1">
      <c r="A8" s="31" t="s">
        <v>672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1"/>
    </row>
    <row r="9" spans="1:16" ht="15.2" customHeight="1">
      <c r="A9" s="31" t="s">
        <v>195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1"/>
    </row>
    <row r="10" spans="1:16">
      <c r="A10" s="4">
        <v>6.3119341286843696E-12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55</v>
      </c>
      <c r="I10" s="4">
        <v>0</v>
      </c>
      <c r="J10" s="14"/>
      <c r="K10" s="5"/>
      <c r="L10" s="5" t="s">
        <v>55</v>
      </c>
      <c r="M10" s="13"/>
      <c r="N10" s="5" t="s">
        <v>55</v>
      </c>
      <c r="O10" s="5" t="s">
        <v>55</v>
      </c>
      <c r="P10" s="1"/>
    </row>
    <row r="11" spans="1:16">
      <c r="A11" s="9">
        <v>6.3119341286843696E-12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0"/>
      <c r="N11" s="10"/>
      <c r="O11" s="11" t="s">
        <v>667</v>
      </c>
      <c r="P11" s="1"/>
    </row>
    <row r="12" spans="1:16" ht="25.5">
      <c r="A12" s="9">
        <v>6.3119341286843696E-12</v>
      </c>
      <c r="B12" s="10"/>
      <c r="C12" s="9">
        <v>1.0000000000000001E-5</v>
      </c>
      <c r="D12" s="10"/>
      <c r="E12" s="9">
        <v>0</v>
      </c>
      <c r="F12" s="9">
        <v>0</v>
      </c>
      <c r="G12" s="10"/>
      <c r="H12" s="10"/>
      <c r="I12" s="9">
        <v>0</v>
      </c>
      <c r="J12" s="10"/>
      <c r="K12" s="10"/>
      <c r="L12" s="10"/>
      <c r="M12" s="10"/>
      <c r="N12" s="10"/>
      <c r="O12" s="11" t="s">
        <v>673</v>
      </c>
      <c r="P12" s="1"/>
    </row>
    <row r="13" spans="1:16" ht="15.2" customHeight="1">
      <c r="A13" s="31" t="s">
        <v>674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1"/>
    </row>
    <row r="14" spans="1:16" ht="15.2" customHeight="1">
      <c r="A14" s="31" t="s">
        <v>195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1"/>
    </row>
    <row r="15" spans="1:16">
      <c r="A15" s="4">
        <v>6.3119341286843696E-12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55</v>
      </c>
      <c r="I15" s="4">
        <v>0</v>
      </c>
      <c r="J15" s="14"/>
      <c r="K15" s="5"/>
      <c r="L15" s="5" t="s">
        <v>55</v>
      </c>
      <c r="M15" s="13"/>
      <c r="N15" s="5" t="s">
        <v>55</v>
      </c>
      <c r="O15" s="5" t="s">
        <v>55</v>
      </c>
      <c r="P15" s="1"/>
    </row>
    <row r="16" spans="1:16">
      <c r="A16" s="9">
        <v>6.3119341286843696E-12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1838</v>
      </c>
      <c r="P16" s="1"/>
    </row>
    <row r="17" spans="1:16" ht="25.5">
      <c r="A17" s="9">
        <v>6.3119341286843696E-12</v>
      </c>
      <c r="B17" s="10"/>
      <c r="C17" s="9">
        <v>1.0000000000000001E-5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0"/>
      <c r="O17" s="11" t="s">
        <v>675</v>
      </c>
      <c r="P17" s="1"/>
    </row>
    <row r="18" spans="1:16" ht="15.2" customHeight="1">
      <c r="A18" s="31" t="s">
        <v>676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1"/>
    </row>
    <row r="19" spans="1:16" ht="15.2" customHeight="1">
      <c r="A19" s="31" t="s">
        <v>1863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1"/>
    </row>
    <row r="20" spans="1:16" ht="24">
      <c r="A20" s="4">
        <v>1.0943329807595336E-4</v>
      </c>
      <c r="B20" s="4">
        <v>0</v>
      </c>
      <c r="C20" s="4">
        <v>173.37522199200001</v>
      </c>
      <c r="D20" s="4">
        <v>116.88</v>
      </c>
      <c r="E20" s="4">
        <v>148336.09</v>
      </c>
      <c r="F20" s="4">
        <v>-12.6081321043968</v>
      </c>
      <c r="G20" s="4">
        <v>4.75</v>
      </c>
      <c r="H20" s="5" t="s">
        <v>53</v>
      </c>
      <c r="I20" s="4">
        <v>3.8356165525862913E-2</v>
      </c>
      <c r="J20" s="14">
        <v>39569</v>
      </c>
      <c r="K20" s="5" t="s">
        <v>262</v>
      </c>
      <c r="L20" s="5" t="s">
        <v>993</v>
      </c>
      <c r="M20" s="13" t="s">
        <v>1867</v>
      </c>
      <c r="N20" s="5" t="s">
        <v>1568</v>
      </c>
      <c r="O20" s="5" t="s">
        <v>1569</v>
      </c>
      <c r="P20" s="1"/>
    </row>
    <row r="21" spans="1:16" ht="36">
      <c r="A21" s="4">
        <v>1.4826501147795771E-2</v>
      </c>
      <c r="B21" s="4">
        <v>0</v>
      </c>
      <c r="C21" s="4">
        <v>23489.632251415998</v>
      </c>
      <c r="D21" s="4">
        <v>106.13</v>
      </c>
      <c r="E21" s="4">
        <v>22132886.32</v>
      </c>
      <c r="F21" s="4">
        <v>1.2041946448087699</v>
      </c>
      <c r="G21" s="4">
        <v>4.3</v>
      </c>
      <c r="H21" s="5" t="s">
        <v>53</v>
      </c>
      <c r="I21" s="4">
        <v>1.5940837871367943</v>
      </c>
      <c r="J21" s="14">
        <v>41221</v>
      </c>
      <c r="K21" s="5" t="s">
        <v>262</v>
      </c>
      <c r="L21" s="5" t="s">
        <v>89</v>
      </c>
      <c r="M21" s="13" t="s">
        <v>1867</v>
      </c>
      <c r="N21" s="5" t="s">
        <v>1570</v>
      </c>
      <c r="O21" s="5" t="s">
        <v>1571</v>
      </c>
      <c r="P21" s="1"/>
    </row>
    <row r="22" spans="1:16" ht="24">
      <c r="A22" s="4">
        <v>1.0080877968114467E-2</v>
      </c>
      <c r="B22" s="4">
        <v>0</v>
      </c>
      <c r="C22" s="4">
        <v>15971.139372799</v>
      </c>
      <c r="D22" s="4">
        <v>105.79</v>
      </c>
      <c r="E22" s="4">
        <v>15097021.810000001</v>
      </c>
      <c r="F22" s="4">
        <v>1.3749260340928999</v>
      </c>
      <c r="G22" s="4">
        <v>4.2</v>
      </c>
      <c r="H22" s="5" t="s">
        <v>53</v>
      </c>
      <c r="I22" s="4">
        <v>1.1784306089576986</v>
      </c>
      <c r="J22" s="14">
        <v>40848</v>
      </c>
      <c r="K22" s="5" t="s">
        <v>262</v>
      </c>
      <c r="L22" s="5" t="s">
        <v>89</v>
      </c>
      <c r="M22" s="13" t="s">
        <v>1867</v>
      </c>
      <c r="N22" s="5" t="s">
        <v>1572</v>
      </c>
      <c r="O22" s="5" t="s">
        <v>1573</v>
      </c>
      <c r="P22" s="1"/>
    </row>
    <row r="23" spans="1:16" ht="51">
      <c r="A23" s="9">
        <v>2.5016812413986192E-2</v>
      </c>
      <c r="B23" s="10"/>
      <c r="C23" s="9">
        <v>39634.146846206997</v>
      </c>
      <c r="D23" s="10"/>
      <c r="E23" s="9">
        <v>37378244.219999999</v>
      </c>
      <c r="F23" s="9">
        <v>1.2125727637698613</v>
      </c>
      <c r="G23" s="10"/>
      <c r="H23" s="10"/>
      <c r="I23" s="9">
        <v>1.419785107566196</v>
      </c>
      <c r="J23" s="10"/>
      <c r="K23" s="10"/>
      <c r="L23" s="10"/>
      <c r="M23" s="10"/>
      <c r="N23" s="10"/>
      <c r="O23" s="11" t="s">
        <v>1856</v>
      </c>
      <c r="P23" s="1"/>
    </row>
    <row r="24" spans="1:16" ht="15.2" customHeight="1">
      <c r="A24" s="31" t="s">
        <v>1857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1"/>
    </row>
    <row r="25" spans="1:16">
      <c r="A25" s="4">
        <v>6.3119341286843696E-12</v>
      </c>
      <c r="B25" s="4">
        <v>0</v>
      </c>
      <c r="C25" s="4">
        <v>1.0000000000000001E-5</v>
      </c>
      <c r="D25" s="4">
        <v>0</v>
      </c>
      <c r="E25" s="4">
        <v>0</v>
      </c>
      <c r="F25" s="4">
        <v>0</v>
      </c>
      <c r="G25" s="4">
        <v>0</v>
      </c>
      <c r="H25" s="5" t="s">
        <v>55</v>
      </c>
      <c r="I25" s="4">
        <v>0</v>
      </c>
      <c r="J25" s="14"/>
      <c r="K25" s="5"/>
      <c r="L25" s="5" t="s">
        <v>55</v>
      </c>
      <c r="M25" s="13"/>
      <c r="N25" s="5" t="s">
        <v>55</v>
      </c>
      <c r="O25" s="5" t="s">
        <v>55</v>
      </c>
      <c r="P25" s="1"/>
    </row>
    <row r="26" spans="1:16" ht="51">
      <c r="A26" s="9">
        <v>6.3119341286843696E-12</v>
      </c>
      <c r="B26" s="10"/>
      <c r="C26" s="9">
        <v>1.0000000000000001E-5</v>
      </c>
      <c r="D26" s="10"/>
      <c r="E26" s="9">
        <v>0</v>
      </c>
      <c r="F26" s="9">
        <v>0</v>
      </c>
      <c r="G26" s="10"/>
      <c r="H26" s="10"/>
      <c r="I26" s="9">
        <v>0</v>
      </c>
      <c r="J26" s="10"/>
      <c r="K26" s="10"/>
      <c r="L26" s="10"/>
      <c r="M26" s="10"/>
      <c r="N26" s="10"/>
      <c r="O26" s="11" t="s">
        <v>1858</v>
      </c>
      <c r="P26" s="1"/>
    </row>
    <row r="27" spans="1:16" ht="15.2" customHeight="1">
      <c r="A27" s="31" t="s">
        <v>1864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1"/>
    </row>
    <row r="28" spans="1:16">
      <c r="A28" s="4">
        <v>6.3119341286843696E-12</v>
      </c>
      <c r="B28" s="4">
        <v>0</v>
      </c>
      <c r="C28" s="4">
        <v>1.0000000000000001E-5</v>
      </c>
      <c r="D28" s="4">
        <v>0</v>
      </c>
      <c r="E28" s="4">
        <v>0</v>
      </c>
      <c r="F28" s="4">
        <v>0</v>
      </c>
      <c r="G28" s="4">
        <v>0</v>
      </c>
      <c r="H28" s="5" t="s">
        <v>55</v>
      </c>
      <c r="I28" s="4">
        <v>0</v>
      </c>
      <c r="J28" s="14"/>
      <c r="K28" s="5"/>
      <c r="L28" s="5" t="s">
        <v>55</v>
      </c>
      <c r="M28" s="13"/>
      <c r="N28" s="5" t="s">
        <v>55</v>
      </c>
      <c r="O28" s="5" t="s">
        <v>55</v>
      </c>
      <c r="P28" s="1"/>
    </row>
    <row r="29" spans="1:16" ht="51">
      <c r="A29" s="9">
        <v>6.3119341286843696E-12</v>
      </c>
      <c r="B29" s="10"/>
      <c r="C29" s="9">
        <v>1.0000000000000001E-5</v>
      </c>
      <c r="D29" s="10"/>
      <c r="E29" s="9">
        <v>0</v>
      </c>
      <c r="F29" s="9">
        <v>0</v>
      </c>
      <c r="G29" s="10"/>
      <c r="H29" s="10"/>
      <c r="I29" s="9">
        <v>0</v>
      </c>
      <c r="J29" s="10"/>
      <c r="K29" s="10"/>
      <c r="L29" s="10"/>
      <c r="M29" s="10"/>
      <c r="N29" s="10"/>
      <c r="O29" s="11" t="s">
        <v>1860</v>
      </c>
      <c r="P29" s="1"/>
    </row>
    <row r="30" spans="1:16" ht="15.2" customHeight="1">
      <c r="A30" s="31" t="s">
        <v>1866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1"/>
    </row>
    <row r="31" spans="1:16">
      <c r="A31" s="4">
        <v>6.3119341286843696E-12</v>
      </c>
      <c r="B31" s="4">
        <v>0</v>
      </c>
      <c r="C31" s="4">
        <v>1.0000000000000001E-5</v>
      </c>
      <c r="D31" s="4">
        <v>0</v>
      </c>
      <c r="E31" s="4">
        <v>0</v>
      </c>
      <c r="F31" s="4">
        <v>0</v>
      </c>
      <c r="G31" s="4">
        <v>0</v>
      </c>
      <c r="H31" s="5" t="s">
        <v>55</v>
      </c>
      <c r="I31" s="4">
        <v>0</v>
      </c>
      <c r="J31" s="14"/>
      <c r="K31" s="5"/>
      <c r="L31" s="5" t="s">
        <v>55</v>
      </c>
      <c r="M31" s="13"/>
      <c r="N31" s="5" t="s">
        <v>55</v>
      </c>
      <c r="O31" s="5" t="s">
        <v>55</v>
      </c>
      <c r="P31" s="1"/>
    </row>
    <row r="32" spans="1:16" ht="38.25">
      <c r="A32" s="9">
        <v>6.3119341286843696E-12</v>
      </c>
      <c r="B32" s="10"/>
      <c r="C32" s="9">
        <v>1.0000000000000001E-5</v>
      </c>
      <c r="D32" s="10"/>
      <c r="E32" s="9">
        <v>0</v>
      </c>
      <c r="F32" s="9">
        <v>0</v>
      </c>
      <c r="G32" s="10"/>
      <c r="H32" s="10"/>
      <c r="I32" s="9">
        <v>0</v>
      </c>
      <c r="J32" s="10"/>
      <c r="K32" s="10"/>
      <c r="L32" s="10"/>
      <c r="M32" s="10"/>
      <c r="N32" s="10"/>
      <c r="O32" s="11" t="s">
        <v>1862</v>
      </c>
      <c r="P32" s="1"/>
    </row>
    <row r="33" spans="1:16" ht="25.5">
      <c r="A33" s="9">
        <v>2.5016812432921996E-2</v>
      </c>
      <c r="B33" s="10"/>
      <c r="C33" s="9">
        <v>39634.146876207</v>
      </c>
      <c r="D33" s="10"/>
      <c r="E33" s="9">
        <v>37378244.219999999</v>
      </c>
      <c r="F33" s="9">
        <v>1.2125727628520371</v>
      </c>
      <c r="G33" s="10"/>
      <c r="H33" s="10"/>
      <c r="I33" s="9">
        <v>1.4197851064915279</v>
      </c>
      <c r="J33" s="10"/>
      <c r="K33" s="10"/>
      <c r="L33" s="10"/>
      <c r="M33" s="10"/>
      <c r="N33" s="10"/>
      <c r="O33" s="11" t="s">
        <v>677</v>
      </c>
      <c r="P33" s="1"/>
    </row>
    <row r="34" spans="1:16">
      <c r="A34" s="9">
        <v>2.5016812445545863E-2</v>
      </c>
      <c r="B34" s="10"/>
      <c r="C34" s="9">
        <v>39634.146896206999</v>
      </c>
      <c r="D34" s="10"/>
      <c r="E34" s="9">
        <v>37378244.219999999</v>
      </c>
      <c r="F34" s="9">
        <v>1.2125727622401541</v>
      </c>
      <c r="G34" s="10"/>
      <c r="H34" s="10"/>
      <c r="I34" s="9">
        <v>1.4197851057750825</v>
      </c>
      <c r="J34" s="10"/>
      <c r="K34" s="10"/>
      <c r="L34" s="10"/>
      <c r="M34" s="10"/>
      <c r="N34" s="10"/>
      <c r="O34" s="11" t="s">
        <v>129</v>
      </c>
      <c r="P34" s="1"/>
    </row>
    <row r="35" spans="1:16" ht="15.2" customHeight="1">
      <c r="A35" s="31" t="s">
        <v>130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1"/>
    </row>
    <row r="36" spans="1:16" ht="15.2" customHeight="1">
      <c r="A36" s="31" t="s">
        <v>672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1"/>
    </row>
    <row r="37" spans="1:16" ht="15.2" customHeight="1">
      <c r="A37" s="31" t="s">
        <v>195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1"/>
    </row>
    <row r="38" spans="1:16">
      <c r="A38" s="4">
        <v>6.3119341286843696E-12</v>
      </c>
      <c r="B38" s="4">
        <v>0</v>
      </c>
      <c r="C38" s="4">
        <v>1.0000000000000001E-5</v>
      </c>
      <c r="D38" s="4">
        <v>0</v>
      </c>
      <c r="E38" s="4">
        <v>0</v>
      </c>
      <c r="F38" s="4">
        <v>0</v>
      </c>
      <c r="G38" s="4">
        <v>0</v>
      </c>
      <c r="H38" s="5" t="s">
        <v>55</v>
      </c>
      <c r="I38" s="4">
        <v>0</v>
      </c>
      <c r="J38" s="14"/>
      <c r="K38" s="5"/>
      <c r="L38" s="5" t="s">
        <v>55</v>
      </c>
      <c r="M38" s="13"/>
      <c r="N38" s="5" t="s">
        <v>55</v>
      </c>
      <c r="O38" s="5" t="s">
        <v>55</v>
      </c>
      <c r="P38" s="1"/>
    </row>
    <row r="39" spans="1:16">
      <c r="A39" s="9">
        <v>6.3119341286843696E-12</v>
      </c>
      <c r="B39" s="10"/>
      <c r="C39" s="9">
        <v>1.0000000000000001E-5</v>
      </c>
      <c r="D39" s="10"/>
      <c r="E39" s="9">
        <v>0</v>
      </c>
      <c r="F39" s="9">
        <v>0</v>
      </c>
      <c r="G39" s="10"/>
      <c r="H39" s="10"/>
      <c r="I39" s="9">
        <v>0</v>
      </c>
      <c r="J39" s="10"/>
      <c r="K39" s="10"/>
      <c r="L39" s="10"/>
      <c r="M39" s="10"/>
      <c r="N39" s="10"/>
      <c r="O39" s="11" t="s">
        <v>1838</v>
      </c>
      <c r="P39" s="1"/>
    </row>
    <row r="40" spans="1:16" ht="25.5">
      <c r="A40" s="9">
        <v>6.3119341286843696E-12</v>
      </c>
      <c r="B40" s="10"/>
      <c r="C40" s="9">
        <v>1.0000000000000001E-5</v>
      </c>
      <c r="D40" s="10"/>
      <c r="E40" s="9">
        <v>0</v>
      </c>
      <c r="F40" s="9">
        <v>0</v>
      </c>
      <c r="G40" s="10"/>
      <c r="H40" s="10"/>
      <c r="I40" s="9">
        <v>0</v>
      </c>
      <c r="J40" s="10"/>
      <c r="K40" s="10"/>
      <c r="L40" s="10"/>
      <c r="M40" s="10"/>
      <c r="N40" s="10"/>
      <c r="O40" s="11" t="s">
        <v>673</v>
      </c>
      <c r="P40" s="1"/>
    </row>
    <row r="41" spans="1:16" ht="15.2" customHeight="1">
      <c r="A41" s="31" t="s">
        <v>674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1"/>
    </row>
    <row r="42" spans="1:16" ht="15.2" customHeight="1">
      <c r="A42" s="31" t="s">
        <v>195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1"/>
    </row>
    <row r="43" spans="1:16">
      <c r="A43" s="4">
        <v>6.3119341286843696E-12</v>
      </c>
      <c r="B43" s="4">
        <v>0</v>
      </c>
      <c r="C43" s="4">
        <v>1.0000000000000001E-5</v>
      </c>
      <c r="D43" s="4">
        <v>0</v>
      </c>
      <c r="E43" s="4">
        <v>0</v>
      </c>
      <c r="F43" s="4">
        <v>0</v>
      </c>
      <c r="G43" s="4">
        <v>0</v>
      </c>
      <c r="H43" s="5" t="s">
        <v>55</v>
      </c>
      <c r="I43" s="4">
        <v>0</v>
      </c>
      <c r="J43" s="14"/>
      <c r="K43" s="5"/>
      <c r="L43" s="5" t="s">
        <v>55</v>
      </c>
      <c r="M43" s="13"/>
      <c r="N43" s="5" t="s">
        <v>55</v>
      </c>
      <c r="O43" s="5" t="s">
        <v>55</v>
      </c>
      <c r="P43" s="1"/>
    </row>
    <row r="44" spans="1:16">
      <c r="A44" s="9">
        <v>6.3119341286843696E-12</v>
      </c>
      <c r="B44" s="10"/>
      <c r="C44" s="9">
        <v>1.0000000000000001E-5</v>
      </c>
      <c r="D44" s="10"/>
      <c r="E44" s="9">
        <v>0</v>
      </c>
      <c r="F44" s="9">
        <v>0</v>
      </c>
      <c r="G44" s="10"/>
      <c r="H44" s="10"/>
      <c r="I44" s="9">
        <v>0</v>
      </c>
      <c r="J44" s="10"/>
      <c r="K44" s="10"/>
      <c r="L44" s="10"/>
      <c r="M44" s="10"/>
      <c r="N44" s="10"/>
      <c r="O44" s="11" t="s">
        <v>667</v>
      </c>
      <c r="P44" s="1"/>
    </row>
    <row r="45" spans="1:16" ht="25.5">
      <c r="A45" s="9">
        <v>6.3119341286843696E-12</v>
      </c>
      <c r="B45" s="10"/>
      <c r="C45" s="9">
        <v>1.0000000000000001E-5</v>
      </c>
      <c r="D45" s="10"/>
      <c r="E45" s="9">
        <v>0</v>
      </c>
      <c r="F45" s="9">
        <v>0</v>
      </c>
      <c r="G45" s="10"/>
      <c r="H45" s="10"/>
      <c r="I45" s="9">
        <v>0</v>
      </c>
      <c r="J45" s="10"/>
      <c r="K45" s="10"/>
      <c r="L45" s="10"/>
      <c r="M45" s="10"/>
      <c r="N45" s="10"/>
      <c r="O45" s="11" t="s">
        <v>675</v>
      </c>
      <c r="P45" s="1"/>
    </row>
    <row r="46" spans="1:16" ht="15.2" customHeight="1">
      <c r="A46" s="31" t="s">
        <v>676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1"/>
    </row>
    <row r="47" spans="1:16" ht="15.2" customHeight="1">
      <c r="A47" s="31" t="s">
        <v>1855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1"/>
    </row>
    <row r="48" spans="1:16">
      <c r="A48" s="4">
        <v>6.3119341286843696E-12</v>
      </c>
      <c r="B48" s="4">
        <v>0</v>
      </c>
      <c r="C48" s="4">
        <v>1.0000000000000001E-5</v>
      </c>
      <c r="D48" s="4">
        <v>0</v>
      </c>
      <c r="E48" s="4">
        <v>0</v>
      </c>
      <c r="F48" s="4">
        <v>0</v>
      </c>
      <c r="G48" s="4">
        <v>0</v>
      </c>
      <c r="H48" s="5" t="s">
        <v>55</v>
      </c>
      <c r="I48" s="4">
        <v>0</v>
      </c>
      <c r="J48" s="14"/>
      <c r="K48" s="5"/>
      <c r="L48" s="5" t="s">
        <v>55</v>
      </c>
      <c r="M48" s="13"/>
      <c r="N48" s="5" t="s">
        <v>55</v>
      </c>
      <c r="O48" s="5" t="s">
        <v>55</v>
      </c>
      <c r="P48" s="1"/>
    </row>
    <row r="49" spans="1:16" ht="51">
      <c r="A49" s="9">
        <v>6.3119341286843696E-12</v>
      </c>
      <c r="B49" s="10"/>
      <c r="C49" s="9">
        <v>1.0000000000000001E-5</v>
      </c>
      <c r="D49" s="10"/>
      <c r="E49" s="9">
        <v>0</v>
      </c>
      <c r="F49" s="9">
        <v>0</v>
      </c>
      <c r="G49" s="10"/>
      <c r="H49" s="10"/>
      <c r="I49" s="9">
        <v>0</v>
      </c>
      <c r="J49" s="10"/>
      <c r="K49" s="10"/>
      <c r="L49" s="10"/>
      <c r="M49" s="10"/>
      <c r="N49" s="10"/>
      <c r="O49" s="11" t="s">
        <v>1856</v>
      </c>
      <c r="P49" s="1"/>
    </row>
    <row r="50" spans="1:16" ht="15.2" customHeight="1">
      <c r="A50" s="31" t="s">
        <v>1868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1"/>
    </row>
    <row r="51" spans="1:16">
      <c r="A51" s="4">
        <v>6.3119341286843696E-12</v>
      </c>
      <c r="B51" s="4">
        <v>0</v>
      </c>
      <c r="C51" s="4">
        <v>1.0000000000000001E-5</v>
      </c>
      <c r="D51" s="4">
        <v>0</v>
      </c>
      <c r="E51" s="4">
        <v>0</v>
      </c>
      <c r="F51" s="4">
        <v>0</v>
      </c>
      <c r="G51" s="4">
        <v>0</v>
      </c>
      <c r="H51" s="5" t="s">
        <v>55</v>
      </c>
      <c r="I51" s="4">
        <v>0</v>
      </c>
      <c r="J51" s="14"/>
      <c r="K51" s="5"/>
      <c r="L51" s="5" t="s">
        <v>55</v>
      </c>
      <c r="M51" s="13"/>
      <c r="N51" s="5" t="s">
        <v>55</v>
      </c>
      <c r="O51" s="5" t="s">
        <v>55</v>
      </c>
      <c r="P51" s="1"/>
    </row>
    <row r="52" spans="1:16" ht="51">
      <c r="A52" s="9">
        <v>6.3119341286843696E-12</v>
      </c>
      <c r="B52" s="10"/>
      <c r="C52" s="9">
        <v>1.0000000000000001E-5</v>
      </c>
      <c r="D52" s="10"/>
      <c r="E52" s="9">
        <v>0</v>
      </c>
      <c r="F52" s="9">
        <v>0</v>
      </c>
      <c r="G52" s="10"/>
      <c r="H52" s="10"/>
      <c r="I52" s="9">
        <v>0</v>
      </c>
      <c r="J52" s="10"/>
      <c r="K52" s="10"/>
      <c r="L52" s="10"/>
      <c r="M52" s="10"/>
      <c r="N52" s="10"/>
      <c r="O52" s="11" t="s">
        <v>1869</v>
      </c>
      <c r="P52" s="1"/>
    </row>
    <row r="53" spans="1:16" ht="15.2" customHeight="1">
      <c r="A53" s="31" t="s">
        <v>1859</v>
      </c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1"/>
    </row>
    <row r="54" spans="1:16">
      <c r="A54" s="4">
        <v>6.3119341286843696E-12</v>
      </c>
      <c r="B54" s="4">
        <v>0</v>
      </c>
      <c r="C54" s="4">
        <v>1.0000000000000001E-5</v>
      </c>
      <c r="D54" s="4">
        <v>0</v>
      </c>
      <c r="E54" s="4">
        <v>0</v>
      </c>
      <c r="F54" s="4">
        <v>0</v>
      </c>
      <c r="G54" s="4">
        <v>0</v>
      </c>
      <c r="H54" s="5" t="s">
        <v>55</v>
      </c>
      <c r="I54" s="4">
        <v>0</v>
      </c>
      <c r="J54" s="14"/>
      <c r="K54" s="5"/>
      <c r="L54" s="5" t="s">
        <v>55</v>
      </c>
      <c r="M54" s="13"/>
      <c r="N54" s="5" t="s">
        <v>55</v>
      </c>
      <c r="O54" s="5" t="s">
        <v>55</v>
      </c>
      <c r="P54" s="1"/>
    </row>
    <row r="55" spans="1:16" ht="51">
      <c r="A55" s="9">
        <v>6.3119341286843696E-12</v>
      </c>
      <c r="B55" s="10"/>
      <c r="C55" s="9">
        <v>1.0000000000000001E-5</v>
      </c>
      <c r="D55" s="10"/>
      <c r="E55" s="9">
        <v>0</v>
      </c>
      <c r="F55" s="9">
        <v>0</v>
      </c>
      <c r="G55" s="10"/>
      <c r="H55" s="10"/>
      <c r="I55" s="9">
        <v>0</v>
      </c>
      <c r="J55" s="10"/>
      <c r="K55" s="10"/>
      <c r="L55" s="10"/>
      <c r="M55" s="10"/>
      <c r="N55" s="10"/>
      <c r="O55" s="11" t="s">
        <v>1860</v>
      </c>
      <c r="P55" s="1"/>
    </row>
    <row r="56" spans="1:16" ht="15.2" customHeight="1">
      <c r="A56" s="31" t="s">
        <v>1866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1"/>
    </row>
    <row r="57" spans="1:16">
      <c r="A57" s="4">
        <v>6.3119341286843696E-12</v>
      </c>
      <c r="B57" s="4">
        <v>0</v>
      </c>
      <c r="C57" s="4">
        <v>1.0000000000000001E-5</v>
      </c>
      <c r="D57" s="4">
        <v>0</v>
      </c>
      <c r="E57" s="4">
        <v>0</v>
      </c>
      <c r="F57" s="4">
        <v>0</v>
      </c>
      <c r="G57" s="4">
        <v>0</v>
      </c>
      <c r="H57" s="5" t="s">
        <v>55</v>
      </c>
      <c r="I57" s="4">
        <v>0</v>
      </c>
      <c r="J57" s="14"/>
      <c r="K57" s="5"/>
      <c r="L57" s="5" t="s">
        <v>55</v>
      </c>
      <c r="M57" s="13"/>
      <c r="N57" s="5" t="s">
        <v>55</v>
      </c>
      <c r="O57" s="5" t="s">
        <v>55</v>
      </c>
      <c r="P57" s="1"/>
    </row>
    <row r="58" spans="1:16" ht="38.25">
      <c r="A58" s="9">
        <v>6.3119341286843696E-12</v>
      </c>
      <c r="B58" s="10"/>
      <c r="C58" s="9">
        <v>1.0000000000000001E-5</v>
      </c>
      <c r="D58" s="10"/>
      <c r="E58" s="9">
        <v>0</v>
      </c>
      <c r="F58" s="9">
        <v>0</v>
      </c>
      <c r="G58" s="10"/>
      <c r="H58" s="10"/>
      <c r="I58" s="9">
        <v>0</v>
      </c>
      <c r="J58" s="10"/>
      <c r="K58" s="10"/>
      <c r="L58" s="10"/>
      <c r="M58" s="10"/>
      <c r="N58" s="10"/>
      <c r="O58" s="11" t="s">
        <v>1862</v>
      </c>
      <c r="P58" s="1"/>
    </row>
    <row r="59" spans="1:16" ht="25.5">
      <c r="A59" s="9">
        <v>2.5247736514737478E-11</v>
      </c>
      <c r="B59" s="10"/>
      <c r="C59" s="9">
        <v>4.0000000000000003E-5</v>
      </c>
      <c r="D59" s="10"/>
      <c r="E59" s="9">
        <v>0</v>
      </c>
      <c r="F59" s="9">
        <v>0</v>
      </c>
      <c r="G59" s="10"/>
      <c r="H59" s="10"/>
      <c r="I59" s="9">
        <v>0</v>
      </c>
      <c r="J59" s="10"/>
      <c r="K59" s="10"/>
      <c r="L59" s="10"/>
      <c r="M59" s="10"/>
      <c r="N59" s="10"/>
      <c r="O59" s="11" t="s">
        <v>677</v>
      </c>
      <c r="P59" s="1"/>
    </row>
    <row r="60" spans="1:16">
      <c r="A60" s="9">
        <v>3.7871604772106226E-11</v>
      </c>
      <c r="B60" s="10"/>
      <c r="C60" s="9">
        <v>6.0000000000000002E-5</v>
      </c>
      <c r="D60" s="10"/>
      <c r="E60" s="9">
        <v>0</v>
      </c>
      <c r="F60" s="9">
        <v>0</v>
      </c>
      <c r="G60" s="10"/>
      <c r="H60" s="10"/>
      <c r="I60" s="9">
        <v>0</v>
      </c>
      <c r="J60" s="10"/>
      <c r="K60" s="10"/>
      <c r="L60" s="10"/>
      <c r="M60" s="10"/>
      <c r="N60" s="10"/>
      <c r="O60" s="11" t="s">
        <v>135</v>
      </c>
      <c r="P60" s="1"/>
    </row>
    <row r="61" spans="1:16" ht="25.5">
      <c r="A61" s="6">
        <v>2.5016812483417469E-2</v>
      </c>
      <c r="B61" s="12"/>
      <c r="C61" s="6">
        <v>39634.146956206998</v>
      </c>
      <c r="D61" s="12"/>
      <c r="E61" s="6">
        <v>37378244.219999999</v>
      </c>
      <c r="F61" s="6">
        <v>1.2125727604045056</v>
      </c>
      <c r="G61" s="12"/>
      <c r="H61" s="12"/>
      <c r="I61" s="6">
        <v>1.4197851036257463</v>
      </c>
      <c r="J61" s="12"/>
      <c r="K61" s="12"/>
      <c r="L61" s="12"/>
      <c r="M61" s="12"/>
      <c r="N61" s="12"/>
      <c r="O61" s="7" t="s">
        <v>678</v>
      </c>
      <c r="P61" s="1"/>
    </row>
    <row r="62" spans="1:16" ht="36" customHeight="1">
      <c r="A62" s="30" t="s">
        <v>33</v>
      </c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</row>
  </sheetData>
  <mergeCells count="24">
    <mergeCell ref="A50:O50"/>
    <mergeCell ref="A53:O53"/>
    <mergeCell ref="A56:O56"/>
    <mergeCell ref="A62:P62"/>
    <mergeCell ref="A37:O37"/>
    <mergeCell ref="A41:O41"/>
    <mergeCell ref="A42:O42"/>
    <mergeCell ref="A46:O46"/>
    <mergeCell ref="A47:O47"/>
    <mergeCell ref="A24:O24"/>
    <mergeCell ref="A27:O27"/>
    <mergeCell ref="A30:O30"/>
    <mergeCell ref="A35:O35"/>
    <mergeCell ref="A36:O36"/>
    <mergeCell ref="A9:O9"/>
    <mergeCell ref="A13:O13"/>
    <mergeCell ref="A14:O14"/>
    <mergeCell ref="A18:O18"/>
    <mergeCell ref="A19:O19"/>
    <mergeCell ref="A2:P2"/>
    <mergeCell ref="A3:P3"/>
    <mergeCell ref="A4:P4"/>
    <mergeCell ref="A7:O7"/>
    <mergeCell ref="A8:O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149"/>
  <sheetViews>
    <sheetView showGridLines="0" topLeftCell="A115" workbookViewId="0"/>
  </sheetViews>
  <sheetFormatPr defaultRowHeight="12.75"/>
  <cols>
    <col min="1" max="1" width="10.140625" customWidth="1"/>
    <col min="2" max="2" width="14.28515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28515625" customWidth="1"/>
    <col min="13" max="13" width="6.85546875" customWidth="1"/>
  </cols>
  <sheetData>
    <row r="1" spans="1:13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>
      <c r="A2" s="27" t="s">
        <v>1574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1:13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3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>
      <c r="A6" s="3" t="s">
        <v>3</v>
      </c>
      <c r="B6" s="3" t="s">
        <v>44</v>
      </c>
      <c r="C6" s="3" t="s">
        <v>140</v>
      </c>
      <c r="D6" s="3" t="s">
        <v>141</v>
      </c>
      <c r="E6" s="3" t="s">
        <v>45</v>
      </c>
      <c r="F6" s="3" t="s">
        <v>1575</v>
      </c>
      <c r="G6" s="3" t="s">
        <v>36</v>
      </c>
      <c r="H6" s="3" t="s">
        <v>142</v>
      </c>
      <c r="I6" s="3" t="s">
        <v>47</v>
      </c>
      <c r="J6" s="3" t="s">
        <v>48</v>
      </c>
      <c r="K6" s="3" t="s">
        <v>49</v>
      </c>
      <c r="L6" s="3" t="s">
        <v>50</v>
      </c>
      <c r="M6" s="1"/>
    </row>
    <row r="7" spans="1:13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1"/>
    </row>
    <row r="8" spans="1:13" ht="15.2" customHeight="1">
      <c r="A8" s="31" t="s">
        <v>1576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1"/>
    </row>
    <row r="9" spans="1:13">
      <c r="A9" s="4">
        <v>6.3119341286843696E-12</v>
      </c>
      <c r="B9" s="4">
        <v>1.0000000000000001E-5</v>
      </c>
      <c r="C9" s="4">
        <v>0</v>
      </c>
      <c r="D9" s="4">
        <v>0</v>
      </c>
      <c r="E9" s="4">
        <v>0</v>
      </c>
      <c r="F9" s="4">
        <v>0</v>
      </c>
      <c r="G9" s="5" t="s">
        <v>55</v>
      </c>
      <c r="H9" s="4">
        <v>0</v>
      </c>
      <c r="I9" s="5"/>
      <c r="J9" s="5" t="s">
        <v>55</v>
      </c>
      <c r="K9" s="5" t="s">
        <v>55</v>
      </c>
      <c r="L9" s="5" t="s">
        <v>55</v>
      </c>
      <c r="M9" s="1"/>
    </row>
    <row r="10" spans="1:13" ht="25.5">
      <c r="A10" s="9">
        <v>6.3119341286843696E-12</v>
      </c>
      <c r="B10" s="9">
        <v>1.0000000000000001E-5</v>
      </c>
      <c r="C10" s="10"/>
      <c r="D10" s="9">
        <v>0</v>
      </c>
      <c r="E10" s="9">
        <v>0</v>
      </c>
      <c r="F10" s="10"/>
      <c r="G10" s="10"/>
      <c r="H10" s="9">
        <v>0</v>
      </c>
      <c r="I10" s="10"/>
      <c r="J10" s="10"/>
      <c r="K10" s="10"/>
      <c r="L10" s="11" t="s">
        <v>1577</v>
      </c>
      <c r="M10" s="1"/>
    </row>
    <row r="11" spans="1:13" ht="15.2" customHeight="1">
      <c r="A11" s="31" t="s">
        <v>1578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1"/>
    </row>
    <row r="12" spans="1:13">
      <c r="A12" s="4">
        <v>6.3119341286843696E-12</v>
      </c>
      <c r="B12" s="4">
        <v>1.0000000000000001E-5</v>
      </c>
      <c r="C12" s="4">
        <v>0</v>
      </c>
      <c r="D12" s="4">
        <v>0</v>
      </c>
      <c r="E12" s="4">
        <v>0</v>
      </c>
      <c r="F12" s="4">
        <v>0</v>
      </c>
      <c r="G12" s="5" t="s">
        <v>55</v>
      </c>
      <c r="H12" s="4">
        <v>0</v>
      </c>
      <c r="I12" s="5"/>
      <c r="J12" s="5" t="s">
        <v>55</v>
      </c>
      <c r="K12" s="5" t="s">
        <v>55</v>
      </c>
      <c r="L12" s="5" t="s">
        <v>55</v>
      </c>
      <c r="M12" s="1"/>
    </row>
    <row r="13" spans="1:13" ht="25.5">
      <c r="A13" s="9">
        <v>6.3119341286843696E-12</v>
      </c>
      <c r="B13" s="9">
        <v>1.0000000000000001E-5</v>
      </c>
      <c r="C13" s="10"/>
      <c r="D13" s="9">
        <v>0</v>
      </c>
      <c r="E13" s="9">
        <v>0</v>
      </c>
      <c r="F13" s="10"/>
      <c r="G13" s="10"/>
      <c r="H13" s="9">
        <v>0</v>
      </c>
      <c r="I13" s="10"/>
      <c r="J13" s="10"/>
      <c r="K13" s="10"/>
      <c r="L13" s="11" t="s">
        <v>1579</v>
      </c>
      <c r="M13" s="1"/>
    </row>
    <row r="14" spans="1:13" ht="15.2" customHeight="1">
      <c r="A14" s="31" t="s">
        <v>1580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1"/>
    </row>
    <row r="15" spans="1:13">
      <c r="A15" s="4">
        <v>6.3119341286843696E-12</v>
      </c>
      <c r="B15" s="4">
        <v>1.0000000000000001E-5</v>
      </c>
      <c r="C15" s="4">
        <v>0</v>
      </c>
      <c r="D15" s="4">
        <v>0</v>
      </c>
      <c r="E15" s="4">
        <v>0</v>
      </c>
      <c r="F15" s="4">
        <v>0</v>
      </c>
      <c r="G15" s="5" t="s">
        <v>55</v>
      </c>
      <c r="H15" s="4">
        <v>0</v>
      </c>
      <c r="I15" s="5"/>
      <c r="J15" s="5" t="s">
        <v>55</v>
      </c>
      <c r="K15" s="5" t="s">
        <v>55</v>
      </c>
      <c r="L15" s="5" t="s">
        <v>55</v>
      </c>
      <c r="M15" s="1"/>
    </row>
    <row r="16" spans="1:13" ht="25.5">
      <c r="A16" s="9">
        <v>6.3119341286843696E-12</v>
      </c>
      <c r="B16" s="9">
        <v>1.0000000000000001E-5</v>
      </c>
      <c r="C16" s="10"/>
      <c r="D16" s="9">
        <v>0</v>
      </c>
      <c r="E16" s="9">
        <v>0</v>
      </c>
      <c r="F16" s="10"/>
      <c r="G16" s="10"/>
      <c r="H16" s="9">
        <v>0</v>
      </c>
      <c r="I16" s="10"/>
      <c r="J16" s="10"/>
      <c r="K16" s="10"/>
      <c r="L16" s="11" t="s">
        <v>1581</v>
      </c>
      <c r="M16" s="1"/>
    </row>
    <row r="17" spans="1:13" ht="15.2" customHeight="1">
      <c r="A17" s="31" t="s">
        <v>1582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1"/>
    </row>
    <row r="18" spans="1:13">
      <c r="A18" s="4">
        <v>7.1173227074688428E-2</v>
      </c>
      <c r="B18" s="4">
        <v>112759.774775285</v>
      </c>
      <c r="C18" s="4">
        <v>113.27</v>
      </c>
      <c r="D18" s="4">
        <v>99549549.549999997</v>
      </c>
      <c r="E18" s="4">
        <v>2.1805893641710301</v>
      </c>
      <c r="F18" s="4">
        <v>3.57918</v>
      </c>
      <c r="G18" s="5" t="s">
        <v>53</v>
      </c>
      <c r="H18" s="4">
        <v>6.5695098309484159</v>
      </c>
      <c r="I18" s="5" t="s">
        <v>94</v>
      </c>
      <c r="J18" s="5" t="s">
        <v>103</v>
      </c>
      <c r="K18" s="5" t="s">
        <v>1583</v>
      </c>
      <c r="L18" s="5" t="s">
        <v>1584</v>
      </c>
      <c r="M18" s="1"/>
    </row>
    <row r="19" spans="1:13">
      <c r="A19" s="4">
        <v>6.6576505957889028E-3</v>
      </c>
      <c r="B19" s="4">
        <v>10547.71875</v>
      </c>
      <c r="C19" s="4">
        <v>125.01</v>
      </c>
      <c r="D19" s="4">
        <v>8437500</v>
      </c>
      <c r="E19" s="4">
        <v>-0.159033867478372</v>
      </c>
      <c r="F19" s="4">
        <v>5.39</v>
      </c>
      <c r="G19" s="5" t="s">
        <v>53</v>
      </c>
      <c r="H19" s="4">
        <v>0.79820333727790471</v>
      </c>
      <c r="I19" s="5" t="s">
        <v>94</v>
      </c>
      <c r="J19" s="5" t="s">
        <v>100</v>
      </c>
      <c r="K19" s="5" t="s">
        <v>1585</v>
      </c>
      <c r="L19" s="5" t="s">
        <v>1586</v>
      </c>
      <c r="M19" s="1"/>
    </row>
    <row r="20" spans="1:13">
      <c r="A20" s="4">
        <v>1.0550216683307459E-2</v>
      </c>
      <c r="B20" s="4">
        <v>16714.7129045</v>
      </c>
      <c r="C20" s="4">
        <v>154.57</v>
      </c>
      <c r="D20" s="4">
        <v>10813685</v>
      </c>
      <c r="E20" s="4">
        <v>5.9172726737260799</v>
      </c>
      <c r="F20" s="4">
        <v>7.0042999999999997</v>
      </c>
      <c r="G20" s="5" t="s">
        <v>53</v>
      </c>
      <c r="H20" s="4">
        <v>6.4679868275789563</v>
      </c>
      <c r="I20" s="5" t="s">
        <v>262</v>
      </c>
      <c r="J20" s="5" t="s">
        <v>993</v>
      </c>
      <c r="K20" s="5" t="s">
        <v>1587</v>
      </c>
      <c r="L20" s="5" t="s">
        <v>1588</v>
      </c>
      <c r="M20" s="1"/>
    </row>
    <row r="21" spans="1:13">
      <c r="A21" s="4">
        <v>4.0403617491960119E-4</v>
      </c>
      <c r="B21" s="4">
        <v>640.11468859199999</v>
      </c>
      <c r="C21" s="4">
        <v>153.83000000000001</v>
      </c>
      <c r="D21" s="4">
        <v>416118.24</v>
      </c>
      <c r="E21" s="4">
        <v>5.9185839747190503</v>
      </c>
      <c r="F21" s="4">
        <v>7.0042999999999997</v>
      </c>
      <c r="G21" s="5" t="s">
        <v>53</v>
      </c>
      <c r="H21" s="4">
        <v>6.4678026364248202</v>
      </c>
      <c r="I21" s="5" t="s">
        <v>262</v>
      </c>
      <c r="J21" s="5" t="s">
        <v>993</v>
      </c>
      <c r="K21" s="5" t="s">
        <v>1589</v>
      </c>
      <c r="L21" s="5" t="s">
        <v>1588</v>
      </c>
      <c r="M21" s="1"/>
    </row>
    <row r="22" spans="1:13">
      <c r="A22" s="4">
        <v>4.5888770835423318E-3</v>
      </c>
      <c r="B22" s="4">
        <v>7270.1599699660001</v>
      </c>
      <c r="C22" s="4">
        <v>155.29</v>
      </c>
      <c r="D22" s="4">
        <v>4681666.54</v>
      </c>
      <c r="E22" s="4">
        <v>5.9183217145204496</v>
      </c>
      <c r="F22" s="4">
        <v>7.0042999999999997</v>
      </c>
      <c r="G22" s="5" t="s">
        <v>53</v>
      </c>
      <c r="H22" s="4">
        <v>6.4679281663540218</v>
      </c>
      <c r="I22" s="5" t="s">
        <v>262</v>
      </c>
      <c r="J22" s="5" t="s">
        <v>993</v>
      </c>
      <c r="K22" s="5" t="s">
        <v>1590</v>
      </c>
      <c r="L22" s="5" t="s">
        <v>1588</v>
      </c>
      <c r="M22" s="1"/>
    </row>
    <row r="23" spans="1:13">
      <c r="A23" s="4">
        <v>5.204568248144934E-3</v>
      </c>
      <c r="B23" s="4">
        <v>8245.5997512600006</v>
      </c>
      <c r="C23" s="4">
        <v>153.69</v>
      </c>
      <c r="D23" s="4">
        <v>5365085.4000000004</v>
      </c>
      <c r="E23" s="4">
        <v>5.9183217145204496</v>
      </c>
      <c r="F23" s="4">
        <v>7.0042999999999997</v>
      </c>
      <c r="G23" s="5" t="s">
        <v>53</v>
      </c>
      <c r="H23" s="4">
        <v>6.4678861361080946</v>
      </c>
      <c r="I23" s="5" t="s">
        <v>262</v>
      </c>
      <c r="J23" s="5" t="s">
        <v>993</v>
      </c>
      <c r="K23" s="5" t="s">
        <v>1591</v>
      </c>
      <c r="L23" s="5" t="s">
        <v>1588</v>
      </c>
      <c r="M23" s="1"/>
    </row>
    <row r="24" spans="1:13">
      <c r="A24" s="4">
        <v>6.0736794482141761E-3</v>
      </c>
      <c r="B24" s="4">
        <v>9622.5330055529994</v>
      </c>
      <c r="C24" s="4">
        <v>153.69</v>
      </c>
      <c r="D24" s="4">
        <v>6261001.3700000001</v>
      </c>
      <c r="E24" s="4">
        <v>5.9183217145204496</v>
      </c>
      <c r="F24" s="4">
        <v>7.0042999999999997</v>
      </c>
      <c r="G24" s="5" t="s">
        <v>53</v>
      </c>
      <c r="H24" s="4">
        <v>6.4678979323099819</v>
      </c>
      <c r="I24" s="5" t="s">
        <v>262</v>
      </c>
      <c r="J24" s="5" t="s">
        <v>993</v>
      </c>
      <c r="K24" s="5" t="s">
        <v>1592</v>
      </c>
      <c r="L24" s="5" t="s">
        <v>1588</v>
      </c>
      <c r="M24" s="1"/>
    </row>
    <row r="25" spans="1:13">
      <c r="A25" s="4">
        <v>6.1575360377914522E-3</v>
      </c>
      <c r="B25" s="4">
        <v>9755.3870370870009</v>
      </c>
      <c r="C25" s="4">
        <v>153.69</v>
      </c>
      <c r="D25" s="4">
        <v>6347444.2300000004</v>
      </c>
      <c r="E25" s="4">
        <v>5.9183217145204496</v>
      </c>
      <c r="F25" s="4">
        <v>7.0042999999999997</v>
      </c>
      <c r="G25" s="5" t="s">
        <v>53</v>
      </c>
      <c r="H25" s="4">
        <v>6.4678854976194824</v>
      </c>
      <c r="I25" s="5" t="s">
        <v>262</v>
      </c>
      <c r="J25" s="5" t="s">
        <v>993</v>
      </c>
      <c r="K25" s="5" t="s">
        <v>1593</v>
      </c>
      <c r="L25" s="5" t="s">
        <v>1588</v>
      </c>
      <c r="M25" s="1"/>
    </row>
    <row r="26" spans="1:13">
      <c r="A26" s="4">
        <v>5.8288704615077286E-3</v>
      </c>
      <c r="B26" s="4">
        <v>9234.6820208699992</v>
      </c>
      <c r="C26" s="4">
        <v>154.9</v>
      </c>
      <c r="D26" s="4">
        <v>5961705.6299999999</v>
      </c>
      <c r="E26" s="4">
        <v>5.9180594543218596</v>
      </c>
      <c r="F26" s="4">
        <v>7.0042999999999997</v>
      </c>
      <c r="G26" s="5" t="s">
        <v>53</v>
      </c>
      <c r="H26" s="4">
        <v>6.4679196322681625</v>
      </c>
      <c r="I26" s="5" t="s">
        <v>262</v>
      </c>
      <c r="J26" s="5" t="s">
        <v>993</v>
      </c>
      <c r="K26" s="5" t="s">
        <v>1594</v>
      </c>
      <c r="L26" s="5" t="s">
        <v>1588</v>
      </c>
      <c r="M26" s="1"/>
    </row>
    <row r="27" spans="1:13">
      <c r="A27" s="4">
        <v>1.4584113015730785E-3</v>
      </c>
      <c r="B27" s="4">
        <v>2310.56166278</v>
      </c>
      <c r="C27" s="4">
        <v>152.6</v>
      </c>
      <c r="D27" s="4">
        <v>1514129.53</v>
      </c>
      <c r="E27" s="4">
        <v>5.9180594543218596</v>
      </c>
      <c r="F27" s="4">
        <v>7.0042999999999997</v>
      </c>
      <c r="G27" s="5" t="s">
        <v>53</v>
      </c>
      <c r="H27" s="4">
        <v>6.467900040929762</v>
      </c>
      <c r="I27" s="5" t="s">
        <v>262</v>
      </c>
      <c r="J27" s="5" t="s">
        <v>993</v>
      </c>
      <c r="K27" s="5" t="s">
        <v>1595</v>
      </c>
      <c r="L27" s="5" t="s">
        <v>1588</v>
      </c>
      <c r="M27" s="1"/>
    </row>
    <row r="28" spans="1:13">
      <c r="A28" s="4">
        <v>1.8715646438407025E-2</v>
      </c>
      <c r="B28" s="4">
        <v>29651.206835879999</v>
      </c>
      <c r="C28" s="4">
        <v>151.1</v>
      </c>
      <c r="D28" s="4">
        <v>19623565.079999998</v>
      </c>
      <c r="E28" s="4">
        <v>5.9183217145204496</v>
      </c>
      <c r="F28" s="4">
        <v>7.0042999999999997</v>
      </c>
      <c r="G28" s="5" t="s">
        <v>53</v>
      </c>
      <c r="H28" s="4">
        <v>6.4679400565475911</v>
      </c>
      <c r="I28" s="5" t="s">
        <v>262</v>
      </c>
      <c r="J28" s="5" t="s">
        <v>993</v>
      </c>
      <c r="K28" s="5" t="s">
        <v>1596</v>
      </c>
      <c r="L28" s="5" t="s">
        <v>1588</v>
      </c>
      <c r="M28" s="1"/>
    </row>
    <row r="29" spans="1:13">
      <c r="A29" s="4">
        <v>1.2467633883464981E-2</v>
      </c>
      <c r="B29" s="4">
        <v>19752.477813109999</v>
      </c>
      <c r="C29" s="4">
        <v>151.55000000000001</v>
      </c>
      <c r="D29" s="4">
        <v>13033637.619999999</v>
      </c>
      <c r="E29" s="4">
        <v>5.9180594543218596</v>
      </c>
      <c r="F29" s="4">
        <v>7.0042999999999997</v>
      </c>
      <c r="G29" s="5" t="s">
        <v>53</v>
      </c>
      <c r="H29" s="4">
        <v>6.4678962907518818</v>
      </c>
      <c r="I29" s="5" t="s">
        <v>262</v>
      </c>
      <c r="J29" s="5" t="s">
        <v>993</v>
      </c>
      <c r="K29" s="5" t="s">
        <v>1597</v>
      </c>
      <c r="L29" s="5" t="s">
        <v>1588</v>
      </c>
      <c r="M29" s="1"/>
    </row>
    <row r="30" spans="1:13">
      <c r="A30" s="4">
        <v>9.0828648670769827E-3</v>
      </c>
      <c r="B30" s="4">
        <v>14389.986780439</v>
      </c>
      <c r="C30" s="4">
        <v>148.91</v>
      </c>
      <c r="D30" s="4">
        <v>9663546.2899999991</v>
      </c>
      <c r="E30" s="4">
        <v>5.9185839747190503</v>
      </c>
      <c r="F30" s="4">
        <v>7.0042999999999997</v>
      </c>
      <c r="G30" s="5" t="s">
        <v>53</v>
      </c>
      <c r="H30" s="4">
        <v>6.4678107421039233</v>
      </c>
      <c r="I30" s="5" t="s">
        <v>262</v>
      </c>
      <c r="J30" s="5" t="s">
        <v>993</v>
      </c>
      <c r="K30" s="5" t="s">
        <v>1598</v>
      </c>
      <c r="L30" s="5" t="s">
        <v>1588</v>
      </c>
      <c r="M30" s="1"/>
    </row>
    <row r="31" spans="1:13">
      <c r="A31" s="4">
        <v>6.8622288615890108E-3</v>
      </c>
      <c r="B31" s="4">
        <v>10871.83218596</v>
      </c>
      <c r="C31" s="4">
        <v>144.58000000000001</v>
      </c>
      <c r="D31" s="4">
        <v>7519596.2000000002</v>
      </c>
      <c r="E31" s="4">
        <v>5.9183217145204496</v>
      </c>
      <c r="F31" s="4">
        <v>7.0042999999999997</v>
      </c>
      <c r="G31" s="5" t="s">
        <v>53</v>
      </c>
      <c r="H31" s="4">
        <v>6.4679304376210238</v>
      </c>
      <c r="I31" s="5" t="s">
        <v>262</v>
      </c>
      <c r="J31" s="5" t="s">
        <v>993</v>
      </c>
      <c r="K31" s="5" t="s">
        <v>1599</v>
      </c>
      <c r="L31" s="5" t="s">
        <v>1588</v>
      </c>
      <c r="M31" s="1"/>
    </row>
    <row r="32" spans="1:13">
      <c r="A32" s="4">
        <v>8.4033743019420407E-3</v>
      </c>
      <c r="B32" s="4">
        <v>13313.469580985</v>
      </c>
      <c r="C32" s="4">
        <v>142.31</v>
      </c>
      <c r="D32" s="4">
        <v>9355259.3499999996</v>
      </c>
      <c r="E32" s="4">
        <v>5.9185839747190503</v>
      </c>
      <c r="F32" s="4">
        <v>7.0042999999999997</v>
      </c>
      <c r="G32" s="5" t="s">
        <v>53</v>
      </c>
      <c r="H32" s="4">
        <v>6.4678151661377523</v>
      </c>
      <c r="I32" s="5" t="s">
        <v>262</v>
      </c>
      <c r="J32" s="5" t="s">
        <v>993</v>
      </c>
      <c r="K32" s="5" t="s">
        <v>1600</v>
      </c>
      <c r="L32" s="5" t="s">
        <v>1588</v>
      </c>
      <c r="M32" s="1"/>
    </row>
    <row r="33" spans="1:13">
      <c r="A33" s="4">
        <v>8.0774510641976709E-3</v>
      </c>
      <c r="B33" s="4">
        <v>12797.109252914999</v>
      </c>
      <c r="C33" s="4">
        <v>142.05000000000001</v>
      </c>
      <c r="D33" s="4">
        <v>9008876.6300000008</v>
      </c>
      <c r="E33" s="4">
        <v>5.9183217145204496</v>
      </c>
      <c r="F33" s="4">
        <v>7.0042999999999997</v>
      </c>
      <c r="G33" s="5" t="s">
        <v>53</v>
      </c>
      <c r="H33" s="4">
        <v>6.4678475333357346</v>
      </c>
      <c r="I33" s="5" t="s">
        <v>262</v>
      </c>
      <c r="J33" s="5" t="s">
        <v>993</v>
      </c>
      <c r="K33" s="5" t="s">
        <v>1601</v>
      </c>
      <c r="L33" s="5" t="s">
        <v>1588</v>
      </c>
      <c r="M33" s="1"/>
    </row>
    <row r="34" spans="1:13">
      <c r="A34" s="4">
        <v>7.0953169652505895E-3</v>
      </c>
      <c r="B34" s="4">
        <v>11241.113770510001</v>
      </c>
      <c r="C34" s="4">
        <v>141.62</v>
      </c>
      <c r="D34" s="4">
        <v>7937518.5499999998</v>
      </c>
      <c r="E34" s="4">
        <v>5.9183217145204496</v>
      </c>
      <c r="F34" s="4">
        <v>7.0042999999999997</v>
      </c>
      <c r="G34" s="5" t="s">
        <v>53</v>
      </c>
      <c r="H34" s="4">
        <v>6.4678658424242768</v>
      </c>
      <c r="I34" s="5" t="s">
        <v>262</v>
      </c>
      <c r="J34" s="5" t="s">
        <v>993</v>
      </c>
      <c r="K34" s="5" t="s">
        <v>1602</v>
      </c>
      <c r="L34" s="5" t="s">
        <v>1588</v>
      </c>
      <c r="M34" s="1"/>
    </row>
    <row r="35" spans="1:13">
      <c r="A35" s="4">
        <v>7.3924248120536456E-3</v>
      </c>
      <c r="B35" s="4">
        <v>11711.821862112</v>
      </c>
      <c r="C35" s="4">
        <v>142.32</v>
      </c>
      <c r="D35" s="4">
        <v>8229217.1600000001</v>
      </c>
      <c r="E35" s="4">
        <v>5.9180594543218596</v>
      </c>
      <c r="F35" s="4">
        <v>7.0042999999999997</v>
      </c>
      <c r="G35" s="5" t="s">
        <v>53</v>
      </c>
      <c r="H35" s="4">
        <v>6.4679273380172919</v>
      </c>
      <c r="I35" s="5" t="s">
        <v>262</v>
      </c>
      <c r="J35" s="5" t="s">
        <v>993</v>
      </c>
      <c r="K35" s="5" t="s">
        <v>1603</v>
      </c>
      <c r="L35" s="5" t="s">
        <v>1588</v>
      </c>
      <c r="M35" s="1"/>
    </row>
    <row r="36" spans="1:13">
      <c r="A36" s="4">
        <v>5.3013909725909162E-3</v>
      </c>
      <c r="B36" s="4">
        <v>8398.9960359359993</v>
      </c>
      <c r="C36" s="4">
        <v>143.88</v>
      </c>
      <c r="D36" s="4">
        <v>5837500.7199999997</v>
      </c>
      <c r="E36" s="4">
        <v>5.9180594543218596</v>
      </c>
      <c r="F36" s="4">
        <v>7.0042999999999997</v>
      </c>
      <c r="G36" s="5" t="s">
        <v>53</v>
      </c>
      <c r="H36" s="4">
        <v>6.4679653498274563</v>
      </c>
      <c r="I36" s="5" t="s">
        <v>262</v>
      </c>
      <c r="J36" s="5" t="s">
        <v>993</v>
      </c>
      <c r="K36" s="5" t="s">
        <v>1604</v>
      </c>
      <c r="L36" s="5" t="s">
        <v>1588</v>
      </c>
      <c r="M36" s="1"/>
    </row>
    <row r="37" spans="1:13">
      <c r="A37" s="4">
        <v>3.2174334847969561E-3</v>
      </c>
      <c r="B37" s="4">
        <v>5097.3812768030002</v>
      </c>
      <c r="C37" s="4">
        <v>144.88999999999999</v>
      </c>
      <c r="D37" s="4">
        <v>3518104.27</v>
      </c>
      <c r="E37" s="4">
        <v>5.9183217145204496</v>
      </c>
      <c r="F37" s="4">
        <v>7.0042999999999997</v>
      </c>
      <c r="G37" s="5" t="s">
        <v>53</v>
      </c>
      <c r="H37" s="4">
        <v>6.4678572701843366</v>
      </c>
      <c r="I37" s="5" t="s">
        <v>262</v>
      </c>
      <c r="J37" s="5" t="s">
        <v>993</v>
      </c>
      <c r="K37" s="5" t="s">
        <v>1605</v>
      </c>
      <c r="L37" s="5" t="s">
        <v>1588</v>
      </c>
      <c r="M37" s="1"/>
    </row>
    <row r="38" spans="1:13">
      <c r="A38" s="4">
        <v>3.2450958457200712E-3</v>
      </c>
      <c r="B38" s="4">
        <v>5141.2067673089996</v>
      </c>
      <c r="C38" s="4">
        <v>145.33000000000001</v>
      </c>
      <c r="D38" s="4">
        <v>3537608.73</v>
      </c>
      <c r="E38" s="4">
        <v>5.9180594543218596</v>
      </c>
      <c r="F38" s="4">
        <v>7.0042999999999997</v>
      </c>
      <c r="G38" s="5" t="s">
        <v>53</v>
      </c>
      <c r="H38" s="4">
        <v>6.4679095569366973</v>
      </c>
      <c r="I38" s="5" t="s">
        <v>262</v>
      </c>
      <c r="J38" s="5" t="s">
        <v>993</v>
      </c>
      <c r="K38" s="5" t="s">
        <v>1606</v>
      </c>
      <c r="L38" s="5" t="s">
        <v>1588</v>
      </c>
      <c r="M38" s="1"/>
    </row>
    <row r="39" spans="1:13">
      <c r="A39" s="4">
        <v>0.22458314416883043</v>
      </c>
      <c r="B39" s="4">
        <v>355807.17350680201</v>
      </c>
      <c r="C39" s="4">
        <v>123.91699999999996</v>
      </c>
      <c r="D39" s="4">
        <v>287133463.13</v>
      </c>
      <c r="E39" s="4">
        <v>3.28470480024815</v>
      </c>
      <c r="F39" s="4">
        <v>4.4109999999999996</v>
      </c>
      <c r="G39" s="5" t="s">
        <v>53</v>
      </c>
      <c r="H39" s="4">
        <v>7.7906658293889857</v>
      </c>
      <c r="I39" s="5" t="s">
        <v>94</v>
      </c>
      <c r="J39" s="5" t="s">
        <v>100</v>
      </c>
      <c r="K39" s="5" t="s">
        <v>1607</v>
      </c>
      <c r="L39" s="5" t="s">
        <v>1608</v>
      </c>
      <c r="M39" s="1"/>
    </row>
    <row r="40" spans="1:13">
      <c r="A40" s="4">
        <v>2.1562767076671239E-2</v>
      </c>
      <c r="B40" s="4">
        <v>34161.901308</v>
      </c>
      <c r="C40" s="4">
        <v>111.61</v>
      </c>
      <c r="D40" s="4">
        <v>30608280</v>
      </c>
      <c r="E40" s="4">
        <v>3.8671847013235099</v>
      </c>
      <c r="F40" s="4">
        <v>6.9749999999999996</v>
      </c>
      <c r="G40" s="5" t="s">
        <v>38</v>
      </c>
      <c r="H40" s="4">
        <v>3.4652427562227306</v>
      </c>
      <c r="I40" s="5" t="s">
        <v>250</v>
      </c>
      <c r="J40" s="5" t="s">
        <v>95</v>
      </c>
      <c r="K40" s="5" t="s">
        <v>1609</v>
      </c>
      <c r="L40" s="5" t="s">
        <v>1610</v>
      </c>
      <c r="M40" s="1"/>
    </row>
    <row r="41" spans="1:13">
      <c r="A41" s="4">
        <v>1.4354579068983509E-2</v>
      </c>
      <c r="B41" s="4">
        <v>22741.9658956034</v>
      </c>
      <c r="C41" s="4">
        <v>111.32999999999996</v>
      </c>
      <c r="D41" s="4">
        <v>20427527.0777</v>
      </c>
      <c r="E41" s="4">
        <v>4.4758906222581798</v>
      </c>
      <c r="F41" s="4">
        <v>7.5250000000000004</v>
      </c>
      <c r="G41" s="5" t="s">
        <v>39</v>
      </c>
      <c r="H41" s="4">
        <v>3.4303457801781065</v>
      </c>
      <c r="I41" s="5" t="s">
        <v>250</v>
      </c>
      <c r="J41" s="5" t="s">
        <v>95</v>
      </c>
      <c r="K41" s="5" t="s">
        <v>1611</v>
      </c>
      <c r="L41" s="5" t="s">
        <v>1612</v>
      </c>
      <c r="M41" s="1"/>
    </row>
    <row r="42" spans="1:13">
      <c r="A42" s="4">
        <v>5.2831772327866185E-2</v>
      </c>
      <c r="B42" s="4">
        <v>83701.399999999994</v>
      </c>
      <c r="C42" s="4">
        <v>113.11</v>
      </c>
      <c r="D42" s="4">
        <v>74000000</v>
      </c>
      <c r="E42" s="4">
        <v>2.3497471922636</v>
      </c>
      <c r="F42" s="4">
        <v>4.0999999999999996</v>
      </c>
      <c r="G42" s="5" t="s">
        <v>53</v>
      </c>
      <c r="H42" s="4">
        <v>6.5359340037974514</v>
      </c>
      <c r="I42" s="5" t="s">
        <v>250</v>
      </c>
      <c r="J42" s="5" t="s">
        <v>95</v>
      </c>
      <c r="K42" s="5" t="s">
        <v>1613</v>
      </c>
      <c r="L42" s="5" t="s">
        <v>1614</v>
      </c>
      <c r="M42" s="1"/>
    </row>
    <row r="43" spans="1:13">
      <c r="A43" s="4">
        <v>4.0967969852014431E-2</v>
      </c>
      <c r="B43" s="4">
        <v>64905.572549999997</v>
      </c>
      <c r="C43" s="4">
        <v>161.07</v>
      </c>
      <c r="D43" s="4">
        <v>40296500</v>
      </c>
      <c r="E43" s="4">
        <v>2.7898198055028902</v>
      </c>
      <c r="F43" s="4">
        <v>5.8534899999999999</v>
      </c>
      <c r="G43" s="5" t="s">
        <v>53</v>
      </c>
      <c r="H43" s="4">
        <v>7.4200978499200687</v>
      </c>
      <c r="I43" s="5" t="s">
        <v>262</v>
      </c>
      <c r="J43" s="5" t="s">
        <v>89</v>
      </c>
      <c r="K43" s="5" t="s">
        <v>1615</v>
      </c>
      <c r="L43" s="5" t="s">
        <v>1616</v>
      </c>
      <c r="M43" s="1"/>
    </row>
    <row r="44" spans="1:13">
      <c r="A44" s="4">
        <v>2.7160669259217948E-2</v>
      </c>
      <c r="B44" s="4">
        <v>43030.660183519998</v>
      </c>
      <c r="C44" s="4">
        <v>116.32</v>
      </c>
      <c r="D44" s="4">
        <v>36993346.100000001</v>
      </c>
      <c r="E44" s="4">
        <v>4.00198644340038</v>
      </c>
      <c r="F44" s="4">
        <v>5.36</v>
      </c>
      <c r="G44" s="5" t="s">
        <v>53</v>
      </c>
      <c r="H44" s="4">
        <v>8.362870768426605</v>
      </c>
      <c r="I44" s="5" t="s">
        <v>262</v>
      </c>
      <c r="J44" s="5" t="s">
        <v>89</v>
      </c>
      <c r="K44" s="5" t="s">
        <v>1617</v>
      </c>
      <c r="L44" s="5" t="s">
        <v>1618</v>
      </c>
      <c r="M44" s="1"/>
    </row>
    <row r="45" spans="1:13">
      <c r="A45" s="4">
        <v>3.2443321343014871E-2</v>
      </c>
      <c r="B45" s="4">
        <v>51399.968189746003</v>
      </c>
      <c r="C45" s="4">
        <v>117.34</v>
      </c>
      <c r="D45" s="4">
        <v>43804302.189999998</v>
      </c>
      <c r="E45" s="4">
        <v>3.4966110407114002</v>
      </c>
      <c r="F45" s="4">
        <v>5.13</v>
      </c>
      <c r="G45" s="5" t="s">
        <v>53</v>
      </c>
      <c r="H45" s="4">
        <v>8.5153063185998228</v>
      </c>
      <c r="I45" s="5" t="s">
        <v>262</v>
      </c>
      <c r="J45" s="5" t="s">
        <v>89</v>
      </c>
      <c r="K45" s="5" t="s">
        <v>1619</v>
      </c>
      <c r="L45" s="5" t="s">
        <v>1618</v>
      </c>
      <c r="M45" s="1"/>
    </row>
    <row r="46" spans="1:13">
      <c r="A46" s="4">
        <v>5.2931782897734182E-2</v>
      </c>
      <c r="B46" s="4">
        <v>83859.846789571995</v>
      </c>
      <c r="C46" s="4">
        <v>115.82</v>
      </c>
      <c r="D46" s="4">
        <v>72405324.459999993</v>
      </c>
      <c r="E46" s="4">
        <v>3.7740823308229401</v>
      </c>
      <c r="F46" s="4">
        <v>4.9800000000000004</v>
      </c>
      <c r="G46" s="5" t="s">
        <v>53</v>
      </c>
      <c r="H46" s="4">
        <v>8.4715125466596835</v>
      </c>
      <c r="I46" s="5" t="s">
        <v>262</v>
      </c>
      <c r="J46" s="5" t="s">
        <v>89</v>
      </c>
      <c r="K46" s="5" t="s">
        <v>1620</v>
      </c>
      <c r="L46" s="5" t="s">
        <v>1618</v>
      </c>
      <c r="M46" s="1"/>
    </row>
    <row r="47" spans="1:13">
      <c r="A47" s="4">
        <v>1.4079217919581038E-2</v>
      </c>
      <c r="B47" s="4">
        <v>22305.711106202001</v>
      </c>
      <c r="C47" s="4">
        <v>117.62</v>
      </c>
      <c r="D47" s="4">
        <v>18964216.210000001</v>
      </c>
      <c r="E47" s="4">
        <v>3.2034041386842702</v>
      </c>
      <c r="F47" s="4">
        <v>4.8499999999999996</v>
      </c>
      <c r="G47" s="5" t="s">
        <v>53</v>
      </c>
      <c r="H47" s="4">
        <v>8.6273393512215453</v>
      </c>
      <c r="I47" s="5" t="s">
        <v>262</v>
      </c>
      <c r="J47" s="5" t="s">
        <v>89</v>
      </c>
      <c r="K47" s="5" t="s">
        <v>1621</v>
      </c>
      <c r="L47" s="5" t="s">
        <v>1618</v>
      </c>
      <c r="M47" s="1"/>
    </row>
    <row r="48" spans="1:13">
      <c r="A48" s="4">
        <v>9.1744519454119468E-3</v>
      </c>
      <c r="B48" s="4">
        <v>14535.088228692</v>
      </c>
      <c r="C48" s="4">
        <v>117.82</v>
      </c>
      <c r="D48" s="4">
        <v>12336690.060000001</v>
      </c>
      <c r="E48" s="4">
        <v>3.1832101033926001</v>
      </c>
      <c r="F48" s="4">
        <v>4.8499999999999996</v>
      </c>
      <c r="G48" s="5" t="s">
        <v>53</v>
      </c>
      <c r="H48" s="4">
        <v>8.6320960616395102</v>
      </c>
      <c r="I48" s="5" t="s">
        <v>262</v>
      </c>
      <c r="J48" s="5" t="s">
        <v>89</v>
      </c>
      <c r="K48" s="5" t="s">
        <v>1622</v>
      </c>
      <c r="L48" s="5" t="s">
        <v>1618</v>
      </c>
      <c r="M48" s="1"/>
    </row>
    <row r="49" spans="1:13">
      <c r="A49" s="4">
        <v>2.3624108157402863E-2</v>
      </c>
      <c r="B49" s="4">
        <v>37427.684883535003</v>
      </c>
      <c r="C49" s="4">
        <v>117.01</v>
      </c>
      <c r="D49" s="4">
        <v>31986740.350000001</v>
      </c>
      <c r="E49" s="4">
        <v>3.27526343309879</v>
      </c>
      <c r="F49" s="4">
        <v>4.8600000000000003</v>
      </c>
      <c r="G49" s="5" t="s">
        <v>53</v>
      </c>
      <c r="H49" s="4">
        <v>8.6084434388917277</v>
      </c>
      <c r="I49" s="5" t="s">
        <v>262</v>
      </c>
      <c r="J49" s="5" t="s">
        <v>89</v>
      </c>
      <c r="K49" s="5" t="s">
        <v>1623</v>
      </c>
      <c r="L49" s="5" t="s">
        <v>1618</v>
      </c>
      <c r="M49" s="1"/>
    </row>
    <row r="50" spans="1:13">
      <c r="A50" s="4">
        <v>1.8212651014635838E-2</v>
      </c>
      <c r="B50" s="4">
        <v>28854.310966061999</v>
      </c>
      <c r="C50" s="4">
        <v>116.18</v>
      </c>
      <c r="D50" s="4">
        <v>24835867.59</v>
      </c>
      <c r="E50" s="4">
        <v>3.2249094749689098</v>
      </c>
      <c r="F50" s="4">
        <v>4.8499999999999996</v>
      </c>
      <c r="G50" s="5" t="s">
        <v>53</v>
      </c>
      <c r="H50" s="4">
        <v>8.6221668667710034</v>
      </c>
      <c r="I50" s="5" t="s">
        <v>262</v>
      </c>
      <c r="J50" s="5" t="s">
        <v>89</v>
      </c>
      <c r="K50" s="5" t="s">
        <v>1624</v>
      </c>
      <c r="L50" s="5" t="s">
        <v>1618</v>
      </c>
      <c r="M50" s="1"/>
    </row>
    <row r="51" spans="1:13">
      <c r="A51" s="4">
        <v>6.2140594365327614E-3</v>
      </c>
      <c r="B51" s="4">
        <v>9844.9370824279995</v>
      </c>
      <c r="C51" s="4">
        <v>101.39</v>
      </c>
      <c r="D51" s="4">
        <v>9709968.5199999996</v>
      </c>
      <c r="E51" s="4">
        <v>4.8317777117490799</v>
      </c>
      <c r="F51" s="4">
        <v>4.8499999999999996</v>
      </c>
      <c r="G51" s="5" t="s">
        <v>53</v>
      </c>
      <c r="H51" s="4">
        <v>8.2427061150701331</v>
      </c>
      <c r="I51" s="5" t="s">
        <v>262</v>
      </c>
      <c r="J51" s="5" t="s">
        <v>89</v>
      </c>
      <c r="K51" s="5" t="s">
        <v>1625</v>
      </c>
      <c r="L51" s="5" t="s">
        <v>1618</v>
      </c>
      <c r="M51" s="1"/>
    </row>
    <row r="52" spans="1:13">
      <c r="A52" s="4">
        <v>6.0351878819954246E-3</v>
      </c>
      <c r="B52" s="4">
        <v>9561.5508003619998</v>
      </c>
      <c r="C52" s="4">
        <v>109.49</v>
      </c>
      <c r="D52" s="4">
        <v>8732807.3800000008</v>
      </c>
      <c r="E52" s="4">
        <v>4.3389907985925698</v>
      </c>
      <c r="F52" s="4">
        <v>5.35</v>
      </c>
      <c r="G52" s="5" t="s">
        <v>53</v>
      </c>
      <c r="H52" s="4">
        <v>8.1439073931932366</v>
      </c>
      <c r="I52" s="5" t="s">
        <v>262</v>
      </c>
      <c r="J52" s="5" t="s">
        <v>89</v>
      </c>
      <c r="K52" s="5" t="s">
        <v>1626</v>
      </c>
      <c r="L52" s="5" t="s">
        <v>1627</v>
      </c>
      <c r="M52" s="1"/>
    </row>
    <row r="53" spans="1:13">
      <c r="A53" s="4">
        <v>7.248142577498411E-3</v>
      </c>
      <c r="B53" s="4">
        <v>11483.235454817999</v>
      </c>
      <c r="C53" s="4">
        <v>109.49</v>
      </c>
      <c r="D53" s="4">
        <v>10487930.82</v>
      </c>
      <c r="E53" s="4">
        <v>4.3389907985925698</v>
      </c>
      <c r="F53" s="4">
        <v>5.35</v>
      </c>
      <c r="G53" s="5" t="s">
        <v>53</v>
      </c>
      <c r="H53" s="4">
        <v>8.1439073931932349</v>
      </c>
      <c r="I53" s="5" t="s">
        <v>262</v>
      </c>
      <c r="J53" s="5" t="s">
        <v>89</v>
      </c>
      <c r="K53" s="5" t="s">
        <v>1628</v>
      </c>
      <c r="L53" s="5" t="s">
        <v>1629</v>
      </c>
      <c r="M53" s="1"/>
    </row>
    <row r="54" spans="1:13">
      <c r="A54" s="4">
        <v>8.3782609062101471E-3</v>
      </c>
      <c r="B54" s="4">
        <v>13273.682417145999</v>
      </c>
      <c r="C54" s="4">
        <v>109.49</v>
      </c>
      <c r="D54" s="4">
        <v>12123191.539999999</v>
      </c>
      <c r="E54" s="4">
        <v>4.3389907985925698</v>
      </c>
      <c r="F54" s="4">
        <v>5.35</v>
      </c>
      <c r="G54" s="5" t="s">
        <v>53</v>
      </c>
      <c r="H54" s="4">
        <v>8.1439073931932082</v>
      </c>
      <c r="I54" s="5" t="s">
        <v>262</v>
      </c>
      <c r="J54" s="5" t="s">
        <v>89</v>
      </c>
      <c r="K54" s="5" t="s">
        <v>1630</v>
      </c>
      <c r="L54" s="5" t="s">
        <v>1631</v>
      </c>
      <c r="M54" s="1"/>
    </row>
    <row r="55" spans="1:13">
      <c r="A55" s="4">
        <v>6.6384055878642538E-3</v>
      </c>
      <c r="B55" s="4">
        <v>10517.22887553</v>
      </c>
      <c r="C55" s="4">
        <v>111.15</v>
      </c>
      <c r="D55" s="4">
        <v>9462194.2200000007</v>
      </c>
      <c r="E55" s="4">
        <v>4.1464918128252002</v>
      </c>
      <c r="F55" s="4">
        <v>5.35</v>
      </c>
      <c r="G55" s="5" t="s">
        <v>53</v>
      </c>
      <c r="H55" s="4">
        <v>8.1937440935425414</v>
      </c>
      <c r="I55" s="5" t="s">
        <v>262</v>
      </c>
      <c r="J55" s="5" t="s">
        <v>89</v>
      </c>
      <c r="K55" s="5" t="s">
        <v>1632</v>
      </c>
      <c r="L55" s="5" t="s">
        <v>1633</v>
      </c>
      <c r="M55" s="1"/>
    </row>
    <row r="56" spans="1:13">
      <c r="A56" s="4">
        <v>6.2479115414150405E-3</v>
      </c>
      <c r="B56" s="4">
        <v>9898.5689869950002</v>
      </c>
      <c r="C56" s="4">
        <v>111.15</v>
      </c>
      <c r="D56" s="4">
        <v>8905595.1300000008</v>
      </c>
      <c r="E56" s="4">
        <v>4.1464918128252002</v>
      </c>
      <c r="F56" s="4">
        <v>5.35</v>
      </c>
      <c r="G56" s="5" t="s">
        <v>53</v>
      </c>
      <c r="H56" s="4">
        <v>8.193744093542545</v>
      </c>
      <c r="I56" s="5" t="s">
        <v>262</v>
      </c>
      <c r="J56" s="5" t="s">
        <v>89</v>
      </c>
      <c r="K56" s="5" t="s">
        <v>1634</v>
      </c>
      <c r="L56" s="5" t="s">
        <v>1635</v>
      </c>
      <c r="M56" s="1"/>
    </row>
    <row r="57" spans="1:13">
      <c r="A57" s="4">
        <v>3.1432871819615384E-2</v>
      </c>
      <c r="B57" s="4">
        <v>49799.112567999997</v>
      </c>
      <c r="C57" s="4">
        <v>119.2</v>
      </c>
      <c r="D57" s="4">
        <v>41777779</v>
      </c>
      <c r="E57" s="4">
        <v>2.7767067955732299</v>
      </c>
      <c r="F57" s="4">
        <v>5.4</v>
      </c>
      <c r="G57" s="5" t="s">
        <v>53</v>
      </c>
      <c r="H57" s="4">
        <v>3.587777491817171</v>
      </c>
      <c r="I57" s="5" t="s">
        <v>262</v>
      </c>
      <c r="J57" s="5" t="s">
        <v>200</v>
      </c>
      <c r="K57" s="5" t="s">
        <v>1636</v>
      </c>
      <c r="L57" s="5" t="s">
        <v>1637</v>
      </c>
      <c r="M57" s="1"/>
    </row>
    <row r="58" spans="1:13">
      <c r="A58" s="4">
        <v>1.7297895920726431E-3</v>
      </c>
      <c r="B58" s="4">
        <v>2740.5064070799999</v>
      </c>
      <c r="C58" s="4">
        <v>102.7</v>
      </c>
      <c r="D58" s="4">
        <v>2668458.04</v>
      </c>
      <c r="E58" s="4">
        <v>1.09850378477573</v>
      </c>
      <c r="F58" s="4">
        <v>0</v>
      </c>
      <c r="G58" s="5" t="s">
        <v>53</v>
      </c>
      <c r="H58" s="4">
        <v>1.9086789882844255</v>
      </c>
      <c r="I58" s="5" t="s">
        <v>250</v>
      </c>
      <c r="J58" s="5" t="s">
        <v>197</v>
      </c>
      <c r="K58" s="5" t="s">
        <v>1638</v>
      </c>
      <c r="L58" s="5" t="s">
        <v>1639</v>
      </c>
      <c r="M58" s="1"/>
    </row>
    <row r="59" spans="1:13">
      <c r="A59" s="4">
        <v>1.900209595620005E-2</v>
      </c>
      <c r="B59" s="4">
        <v>30105.028932171001</v>
      </c>
      <c r="C59" s="4">
        <v>103.47</v>
      </c>
      <c r="D59" s="4">
        <v>29095417.93</v>
      </c>
      <c r="E59" s="4">
        <v>3.23041693913936</v>
      </c>
      <c r="F59" s="4">
        <v>4.8463200000000004</v>
      </c>
      <c r="G59" s="5" t="s">
        <v>53</v>
      </c>
      <c r="H59" s="4">
        <v>1.8850878273654055</v>
      </c>
      <c r="I59" s="5" t="s">
        <v>262</v>
      </c>
      <c r="J59" s="5" t="s">
        <v>200</v>
      </c>
      <c r="K59" s="5" t="s">
        <v>1640</v>
      </c>
      <c r="L59" s="5" t="s">
        <v>1641</v>
      </c>
      <c r="M59" s="1"/>
    </row>
    <row r="60" spans="1:13">
      <c r="A60" s="4">
        <v>3.0039730348150519E-2</v>
      </c>
      <c r="B60" s="4">
        <v>47591.9579256</v>
      </c>
      <c r="C60" s="4">
        <v>105.78</v>
      </c>
      <c r="D60" s="4">
        <v>44991452</v>
      </c>
      <c r="E60" s="4">
        <v>3.5511611620187802</v>
      </c>
      <c r="F60" s="4">
        <v>5.0002399999999998</v>
      </c>
      <c r="G60" s="5" t="s">
        <v>53</v>
      </c>
      <c r="H60" s="4">
        <v>3.6028125280582333</v>
      </c>
      <c r="I60" s="5" t="s">
        <v>262</v>
      </c>
      <c r="J60" s="5" t="s">
        <v>200</v>
      </c>
      <c r="K60" s="5" t="s">
        <v>1642</v>
      </c>
      <c r="L60" s="5" t="s">
        <v>1643</v>
      </c>
      <c r="M60" s="1"/>
    </row>
    <row r="61" spans="1:13">
      <c r="A61" s="4">
        <v>3.9378392881683454E-2</v>
      </c>
      <c r="B61" s="4">
        <v>62387.205060854001</v>
      </c>
      <c r="C61" s="4">
        <v>115.82</v>
      </c>
      <c r="D61" s="4">
        <v>53865657.969999999</v>
      </c>
      <c r="E61" s="4">
        <v>0.89158048808574597</v>
      </c>
      <c r="F61" s="4">
        <v>4.3499999999999996</v>
      </c>
      <c r="G61" s="5" t="s">
        <v>53</v>
      </c>
      <c r="H61" s="4">
        <v>1.9093079991636743</v>
      </c>
      <c r="I61" s="5" t="s">
        <v>262</v>
      </c>
      <c r="J61" s="5" t="s">
        <v>200</v>
      </c>
      <c r="K61" s="5" t="s">
        <v>1644</v>
      </c>
      <c r="L61" s="5" t="s">
        <v>1645</v>
      </c>
      <c r="M61" s="1"/>
    </row>
    <row r="62" spans="1:13">
      <c r="A62" s="4">
        <v>7.2972525552225873E-2</v>
      </c>
      <c r="B62" s="4">
        <v>115610.40414</v>
      </c>
      <c r="C62" s="4">
        <v>107.59</v>
      </c>
      <c r="D62" s="4">
        <v>107454600</v>
      </c>
      <c r="E62" s="4">
        <v>3.1344297064542799</v>
      </c>
      <c r="F62" s="4">
        <v>5.3967999999999998</v>
      </c>
      <c r="G62" s="5" t="s">
        <v>38</v>
      </c>
      <c r="H62" s="4">
        <v>2.5664173771593308</v>
      </c>
      <c r="I62" s="5" t="s">
        <v>94</v>
      </c>
      <c r="J62" s="5" t="s">
        <v>197</v>
      </c>
      <c r="K62" s="5" t="s">
        <v>1646</v>
      </c>
      <c r="L62" s="5" t="s">
        <v>1647</v>
      </c>
      <c r="M62" s="1"/>
    </row>
    <row r="63" spans="1:13">
      <c r="A63" s="4">
        <v>3.8100517602223424E-2</v>
      </c>
      <c r="B63" s="4">
        <v>60362.666696847999</v>
      </c>
      <c r="C63" s="4">
        <v>113.18</v>
      </c>
      <c r="D63" s="4">
        <v>53333333.359999999</v>
      </c>
      <c r="E63" s="4">
        <v>2.1383654721975298</v>
      </c>
      <c r="F63" s="4">
        <v>5.25</v>
      </c>
      <c r="G63" s="5" t="s">
        <v>53</v>
      </c>
      <c r="H63" s="4">
        <v>3.7872747607591282</v>
      </c>
      <c r="I63" s="5" t="s">
        <v>262</v>
      </c>
      <c r="J63" s="5" t="s">
        <v>200</v>
      </c>
      <c r="K63" s="5" t="s">
        <v>1648</v>
      </c>
      <c r="L63" s="5" t="s">
        <v>1649</v>
      </c>
      <c r="M63" s="1"/>
    </row>
    <row r="64" spans="1:13">
      <c r="A64" s="4">
        <v>6.8265839898007774E-2</v>
      </c>
      <c r="B64" s="4">
        <v>108153.60000000001</v>
      </c>
      <c r="C64" s="4">
        <v>112.66</v>
      </c>
      <c r="D64" s="4">
        <v>96000000</v>
      </c>
      <c r="E64" s="4">
        <v>2.1732460786104202</v>
      </c>
      <c r="F64" s="4">
        <v>4.8</v>
      </c>
      <c r="G64" s="5" t="s">
        <v>53</v>
      </c>
      <c r="H64" s="4">
        <v>3.8017906038498119</v>
      </c>
      <c r="I64" s="5" t="s">
        <v>262</v>
      </c>
      <c r="J64" s="5" t="s">
        <v>200</v>
      </c>
      <c r="K64" s="5" t="s">
        <v>1650</v>
      </c>
      <c r="L64" s="5" t="s">
        <v>1649</v>
      </c>
      <c r="M64" s="1"/>
    </row>
    <row r="65" spans="1:13">
      <c r="A65" s="4">
        <v>4.2874885597890454E-2</v>
      </c>
      <c r="B65" s="4">
        <v>67926.7</v>
      </c>
      <c r="C65" s="4">
        <v>115.13</v>
      </c>
      <c r="D65" s="4">
        <v>59000000</v>
      </c>
      <c r="E65" s="4">
        <v>3.8409586814641901</v>
      </c>
      <c r="F65" s="4">
        <v>6.72</v>
      </c>
      <c r="G65" s="5" t="s">
        <v>53</v>
      </c>
      <c r="H65" s="4">
        <v>3.8710389351467978</v>
      </c>
      <c r="I65" s="5" t="s">
        <v>94</v>
      </c>
      <c r="J65" s="5" t="s">
        <v>197</v>
      </c>
      <c r="K65" s="5" t="s">
        <v>1651</v>
      </c>
      <c r="L65" s="5" t="s">
        <v>1652</v>
      </c>
      <c r="M65" s="1"/>
    </row>
    <row r="66" spans="1:13">
      <c r="A66" s="4">
        <v>6.8390808434180772E-2</v>
      </c>
      <c r="B66" s="4">
        <v>108351.587706502</v>
      </c>
      <c r="C66" s="4">
        <v>118.87</v>
      </c>
      <c r="D66" s="4">
        <v>91151331.459999993</v>
      </c>
      <c r="E66" s="4">
        <v>3.9023275679349898</v>
      </c>
      <c r="F66" s="4">
        <v>5.5</v>
      </c>
      <c r="G66" s="5" t="s">
        <v>53</v>
      </c>
      <c r="H66" s="4">
        <v>8.2341079105179436</v>
      </c>
      <c r="I66" s="5" t="s">
        <v>94</v>
      </c>
      <c r="J66" s="5" t="s">
        <v>197</v>
      </c>
      <c r="K66" s="5" t="s">
        <v>1653</v>
      </c>
      <c r="L66" s="5" t="s">
        <v>1654</v>
      </c>
      <c r="M66" s="1"/>
    </row>
    <row r="67" spans="1:13">
      <c r="A67" s="4">
        <v>7.8959317051616722E-3</v>
      </c>
      <c r="B67" s="4">
        <v>12509.528053024</v>
      </c>
      <c r="C67" s="4">
        <v>123.44</v>
      </c>
      <c r="D67" s="4">
        <v>10134095.960000001</v>
      </c>
      <c r="E67" s="4">
        <v>3.0085448111295698</v>
      </c>
      <c r="F67" s="4">
        <v>5.5</v>
      </c>
      <c r="G67" s="5" t="s">
        <v>53</v>
      </c>
      <c r="H67" s="4">
        <v>8.4106018327943506</v>
      </c>
      <c r="I67" s="5" t="s">
        <v>94</v>
      </c>
      <c r="J67" s="5" t="s">
        <v>197</v>
      </c>
      <c r="K67" s="5" t="s">
        <v>1655</v>
      </c>
      <c r="L67" s="5" t="s">
        <v>1654</v>
      </c>
      <c r="M67" s="1"/>
    </row>
    <row r="68" spans="1:13">
      <c r="A68" s="4">
        <v>3.4776259197944514E-3</v>
      </c>
      <c r="B68" s="4">
        <v>5509.60426534</v>
      </c>
      <c r="C68" s="4">
        <v>122.6</v>
      </c>
      <c r="D68" s="4">
        <v>4493967.59</v>
      </c>
      <c r="E68" s="4">
        <v>3.1320693646669402</v>
      </c>
      <c r="F68" s="4">
        <v>5.5</v>
      </c>
      <c r="G68" s="5" t="s">
        <v>53</v>
      </c>
      <c r="H68" s="4">
        <v>8.401329935454493</v>
      </c>
      <c r="I68" s="5" t="s">
        <v>94</v>
      </c>
      <c r="J68" s="5" t="s">
        <v>197</v>
      </c>
      <c r="K68" s="5" t="s">
        <v>1656</v>
      </c>
      <c r="L68" s="5" t="s">
        <v>1654</v>
      </c>
      <c r="M68" s="1"/>
    </row>
    <row r="69" spans="1:13">
      <c r="A69" s="4">
        <v>9.6746725079846984E-4</v>
      </c>
      <c r="B69" s="4">
        <v>1532.7587884699999</v>
      </c>
      <c r="C69" s="4">
        <v>118.3</v>
      </c>
      <c r="D69" s="4">
        <v>1295654.0900000001</v>
      </c>
      <c r="E69" s="4">
        <v>3.4318327716588999</v>
      </c>
      <c r="F69" s="4">
        <v>5.5</v>
      </c>
      <c r="G69" s="5" t="s">
        <v>53</v>
      </c>
      <c r="H69" s="4">
        <v>8.3349703645316584</v>
      </c>
      <c r="I69" s="5" t="s">
        <v>94</v>
      </c>
      <c r="J69" s="5" t="s">
        <v>197</v>
      </c>
      <c r="K69" s="5" t="s">
        <v>1657</v>
      </c>
      <c r="L69" s="5" t="s">
        <v>1654</v>
      </c>
      <c r="M69" s="1"/>
    </row>
    <row r="70" spans="1:13">
      <c r="A70" s="4">
        <v>8.3139517426044588E-3</v>
      </c>
      <c r="B70" s="4">
        <v>13171.797381126</v>
      </c>
      <c r="C70" s="4">
        <v>115.41</v>
      </c>
      <c r="D70" s="4">
        <v>11413046.859999999</v>
      </c>
      <c r="E70" s="4">
        <v>3.7641164432764</v>
      </c>
      <c r="F70" s="4">
        <v>5.5</v>
      </c>
      <c r="G70" s="5" t="s">
        <v>53</v>
      </c>
      <c r="H70" s="4">
        <v>8.2635636313628318</v>
      </c>
      <c r="I70" s="5" t="s">
        <v>94</v>
      </c>
      <c r="J70" s="5" t="s">
        <v>197</v>
      </c>
      <c r="K70" s="5" t="s">
        <v>1658</v>
      </c>
      <c r="L70" s="5" t="s">
        <v>1654</v>
      </c>
      <c r="M70" s="1"/>
    </row>
    <row r="71" spans="1:13">
      <c r="A71" s="4">
        <v>1.0028945237500852E-3</v>
      </c>
      <c r="B71" s="4">
        <v>1588.886232498</v>
      </c>
      <c r="C71" s="4">
        <v>101.58</v>
      </c>
      <c r="D71" s="4">
        <v>1564172.31</v>
      </c>
      <c r="E71" s="4">
        <v>5.3958993989229196</v>
      </c>
      <c r="F71" s="4">
        <v>5.5</v>
      </c>
      <c r="G71" s="5" t="s">
        <v>53</v>
      </c>
      <c r="H71" s="4">
        <v>7.920978689302566</v>
      </c>
      <c r="I71" s="5" t="s">
        <v>94</v>
      </c>
      <c r="J71" s="5" t="s">
        <v>197</v>
      </c>
      <c r="K71" s="5" t="s">
        <v>1659</v>
      </c>
      <c r="L71" s="5" t="s">
        <v>1654</v>
      </c>
      <c r="M71" s="1"/>
    </row>
    <row r="72" spans="1:13">
      <c r="A72" s="4">
        <v>1.637970502486305E-3</v>
      </c>
      <c r="B72" s="4">
        <v>2595.0373832999999</v>
      </c>
      <c r="C72" s="4">
        <v>100.63</v>
      </c>
      <c r="D72" s="4">
        <v>2578791</v>
      </c>
      <c r="E72" s="4">
        <v>5.4981808763742404</v>
      </c>
      <c r="F72" s="4">
        <v>5.5</v>
      </c>
      <c r="G72" s="5" t="s">
        <v>53</v>
      </c>
      <c r="H72" s="4">
        <v>7.8999587318031379</v>
      </c>
      <c r="I72" s="5" t="s">
        <v>94</v>
      </c>
      <c r="J72" s="5" t="s">
        <v>197</v>
      </c>
      <c r="K72" s="5" t="s">
        <v>1660</v>
      </c>
      <c r="L72" s="5" t="s">
        <v>1654</v>
      </c>
      <c r="M72" s="1"/>
    </row>
    <row r="73" spans="1:13">
      <c r="A73" s="4">
        <v>2.8189871979830122E-3</v>
      </c>
      <c r="B73" s="4">
        <v>4466.1226503810003</v>
      </c>
      <c r="C73" s="4">
        <v>125.87</v>
      </c>
      <c r="D73" s="4">
        <v>3548202.63</v>
      </c>
      <c r="E73" s="4">
        <v>2.99385824000835</v>
      </c>
      <c r="F73" s="4">
        <v>5.5888</v>
      </c>
      <c r="G73" s="5" t="s">
        <v>53</v>
      </c>
      <c r="H73" s="4">
        <v>8.4163204520532098</v>
      </c>
      <c r="I73" s="5" t="s">
        <v>94</v>
      </c>
      <c r="J73" s="5" t="s">
        <v>197</v>
      </c>
      <c r="K73" s="5" t="s">
        <v>1661</v>
      </c>
      <c r="L73" s="5" t="s">
        <v>1654</v>
      </c>
      <c r="M73" s="1"/>
    </row>
    <row r="74" spans="1:13">
      <c r="A74" s="4">
        <v>6.0910990249485077E-3</v>
      </c>
      <c r="B74" s="4">
        <v>9650.1308485900008</v>
      </c>
      <c r="C74" s="4">
        <v>123.47</v>
      </c>
      <c r="D74" s="4">
        <v>7815769.7000000002</v>
      </c>
      <c r="E74" s="4">
        <v>3.2031418784856802</v>
      </c>
      <c r="F74" s="4">
        <v>5.5452000000000004</v>
      </c>
      <c r="G74" s="5" t="s">
        <v>53</v>
      </c>
      <c r="H74" s="4">
        <v>8.3782310325208496</v>
      </c>
      <c r="I74" s="5" t="s">
        <v>94</v>
      </c>
      <c r="J74" s="5" t="s">
        <v>197</v>
      </c>
      <c r="K74" s="5" t="s">
        <v>1662</v>
      </c>
      <c r="L74" s="5" t="s">
        <v>1654</v>
      </c>
      <c r="M74" s="1"/>
    </row>
    <row r="75" spans="1:13">
      <c r="A75" s="4">
        <v>2.9012358874303023E-3</v>
      </c>
      <c r="B75" s="4">
        <v>4596.4292850359998</v>
      </c>
      <c r="C75" s="4">
        <v>126.34</v>
      </c>
      <c r="D75" s="4">
        <v>3638142.54</v>
      </c>
      <c r="E75" s="4">
        <v>3.0242804230451599</v>
      </c>
      <c r="F75" s="4">
        <v>5.6619999999999999</v>
      </c>
      <c r="G75" s="5" t="s">
        <v>53</v>
      </c>
      <c r="H75" s="4">
        <v>8.3957748616139867</v>
      </c>
      <c r="I75" s="5" t="s">
        <v>94</v>
      </c>
      <c r="J75" s="5" t="s">
        <v>197</v>
      </c>
      <c r="K75" s="5" t="s">
        <v>1663</v>
      </c>
      <c r="L75" s="5" t="s">
        <v>1654</v>
      </c>
      <c r="M75" s="1"/>
    </row>
    <row r="76" spans="1:13">
      <c r="A76" s="4">
        <v>1.0539653521567129E-2</v>
      </c>
      <c r="B76" s="4">
        <v>16697.977682736</v>
      </c>
      <c r="C76" s="4">
        <v>124.32</v>
      </c>
      <c r="D76" s="4">
        <v>13431449.23</v>
      </c>
      <c r="E76" s="4">
        <v>2.6733762773275398</v>
      </c>
      <c r="F76" s="4">
        <v>5.5309999999999997</v>
      </c>
      <c r="G76" s="5" t="s">
        <v>53</v>
      </c>
      <c r="H76" s="4">
        <v>7.9948862753220542</v>
      </c>
      <c r="I76" s="5" t="s">
        <v>94</v>
      </c>
      <c r="J76" s="5" t="s">
        <v>197</v>
      </c>
      <c r="K76" s="5" t="s">
        <v>1664</v>
      </c>
      <c r="L76" s="5" t="s">
        <v>1654</v>
      </c>
      <c r="M76" s="1"/>
    </row>
    <row r="77" spans="1:13">
      <c r="A77" s="4">
        <v>4.2796326781542691E-3</v>
      </c>
      <c r="B77" s="4">
        <v>6780.2239232909997</v>
      </c>
      <c r="C77" s="4">
        <v>123.11</v>
      </c>
      <c r="D77" s="4">
        <v>5507451.8099999996</v>
      </c>
      <c r="E77" s="4">
        <v>3.0457857593297901</v>
      </c>
      <c r="F77" s="4">
        <v>5.5</v>
      </c>
      <c r="G77" s="5" t="s">
        <v>53</v>
      </c>
      <c r="H77" s="4">
        <v>8.4189885801009368</v>
      </c>
      <c r="I77" s="5" t="s">
        <v>94</v>
      </c>
      <c r="J77" s="5" t="s">
        <v>197</v>
      </c>
      <c r="K77" s="5" t="s">
        <v>1665</v>
      </c>
      <c r="L77" s="5" t="s">
        <v>1654</v>
      </c>
      <c r="M77" s="1"/>
    </row>
    <row r="78" spans="1:13">
      <c r="A78" s="4">
        <v>4.3044477614468772E-3</v>
      </c>
      <c r="B78" s="4">
        <v>6819.5384706020004</v>
      </c>
      <c r="C78" s="4">
        <v>120.34</v>
      </c>
      <c r="D78" s="4">
        <v>5666892.5300000003</v>
      </c>
      <c r="E78" s="4">
        <v>3.2207133117914202</v>
      </c>
      <c r="F78" s="4">
        <v>5.5</v>
      </c>
      <c r="G78" s="5" t="s">
        <v>53</v>
      </c>
      <c r="H78" s="4">
        <v>8.3810158734941531</v>
      </c>
      <c r="I78" s="5" t="s">
        <v>94</v>
      </c>
      <c r="J78" s="5" t="s">
        <v>197</v>
      </c>
      <c r="K78" s="5" t="s">
        <v>1666</v>
      </c>
      <c r="L78" s="5" t="s">
        <v>1654</v>
      </c>
      <c r="M78" s="1"/>
    </row>
    <row r="79" spans="1:13">
      <c r="A79" s="4">
        <v>4.3311745205793575E-3</v>
      </c>
      <c r="B79" s="4">
        <v>6861.8816867819996</v>
      </c>
      <c r="C79" s="4">
        <v>109.02</v>
      </c>
      <c r="D79" s="4">
        <v>6294149.4100000001</v>
      </c>
      <c r="E79" s="4">
        <v>4.5251955395936898</v>
      </c>
      <c r="F79" s="4">
        <v>5.5</v>
      </c>
      <c r="G79" s="5" t="s">
        <v>53</v>
      </c>
      <c r="H79" s="4">
        <v>8.1021146511393738</v>
      </c>
      <c r="I79" s="5" t="s">
        <v>94</v>
      </c>
      <c r="J79" s="5" t="s">
        <v>197</v>
      </c>
      <c r="K79" s="5" t="s">
        <v>1667</v>
      </c>
      <c r="L79" s="5" t="s">
        <v>1654</v>
      </c>
      <c r="M79" s="1"/>
    </row>
    <row r="80" spans="1:13">
      <c r="A80" s="4">
        <v>2.83802040806736E-3</v>
      </c>
      <c r="B80" s="4">
        <v>4496.2769734399999</v>
      </c>
      <c r="C80" s="4">
        <v>105.28</v>
      </c>
      <c r="D80" s="4">
        <v>4270779.8</v>
      </c>
      <c r="E80" s="4">
        <v>4.9760208209753003</v>
      </c>
      <c r="F80" s="4">
        <v>5.5</v>
      </c>
      <c r="G80" s="5" t="s">
        <v>53</v>
      </c>
      <c r="H80" s="4">
        <v>8.0077819099240752</v>
      </c>
      <c r="I80" s="5" t="s">
        <v>94</v>
      </c>
      <c r="J80" s="5" t="s">
        <v>197</v>
      </c>
      <c r="K80" s="5" t="s">
        <v>1668</v>
      </c>
      <c r="L80" s="5" t="s">
        <v>1654</v>
      </c>
      <c r="M80" s="1"/>
    </row>
    <row r="81" spans="1:13">
      <c r="A81" s="4">
        <v>2.2031348948469628E-3</v>
      </c>
      <c r="B81" s="4">
        <v>3490.4275772380001</v>
      </c>
      <c r="C81" s="4">
        <v>112.21</v>
      </c>
      <c r="D81" s="4">
        <v>3110620.78</v>
      </c>
      <c r="E81" s="4">
        <v>4.1813724192380901</v>
      </c>
      <c r="F81" s="4">
        <v>5.5</v>
      </c>
      <c r="G81" s="5" t="s">
        <v>53</v>
      </c>
      <c r="H81" s="4">
        <v>8.1842270583625556</v>
      </c>
      <c r="I81" s="5" t="s">
        <v>94</v>
      </c>
      <c r="J81" s="5" t="s">
        <v>197</v>
      </c>
      <c r="K81" s="5" t="s">
        <v>1669</v>
      </c>
      <c r="L81" s="5" t="s">
        <v>1654</v>
      </c>
      <c r="M81" s="1"/>
    </row>
    <row r="82" spans="1:13">
      <c r="A82" s="4">
        <v>6.6340358745704828E-3</v>
      </c>
      <c r="B82" s="4">
        <v>10510.305936848001</v>
      </c>
      <c r="C82" s="4">
        <v>107.72</v>
      </c>
      <c r="D82" s="4">
        <v>9757060.8399999999</v>
      </c>
      <c r="E82" s="4">
        <v>4.7030079542398404</v>
      </c>
      <c r="F82" s="4">
        <v>5.5</v>
      </c>
      <c r="G82" s="5" t="s">
        <v>53</v>
      </c>
      <c r="H82" s="4">
        <v>8.064819643548331</v>
      </c>
      <c r="I82" s="5" t="s">
        <v>94</v>
      </c>
      <c r="J82" s="5" t="s">
        <v>197</v>
      </c>
      <c r="K82" s="5" t="s">
        <v>1670</v>
      </c>
      <c r="L82" s="5" t="s">
        <v>1654</v>
      </c>
      <c r="M82" s="1"/>
    </row>
    <row r="83" spans="1:13">
      <c r="A83" s="4">
        <v>2.4188703122114706E-2</v>
      </c>
      <c r="B83" s="4">
        <v>38322.172933000002</v>
      </c>
      <c r="C83" s="4">
        <v>117.1</v>
      </c>
      <c r="D83" s="4">
        <v>32726023</v>
      </c>
      <c r="E83" s="4">
        <v>4.1803233784437204</v>
      </c>
      <c r="F83" s="4">
        <v>5.5</v>
      </c>
      <c r="G83" s="5" t="s">
        <v>53</v>
      </c>
      <c r="H83" s="4">
        <v>9.3446733299508384</v>
      </c>
      <c r="I83" s="5" t="s">
        <v>262</v>
      </c>
      <c r="J83" s="5" t="s">
        <v>200</v>
      </c>
      <c r="K83" s="5" t="s">
        <v>1671</v>
      </c>
      <c r="L83" s="5" t="s">
        <v>1672</v>
      </c>
      <c r="M83" s="1"/>
    </row>
    <row r="84" spans="1:13">
      <c r="A84" s="4">
        <v>1.4800165864768084E-2</v>
      </c>
      <c r="B84" s="4">
        <v>23447.909251000001</v>
      </c>
      <c r="C84" s="4">
        <v>102.1</v>
      </c>
      <c r="D84" s="4">
        <v>22965631</v>
      </c>
      <c r="E84" s="4">
        <v>5.4417949336767197</v>
      </c>
      <c r="F84" s="4">
        <v>5.5</v>
      </c>
      <c r="G84" s="5" t="s">
        <v>53</v>
      </c>
      <c r="H84" s="4">
        <v>9.0890867008987986</v>
      </c>
      <c r="I84" s="5" t="s">
        <v>262</v>
      </c>
      <c r="J84" s="5" t="s">
        <v>200</v>
      </c>
      <c r="K84" s="5" t="s">
        <v>1673</v>
      </c>
      <c r="L84" s="5" t="s">
        <v>1672</v>
      </c>
      <c r="M84" s="1"/>
    </row>
    <row r="85" spans="1:13">
      <c r="A85" s="4">
        <v>0.11479722172109447</v>
      </c>
      <c r="B85" s="4">
        <v>181873.28856839999</v>
      </c>
      <c r="C85" s="4">
        <v>108.03</v>
      </c>
      <c r="D85" s="4">
        <v>168354428</v>
      </c>
      <c r="E85" s="4">
        <v>3.4971355611085899</v>
      </c>
      <c r="F85" s="4">
        <v>4.5</v>
      </c>
      <c r="G85" s="5" t="s">
        <v>53</v>
      </c>
      <c r="H85" s="4">
        <v>5.8744041078963107</v>
      </c>
      <c r="I85" s="5" t="s">
        <v>250</v>
      </c>
      <c r="J85" s="5" t="s">
        <v>287</v>
      </c>
      <c r="K85" s="5" t="s">
        <v>1674</v>
      </c>
      <c r="L85" s="5" t="s">
        <v>1675</v>
      </c>
      <c r="M85" s="1"/>
    </row>
    <row r="86" spans="1:13">
      <c r="A86" s="4">
        <v>4.1716935418205182E-2</v>
      </c>
      <c r="B86" s="4">
        <v>66092.159024004999</v>
      </c>
      <c r="C86" s="4">
        <v>117.31</v>
      </c>
      <c r="D86" s="4">
        <v>56339748.549999997</v>
      </c>
      <c r="E86" s="4">
        <v>2.8837089565992402</v>
      </c>
      <c r="F86" s="4">
        <v>6</v>
      </c>
      <c r="G86" s="5" t="s">
        <v>53</v>
      </c>
      <c r="H86" s="4">
        <v>4.4676922847409486</v>
      </c>
      <c r="I86" s="5" t="s">
        <v>262</v>
      </c>
      <c r="J86" s="5" t="s">
        <v>303</v>
      </c>
      <c r="K86" s="5" t="s">
        <v>1676</v>
      </c>
      <c r="L86" s="5" t="s">
        <v>1677</v>
      </c>
      <c r="M86" s="1"/>
    </row>
    <row r="87" spans="1:13">
      <c r="A87" s="4">
        <v>6.747050187190641E-2</v>
      </c>
      <c r="B87" s="4">
        <v>106893.545617482</v>
      </c>
      <c r="C87" s="4">
        <v>117.31</v>
      </c>
      <c r="D87" s="4">
        <v>91120574.219999999</v>
      </c>
      <c r="E87" s="4">
        <v>2.8837089565992402</v>
      </c>
      <c r="F87" s="4">
        <v>6</v>
      </c>
      <c r="G87" s="5" t="s">
        <v>53</v>
      </c>
      <c r="H87" s="4">
        <v>4.4676922847409584</v>
      </c>
      <c r="I87" s="5" t="s">
        <v>262</v>
      </c>
      <c r="J87" s="5" t="s">
        <v>303</v>
      </c>
      <c r="K87" s="5" t="s">
        <v>1678</v>
      </c>
      <c r="L87" s="5" t="s">
        <v>1679</v>
      </c>
      <c r="M87" s="1"/>
    </row>
    <row r="88" spans="1:13">
      <c r="A88" s="4">
        <v>1.1160859183269244E-2</v>
      </c>
      <c r="B88" s="4">
        <v>17682.154084196001</v>
      </c>
      <c r="C88" s="4">
        <v>117.31</v>
      </c>
      <c r="D88" s="4">
        <v>15073015.16</v>
      </c>
      <c r="E88" s="4">
        <v>2.8837089565992402</v>
      </c>
      <c r="F88" s="4">
        <v>6</v>
      </c>
      <c r="G88" s="5" t="s">
        <v>53</v>
      </c>
      <c r="H88" s="4">
        <v>4.467692284740953</v>
      </c>
      <c r="I88" s="5" t="s">
        <v>262</v>
      </c>
      <c r="J88" s="5" t="s">
        <v>303</v>
      </c>
      <c r="K88" s="5" t="s">
        <v>1680</v>
      </c>
      <c r="L88" s="5" t="s">
        <v>1681</v>
      </c>
      <c r="M88" s="1"/>
    </row>
    <row r="89" spans="1:13">
      <c r="A89" s="4">
        <v>4.9981243459137577E-2</v>
      </c>
      <c r="B89" s="4">
        <v>79185.305866865005</v>
      </c>
      <c r="C89" s="4">
        <v>111.95</v>
      </c>
      <c r="D89" s="4">
        <v>70732743.069999993</v>
      </c>
      <c r="E89" s="4">
        <v>0.82890030062198505</v>
      </c>
      <c r="F89" s="4">
        <v>3.85</v>
      </c>
      <c r="G89" s="5" t="s">
        <v>53</v>
      </c>
      <c r="H89" s="4">
        <v>1.3638184965343063</v>
      </c>
      <c r="I89" s="5" t="s">
        <v>262</v>
      </c>
      <c r="J89" s="5" t="s">
        <v>303</v>
      </c>
      <c r="K89" s="5" t="s">
        <v>1682</v>
      </c>
      <c r="L89" s="5" t="s">
        <v>1683</v>
      </c>
      <c r="M89" s="1"/>
    </row>
    <row r="90" spans="1:13">
      <c r="A90" s="4">
        <v>0.12543995955200318</v>
      </c>
      <c r="B90" s="4">
        <v>198734.58276749999</v>
      </c>
      <c r="C90" s="4">
        <v>95.65</v>
      </c>
      <c r="D90" s="4">
        <v>207772695</v>
      </c>
      <c r="E90" s="4">
        <v>6.3848826078176497</v>
      </c>
      <c r="F90" s="4">
        <v>5.52</v>
      </c>
      <c r="G90" s="5" t="s">
        <v>38</v>
      </c>
      <c r="H90" s="4">
        <v>6.614183307671385</v>
      </c>
      <c r="I90" s="5" t="s">
        <v>250</v>
      </c>
      <c r="J90" s="5" t="s">
        <v>287</v>
      </c>
      <c r="K90" s="5" t="s">
        <v>1684</v>
      </c>
      <c r="L90" s="5" t="s">
        <v>1685</v>
      </c>
      <c r="M90" s="1"/>
    </row>
    <row r="91" spans="1:13">
      <c r="A91" s="4">
        <v>3.330116082048714E-2</v>
      </c>
      <c r="B91" s="4">
        <v>52759.043648999999</v>
      </c>
      <c r="C91" s="4">
        <v>114.02</v>
      </c>
      <c r="D91" s="4">
        <v>46271745</v>
      </c>
      <c r="E91" s="4">
        <v>2.4530777105092998</v>
      </c>
      <c r="F91" s="4">
        <v>4.4000000000000004</v>
      </c>
      <c r="G91" s="5" t="s">
        <v>53</v>
      </c>
      <c r="H91" s="4">
        <v>6.3136025767325981</v>
      </c>
      <c r="I91" s="5" t="s">
        <v>94</v>
      </c>
      <c r="J91" s="5" t="s">
        <v>287</v>
      </c>
      <c r="K91" s="5" t="s">
        <v>1686</v>
      </c>
      <c r="L91" s="5" t="s">
        <v>1687</v>
      </c>
      <c r="M91" s="1"/>
    </row>
    <row r="92" spans="1:13">
      <c r="A92" s="4">
        <v>3.4140242296443302E-2</v>
      </c>
      <c r="B92" s="4">
        <v>54088.400798249997</v>
      </c>
      <c r="C92" s="4">
        <v>114.37</v>
      </c>
      <c r="D92" s="4">
        <v>47292472.5</v>
      </c>
      <c r="E92" s="4">
        <v>2.4035105329751998</v>
      </c>
      <c r="F92" s="4">
        <v>4.4000000000000004</v>
      </c>
      <c r="G92" s="5" t="s">
        <v>53</v>
      </c>
      <c r="H92" s="4">
        <v>6.3181825549445874</v>
      </c>
      <c r="I92" s="5" t="s">
        <v>94</v>
      </c>
      <c r="J92" s="5" t="s">
        <v>287</v>
      </c>
      <c r="K92" s="5" t="s">
        <v>1688</v>
      </c>
      <c r="L92" s="5" t="s">
        <v>1687</v>
      </c>
      <c r="M92" s="1"/>
    </row>
    <row r="93" spans="1:13">
      <c r="A93" s="4">
        <v>1.4682853499714389E-2</v>
      </c>
      <c r="B93" s="4">
        <v>23262.051219749999</v>
      </c>
      <c r="C93" s="4">
        <v>113.83</v>
      </c>
      <c r="D93" s="4">
        <v>20435782.5</v>
      </c>
      <c r="E93" s="4">
        <v>2.5265105661153799</v>
      </c>
      <c r="F93" s="4">
        <v>4.4000000000000004</v>
      </c>
      <c r="G93" s="5" t="s">
        <v>53</v>
      </c>
      <c r="H93" s="4">
        <v>6.3067316162860152</v>
      </c>
      <c r="I93" s="5" t="s">
        <v>94</v>
      </c>
      <c r="J93" s="5" t="s">
        <v>287</v>
      </c>
      <c r="K93" s="5" t="s">
        <v>1689</v>
      </c>
      <c r="L93" s="5" t="s">
        <v>1687</v>
      </c>
      <c r="M93" s="1"/>
    </row>
    <row r="94" spans="1:13">
      <c r="A94" s="4">
        <v>4.4040889189482318E-2</v>
      </c>
      <c r="B94" s="4">
        <v>69774</v>
      </c>
      <c r="C94" s="4">
        <v>116.29</v>
      </c>
      <c r="D94" s="4">
        <v>60000000</v>
      </c>
      <c r="E94" s="4">
        <v>2.3604998604059202</v>
      </c>
      <c r="F94" s="4">
        <v>4.5999999999999996</v>
      </c>
      <c r="G94" s="5" t="s">
        <v>53</v>
      </c>
      <c r="H94" s="4">
        <v>5.5029395527006058</v>
      </c>
      <c r="I94" s="5" t="s">
        <v>94</v>
      </c>
      <c r="J94" s="5" t="s">
        <v>287</v>
      </c>
      <c r="K94" s="5" t="s">
        <v>1690</v>
      </c>
      <c r="L94" s="5" t="s">
        <v>1691</v>
      </c>
      <c r="M94" s="1"/>
    </row>
    <row r="95" spans="1:13">
      <c r="A95" s="4">
        <v>8.1095694490518497E-2</v>
      </c>
      <c r="B95" s="4">
        <v>128479.944240834</v>
      </c>
      <c r="C95" s="4">
        <v>124.21</v>
      </c>
      <c r="D95" s="4">
        <v>103437681.54000001</v>
      </c>
      <c r="E95" s="4">
        <v>3.27368987190723</v>
      </c>
      <c r="F95" s="4">
        <v>5.0084</v>
      </c>
      <c r="G95" s="5" t="s">
        <v>53</v>
      </c>
      <c r="H95" s="4">
        <v>9.9065584700379681</v>
      </c>
      <c r="I95" s="5" t="s">
        <v>262</v>
      </c>
      <c r="J95" s="5" t="s">
        <v>303</v>
      </c>
      <c r="K95" s="5" t="s">
        <v>1692</v>
      </c>
      <c r="L95" s="5" t="s">
        <v>1693</v>
      </c>
      <c r="M95" s="1"/>
    </row>
    <row r="96" spans="1:13">
      <c r="A96" s="4">
        <v>5.3540350053152296E-2</v>
      </c>
      <c r="B96" s="4">
        <v>84824</v>
      </c>
      <c r="C96" s="4">
        <v>106.03</v>
      </c>
      <c r="D96" s="4">
        <v>80000000</v>
      </c>
      <c r="E96" s="4">
        <v>4.1826837202310596</v>
      </c>
      <c r="F96" s="4">
        <v>6.2827000000000002</v>
      </c>
      <c r="G96" s="5" t="s">
        <v>53</v>
      </c>
      <c r="H96" s="4">
        <v>2.4207874148751887</v>
      </c>
      <c r="I96" s="5" t="s">
        <v>94</v>
      </c>
      <c r="J96" s="5" t="s">
        <v>313</v>
      </c>
      <c r="K96" s="5" t="s">
        <v>1694</v>
      </c>
      <c r="L96" s="5" t="s">
        <v>1695</v>
      </c>
      <c r="M96" s="1"/>
    </row>
    <row r="97" spans="1:13">
      <c r="A97" s="4">
        <v>4.9784272121698092E-3</v>
      </c>
      <c r="B97" s="4">
        <v>7887.3244090832904</v>
      </c>
      <c r="C97" s="4">
        <v>90.52000000000001</v>
      </c>
      <c r="D97" s="4">
        <v>8713349.9879400004</v>
      </c>
      <c r="E97" s="4">
        <v>9.4499175487756695</v>
      </c>
      <c r="F97" s="4">
        <v>4.8841000000000001</v>
      </c>
      <c r="G97" s="5" t="s">
        <v>38</v>
      </c>
      <c r="H97" s="4">
        <v>3.8966931488493497</v>
      </c>
      <c r="I97" s="5" t="s">
        <v>250</v>
      </c>
      <c r="J97" s="5" t="s">
        <v>319</v>
      </c>
      <c r="K97" s="5" t="s">
        <v>1696</v>
      </c>
      <c r="L97" s="5" t="s">
        <v>1697</v>
      </c>
      <c r="M97" s="1"/>
    </row>
    <row r="98" spans="1:13">
      <c r="A98" s="4">
        <v>2.4892136164207375E-3</v>
      </c>
      <c r="B98" s="4">
        <v>3943.6622209167099</v>
      </c>
      <c r="C98" s="4">
        <v>90.519999999999953</v>
      </c>
      <c r="D98" s="4">
        <v>4356675.0120599996</v>
      </c>
      <c r="E98" s="4">
        <v>9.4499175487756695</v>
      </c>
      <c r="F98" s="4">
        <v>4.8841000000000001</v>
      </c>
      <c r="G98" s="5" t="s">
        <v>38</v>
      </c>
      <c r="H98" s="4">
        <v>3.896693148849347</v>
      </c>
      <c r="I98" s="5" t="s">
        <v>250</v>
      </c>
      <c r="J98" s="5" t="s">
        <v>319</v>
      </c>
      <c r="K98" s="5" t="s">
        <v>1698</v>
      </c>
      <c r="L98" s="5" t="s">
        <v>1697</v>
      </c>
      <c r="M98" s="1"/>
    </row>
    <row r="99" spans="1:13">
      <c r="A99" s="4">
        <v>2.5048880724675752E-3</v>
      </c>
      <c r="B99" s="4">
        <v>3968.4952684854502</v>
      </c>
      <c r="C99" s="4">
        <v>91.089999999999904</v>
      </c>
      <c r="D99" s="4">
        <v>4356675.0120599996</v>
      </c>
      <c r="E99" s="4">
        <v>9.4486062477827097</v>
      </c>
      <c r="F99" s="4">
        <v>5.0340999999999996</v>
      </c>
      <c r="G99" s="5" t="s">
        <v>38</v>
      </c>
      <c r="H99" s="4">
        <v>3.8895844746464796</v>
      </c>
      <c r="I99" s="5" t="s">
        <v>250</v>
      </c>
      <c r="J99" s="5" t="s">
        <v>319</v>
      </c>
      <c r="K99" s="5" t="s">
        <v>1699</v>
      </c>
      <c r="L99" s="5" t="s">
        <v>1697</v>
      </c>
      <c r="M99" s="1"/>
    </row>
    <row r="100" spans="1:13">
      <c r="A100" s="4">
        <v>5.0097761241333187E-3</v>
      </c>
      <c r="B100" s="4">
        <v>7936.9905040145504</v>
      </c>
      <c r="C100" s="4">
        <v>91.090000000000032</v>
      </c>
      <c r="D100" s="4">
        <v>8713349.9879400004</v>
      </c>
      <c r="E100" s="4">
        <v>9.4486062477827097</v>
      </c>
      <c r="F100" s="4">
        <v>5.0340999999999996</v>
      </c>
      <c r="G100" s="5" t="s">
        <v>38</v>
      </c>
      <c r="H100" s="4">
        <v>3.8895844746464774</v>
      </c>
      <c r="I100" s="5" t="s">
        <v>250</v>
      </c>
      <c r="J100" s="5" t="s">
        <v>319</v>
      </c>
      <c r="K100" s="5" t="s">
        <v>1700</v>
      </c>
      <c r="L100" s="5" t="s">
        <v>1697</v>
      </c>
      <c r="M100" s="1"/>
    </row>
    <row r="101" spans="1:13">
      <c r="A101" s="4">
        <v>9.8809570790473252E-3</v>
      </c>
      <c r="B101" s="4">
        <v>15654.4046208335</v>
      </c>
      <c r="C101" s="4">
        <v>89.83</v>
      </c>
      <c r="D101" s="4">
        <v>17426700.012060001</v>
      </c>
      <c r="E101" s="4">
        <v>9.4533269313573793</v>
      </c>
      <c r="F101" s="4">
        <v>4.7041000000000004</v>
      </c>
      <c r="G101" s="5" t="s">
        <v>38</v>
      </c>
      <c r="H101" s="4">
        <v>3.9052559023321862</v>
      </c>
      <c r="I101" s="5" t="s">
        <v>250</v>
      </c>
      <c r="J101" s="5" t="s">
        <v>319</v>
      </c>
      <c r="K101" s="5" t="s">
        <v>1701</v>
      </c>
      <c r="L101" s="5" t="s">
        <v>1697</v>
      </c>
      <c r="M101" s="1"/>
    </row>
    <row r="102" spans="1:13">
      <c r="A102" s="4">
        <v>4.9404785292666122E-3</v>
      </c>
      <c r="B102" s="4">
        <v>7827.2022941665</v>
      </c>
      <c r="C102" s="4">
        <v>89.82999999999997</v>
      </c>
      <c r="D102" s="4">
        <v>8713349.9879400004</v>
      </c>
      <c r="E102" s="4">
        <v>9.4533269313573793</v>
      </c>
      <c r="F102" s="4">
        <v>4.7041000000000004</v>
      </c>
      <c r="G102" s="5" t="s">
        <v>38</v>
      </c>
      <c r="H102" s="4">
        <v>3.9052559023321982</v>
      </c>
      <c r="I102" s="5" t="s">
        <v>250</v>
      </c>
      <c r="J102" s="5" t="s">
        <v>319</v>
      </c>
      <c r="K102" s="5" t="s">
        <v>1702</v>
      </c>
      <c r="L102" s="5" t="s">
        <v>1697</v>
      </c>
      <c r="M102" s="1"/>
    </row>
    <row r="103" spans="1:13">
      <c r="A103" s="4">
        <v>5.5339079329267144E-3</v>
      </c>
      <c r="B103" s="4">
        <v>8767.3727578652306</v>
      </c>
      <c r="C103" s="4">
        <v>100.62000000000002</v>
      </c>
      <c r="D103" s="4">
        <v>8713349.9879400004</v>
      </c>
      <c r="E103" s="4">
        <v>7.6940855191945996</v>
      </c>
      <c r="F103" s="4">
        <v>5.9340999999999999</v>
      </c>
      <c r="G103" s="5" t="s">
        <v>38</v>
      </c>
      <c r="H103" s="4">
        <v>3.9391898759267363</v>
      </c>
      <c r="I103" s="5" t="s">
        <v>250</v>
      </c>
      <c r="J103" s="5" t="s">
        <v>319</v>
      </c>
      <c r="K103" s="5" t="s">
        <v>1703</v>
      </c>
      <c r="L103" s="5" t="s">
        <v>1697</v>
      </c>
      <c r="M103" s="1"/>
    </row>
    <row r="104" spans="1:13">
      <c r="A104" s="4">
        <v>2.7669539779524377E-3</v>
      </c>
      <c r="B104" s="4">
        <v>4383.6863971347702</v>
      </c>
      <c r="C104" s="4">
        <v>100.61999999999995</v>
      </c>
      <c r="D104" s="4">
        <v>4356675.0120599996</v>
      </c>
      <c r="E104" s="4">
        <v>7.6940855191945996</v>
      </c>
      <c r="F104" s="4">
        <v>5.9340999999999999</v>
      </c>
      <c r="G104" s="5" t="s">
        <v>38</v>
      </c>
      <c r="H104" s="4">
        <v>3.9391898759267328</v>
      </c>
      <c r="I104" s="5" t="s">
        <v>250</v>
      </c>
      <c r="J104" s="5" t="s">
        <v>319</v>
      </c>
      <c r="K104" s="5" t="s">
        <v>1704</v>
      </c>
      <c r="L104" s="5" t="s">
        <v>1697</v>
      </c>
      <c r="M104" s="1"/>
    </row>
    <row r="105" spans="1:13">
      <c r="A105" s="4">
        <v>5.2578175152831821E-3</v>
      </c>
      <c r="B105" s="4">
        <v>8329.9625884706402</v>
      </c>
      <c r="C105" s="4">
        <v>95.6</v>
      </c>
      <c r="D105" s="4">
        <v>8713349.9879400004</v>
      </c>
      <c r="E105" s="4">
        <v>8.8464568318128602</v>
      </c>
      <c r="F105" s="4">
        <v>5.6940999999999997</v>
      </c>
      <c r="G105" s="5" t="s">
        <v>38</v>
      </c>
      <c r="H105" s="4">
        <v>3.8899945540364582</v>
      </c>
      <c r="I105" s="5" t="s">
        <v>250</v>
      </c>
      <c r="J105" s="5" t="s">
        <v>319</v>
      </c>
      <c r="K105" s="5" t="s">
        <v>1705</v>
      </c>
      <c r="L105" s="5" t="s">
        <v>1697</v>
      </c>
      <c r="M105" s="1"/>
    </row>
    <row r="106" spans="1:13">
      <c r="A106" s="4">
        <v>2.6289087685574752E-3</v>
      </c>
      <c r="B106" s="4">
        <v>4164.98131152936</v>
      </c>
      <c r="C106" s="4">
        <v>95.6</v>
      </c>
      <c r="D106" s="4">
        <v>4356675.0120599996</v>
      </c>
      <c r="E106" s="4">
        <v>8.8464568318128602</v>
      </c>
      <c r="F106" s="4">
        <v>5.6940999999999997</v>
      </c>
      <c r="G106" s="5" t="s">
        <v>38</v>
      </c>
      <c r="H106" s="4">
        <v>3.8899945540364587</v>
      </c>
      <c r="I106" s="5" t="s">
        <v>250</v>
      </c>
      <c r="J106" s="5" t="s">
        <v>319</v>
      </c>
      <c r="K106" s="5" t="s">
        <v>1706</v>
      </c>
      <c r="L106" s="5" t="s">
        <v>1697</v>
      </c>
      <c r="M106" s="1"/>
    </row>
    <row r="107" spans="1:13">
      <c r="A107" s="4">
        <v>6.2578754743259274E-2</v>
      </c>
      <c r="B107" s="4">
        <v>99143.548502624995</v>
      </c>
      <c r="C107" s="4">
        <v>113.63</v>
      </c>
      <c r="D107" s="4">
        <v>87251208.75</v>
      </c>
      <c r="E107" s="4">
        <v>2.2561203013658502</v>
      </c>
      <c r="F107" s="4">
        <v>3.76</v>
      </c>
      <c r="G107" s="5" t="s">
        <v>53</v>
      </c>
      <c r="H107" s="4">
        <v>6.0603625041266156</v>
      </c>
      <c r="I107" s="5" t="s">
        <v>54</v>
      </c>
      <c r="J107" s="5" t="s">
        <v>55</v>
      </c>
      <c r="K107" s="5" t="s">
        <v>1707</v>
      </c>
      <c r="L107" s="5" t="s">
        <v>1708</v>
      </c>
      <c r="M107" s="1"/>
    </row>
    <row r="108" spans="1:13">
      <c r="A108" s="4">
        <v>2.6602117590442819E-3</v>
      </c>
      <c r="B108" s="4">
        <v>4214.5746530449996</v>
      </c>
      <c r="C108" s="4">
        <v>112.27</v>
      </c>
      <c r="D108" s="4">
        <v>3753963.35</v>
      </c>
      <c r="E108" s="4">
        <v>2.2498260565996202</v>
      </c>
      <c r="F108" s="4">
        <v>3.76</v>
      </c>
      <c r="G108" s="5" t="s">
        <v>53</v>
      </c>
      <c r="H108" s="4">
        <v>6.0609147457274046</v>
      </c>
      <c r="I108" s="5" t="s">
        <v>54</v>
      </c>
      <c r="J108" s="5" t="s">
        <v>55</v>
      </c>
      <c r="K108" s="5" t="s">
        <v>1709</v>
      </c>
      <c r="L108" s="5" t="s">
        <v>1708</v>
      </c>
      <c r="M108" s="1"/>
    </row>
    <row r="109" spans="1:13">
      <c r="A109" s="4">
        <v>8.3276841851711563E-3</v>
      </c>
      <c r="B109" s="4">
        <v>13193.553695889001</v>
      </c>
      <c r="C109" s="4">
        <v>105.09</v>
      </c>
      <c r="D109" s="4">
        <v>12554528.210000001</v>
      </c>
      <c r="E109" s="4">
        <v>0.69567211973666998</v>
      </c>
      <c r="F109" s="4">
        <v>4.45</v>
      </c>
      <c r="G109" s="5" t="s">
        <v>53</v>
      </c>
      <c r="H109" s="4">
        <v>0.59800649882361756</v>
      </c>
      <c r="I109" s="5" t="s">
        <v>54</v>
      </c>
      <c r="J109" s="5"/>
      <c r="K109" s="5" t="s">
        <v>1710</v>
      </c>
      <c r="L109" s="5" t="s">
        <v>1711</v>
      </c>
      <c r="M109" s="1"/>
    </row>
    <row r="110" spans="1:13">
      <c r="A110" s="4">
        <v>4.6877272957289396E-3</v>
      </c>
      <c r="B110" s="4">
        <v>7426.7684043560002</v>
      </c>
      <c r="C110" s="4">
        <v>105.91</v>
      </c>
      <c r="D110" s="4">
        <v>7012339.1600000001</v>
      </c>
      <c r="E110" s="4">
        <v>0.82181927525997001</v>
      </c>
      <c r="F110" s="4">
        <v>4.0999999999999996</v>
      </c>
      <c r="G110" s="5" t="s">
        <v>53</v>
      </c>
      <c r="H110" s="4">
        <v>0.24869070986364722</v>
      </c>
      <c r="I110" s="5" t="s">
        <v>54</v>
      </c>
      <c r="J110" s="5"/>
      <c r="K110" s="5" t="s">
        <v>1712</v>
      </c>
      <c r="L110" s="5" t="s">
        <v>1713</v>
      </c>
      <c r="M110" s="1"/>
    </row>
    <row r="111" spans="1:13">
      <c r="A111" s="4">
        <v>4.1119473597362045E-2</v>
      </c>
      <c r="B111" s="4">
        <v>65145.599999999999</v>
      </c>
      <c r="C111" s="4">
        <v>112.32</v>
      </c>
      <c r="D111" s="4">
        <v>58000000</v>
      </c>
      <c r="E111" s="4">
        <v>2.3917088240385</v>
      </c>
      <c r="F111" s="4">
        <v>4.5</v>
      </c>
      <c r="G111" s="5" t="s">
        <v>53</v>
      </c>
      <c r="H111" s="4">
        <v>4.1145889552814312</v>
      </c>
      <c r="I111" s="5" t="s">
        <v>54</v>
      </c>
      <c r="J111" s="5"/>
      <c r="K111" s="5" t="s">
        <v>1714</v>
      </c>
      <c r="L111" s="5" t="s">
        <v>1715</v>
      </c>
      <c r="M111" s="1"/>
    </row>
    <row r="112" spans="1:13">
      <c r="A112" s="4">
        <v>1.6813469489190689E-2</v>
      </c>
      <c r="B112" s="4">
        <v>26637.587063499999</v>
      </c>
      <c r="C112" s="4">
        <v>109.15</v>
      </c>
      <c r="D112" s="4">
        <v>24404569</v>
      </c>
      <c r="E112" s="4">
        <v>-1.17240727484226</v>
      </c>
      <c r="F112" s="4">
        <v>3.6</v>
      </c>
      <c r="G112" s="5" t="s">
        <v>53</v>
      </c>
      <c r="H112" s="4">
        <v>2.3820631199195592</v>
      </c>
      <c r="I112" s="5" t="s">
        <v>54</v>
      </c>
      <c r="J112" s="5" t="s">
        <v>55</v>
      </c>
      <c r="K112" s="5" t="s">
        <v>1716</v>
      </c>
      <c r="L112" s="5" t="s">
        <v>1717</v>
      </c>
      <c r="M112" s="1"/>
    </row>
    <row r="113" spans="1:13">
      <c r="A113" s="4">
        <v>3.2247871148806444E-2</v>
      </c>
      <c r="B113" s="4">
        <v>51090.316361600002</v>
      </c>
      <c r="C113" s="4">
        <v>103.64</v>
      </c>
      <c r="D113" s="4">
        <v>49295944</v>
      </c>
      <c r="E113" s="4">
        <v>1.0009429908990899</v>
      </c>
      <c r="F113" s="4">
        <v>3.6</v>
      </c>
      <c r="G113" s="5" t="s">
        <v>53</v>
      </c>
      <c r="H113" s="4">
        <v>2.3803551710944117</v>
      </c>
      <c r="I113" s="5" t="s">
        <v>54</v>
      </c>
      <c r="J113" s="5" t="s">
        <v>55</v>
      </c>
      <c r="K113" s="5" t="s">
        <v>1718</v>
      </c>
      <c r="L113" s="5" t="s">
        <v>1717</v>
      </c>
      <c r="M113" s="1"/>
    </row>
    <row r="114" spans="1:13">
      <c r="A114" s="4">
        <v>9.800227046645708E-3</v>
      </c>
      <c r="B114" s="4">
        <v>15526.503995200001</v>
      </c>
      <c r="C114" s="4">
        <v>101.84</v>
      </c>
      <c r="D114" s="4">
        <v>15245978</v>
      </c>
      <c r="E114" s="4">
        <v>1.74733551609516</v>
      </c>
      <c r="F114" s="4">
        <v>3.6</v>
      </c>
      <c r="G114" s="5" t="s">
        <v>53</v>
      </c>
      <c r="H114" s="4">
        <v>2.3797589054549784</v>
      </c>
      <c r="I114" s="5" t="s">
        <v>54</v>
      </c>
      <c r="J114" s="5" t="s">
        <v>55</v>
      </c>
      <c r="K114" s="5" t="s">
        <v>1719</v>
      </c>
      <c r="L114" s="5" t="s">
        <v>1717</v>
      </c>
      <c r="M114" s="1"/>
    </row>
    <row r="115" spans="1:13">
      <c r="A115" s="4">
        <v>2.8625650118846588E-2</v>
      </c>
      <c r="B115" s="4">
        <v>45351.63</v>
      </c>
      <c r="C115" s="4">
        <v>100.28</v>
      </c>
      <c r="D115" s="4">
        <v>45225000</v>
      </c>
      <c r="E115" s="4">
        <v>5.3460699611902198</v>
      </c>
      <c r="F115" s="4">
        <v>4.9437800000000003</v>
      </c>
      <c r="G115" s="5" t="s">
        <v>38</v>
      </c>
      <c r="H115" s="4">
        <v>3.370259082562888</v>
      </c>
      <c r="I115" s="5" t="s">
        <v>54</v>
      </c>
      <c r="J115" s="5" t="s">
        <v>55</v>
      </c>
      <c r="K115" s="5" t="s">
        <v>1720</v>
      </c>
      <c r="L115" s="5" t="s">
        <v>1721</v>
      </c>
      <c r="M115" s="1"/>
    </row>
    <row r="116" spans="1:13">
      <c r="A116" s="4">
        <v>1.1450260024638118E-2</v>
      </c>
      <c r="B116" s="4">
        <v>18140.651963718701</v>
      </c>
      <c r="C116" s="4">
        <v>100.28000000000002</v>
      </c>
      <c r="D116" s="4">
        <v>18089999.963819999</v>
      </c>
      <c r="E116" s="4">
        <v>5.3460699611902198</v>
      </c>
      <c r="F116" s="4">
        <v>4.9437800000000003</v>
      </c>
      <c r="G116" s="5" t="s">
        <v>38</v>
      </c>
      <c r="H116" s="4">
        <v>3.3702590825628955</v>
      </c>
      <c r="I116" s="5" t="s">
        <v>54</v>
      </c>
      <c r="J116" s="5" t="s">
        <v>55</v>
      </c>
      <c r="K116" s="5" t="s">
        <v>1722</v>
      </c>
      <c r="L116" s="5" t="s">
        <v>1723</v>
      </c>
      <c r="M116" s="1"/>
    </row>
    <row r="117" spans="1:13">
      <c r="A117" s="4">
        <v>2.8625650118846588E-2</v>
      </c>
      <c r="B117" s="4">
        <v>45351.63</v>
      </c>
      <c r="C117" s="4">
        <v>100.28</v>
      </c>
      <c r="D117" s="4">
        <v>45225000</v>
      </c>
      <c r="E117" s="4">
        <v>5.3460699611902198</v>
      </c>
      <c r="F117" s="4">
        <v>4.9437800000000003</v>
      </c>
      <c r="G117" s="5" t="s">
        <v>38</v>
      </c>
      <c r="H117" s="4">
        <v>3.370259082562888</v>
      </c>
      <c r="I117" s="5" t="s">
        <v>54</v>
      </c>
      <c r="J117" s="5" t="s">
        <v>55</v>
      </c>
      <c r="K117" s="5" t="s">
        <v>1724</v>
      </c>
      <c r="L117" s="5" t="s">
        <v>1725</v>
      </c>
      <c r="M117" s="1"/>
    </row>
    <row r="118" spans="1:13" ht="25.5">
      <c r="A118" s="9">
        <v>2.2663561475639504</v>
      </c>
      <c r="B118" s="9">
        <v>3590589.0355613381</v>
      </c>
      <c r="C118" s="10"/>
      <c r="D118" s="9">
        <v>3140685757.68152</v>
      </c>
      <c r="E118" s="9">
        <v>3.4963930266004968</v>
      </c>
      <c r="F118" s="10"/>
      <c r="G118" s="10"/>
      <c r="H118" s="9">
        <v>5.8258694551568082</v>
      </c>
      <c r="I118" s="10"/>
      <c r="J118" s="10"/>
      <c r="K118" s="10"/>
      <c r="L118" s="11" t="s">
        <v>1726</v>
      </c>
      <c r="M118" s="1"/>
    </row>
    <row r="119" spans="1:13" ht="15.2" customHeight="1">
      <c r="A119" s="31" t="s">
        <v>1727</v>
      </c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1"/>
    </row>
    <row r="120" spans="1:13">
      <c r="A120" s="4">
        <v>6.3119341286843696E-12</v>
      </c>
      <c r="B120" s="4">
        <v>1.0000000000000001E-5</v>
      </c>
      <c r="C120" s="4">
        <v>0</v>
      </c>
      <c r="D120" s="4">
        <v>0</v>
      </c>
      <c r="E120" s="4">
        <v>0</v>
      </c>
      <c r="F120" s="4">
        <v>0</v>
      </c>
      <c r="G120" s="5" t="s">
        <v>55</v>
      </c>
      <c r="H120" s="4">
        <v>0</v>
      </c>
      <c r="I120" s="5"/>
      <c r="J120" s="5" t="s">
        <v>55</v>
      </c>
      <c r="K120" s="5" t="s">
        <v>55</v>
      </c>
      <c r="L120" s="5" t="s">
        <v>55</v>
      </c>
      <c r="M120" s="1"/>
    </row>
    <row r="121" spans="1:13" ht="25.5">
      <c r="A121" s="9">
        <v>6.3119341286843696E-12</v>
      </c>
      <c r="B121" s="9">
        <v>1.0000000000000001E-5</v>
      </c>
      <c r="C121" s="10"/>
      <c r="D121" s="9">
        <v>0</v>
      </c>
      <c r="E121" s="9">
        <v>0</v>
      </c>
      <c r="F121" s="10"/>
      <c r="G121" s="10"/>
      <c r="H121" s="9">
        <v>0</v>
      </c>
      <c r="I121" s="10"/>
      <c r="J121" s="10"/>
      <c r="K121" s="10"/>
      <c r="L121" s="11" t="s">
        <v>1728</v>
      </c>
      <c r="M121" s="1"/>
    </row>
    <row r="122" spans="1:13" ht="15.2" customHeight="1">
      <c r="A122" s="31" t="s">
        <v>1729</v>
      </c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1"/>
    </row>
    <row r="123" spans="1:13">
      <c r="A123" s="4">
        <v>6.3119341286843696E-12</v>
      </c>
      <c r="B123" s="4">
        <v>1.0000000000000001E-5</v>
      </c>
      <c r="C123" s="4">
        <v>0</v>
      </c>
      <c r="D123" s="4">
        <v>0</v>
      </c>
      <c r="E123" s="4">
        <v>0</v>
      </c>
      <c r="F123" s="4">
        <v>0</v>
      </c>
      <c r="G123" s="5" t="s">
        <v>55</v>
      </c>
      <c r="H123" s="4">
        <v>0</v>
      </c>
      <c r="I123" s="5"/>
      <c r="J123" s="5" t="s">
        <v>55</v>
      </c>
      <c r="K123" s="5" t="s">
        <v>55</v>
      </c>
      <c r="L123" s="5" t="s">
        <v>55</v>
      </c>
      <c r="M123" s="1"/>
    </row>
    <row r="124" spans="1:13">
      <c r="A124" s="4">
        <v>6.3119341286843696E-12</v>
      </c>
      <c r="B124" s="4">
        <v>1.0000000000000001E-5</v>
      </c>
      <c r="C124" s="4">
        <v>0</v>
      </c>
      <c r="D124" s="4">
        <v>0</v>
      </c>
      <c r="E124" s="4">
        <v>0</v>
      </c>
      <c r="F124" s="4">
        <v>0</v>
      </c>
      <c r="G124" s="5" t="s">
        <v>55</v>
      </c>
      <c r="H124" s="4">
        <v>0</v>
      </c>
      <c r="I124" s="5"/>
      <c r="J124" s="5" t="s">
        <v>55</v>
      </c>
      <c r="K124" s="5" t="s">
        <v>55</v>
      </c>
      <c r="L124" s="5" t="s">
        <v>55</v>
      </c>
      <c r="M124" s="1"/>
    </row>
    <row r="125" spans="1:13">
      <c r="A125" s="9">
        <v>1.2623868257368739E-11</v>
      </c>
      <c r="B125" s="9">
        <v>2.0000000000000002E-5</v>
      </c>
      <c r="C125" s="10"/>
      <c r="D125" s="9">
        <v>0</v>
      </c>
      <c r="E125" s="9">
        <v>0</v>
      </c>
      <c r="F125" s="10"/>
      <c r="G125" s="10"/>
      <c r="H125" s="9">
        <v>0</v>
      </c>
      <c r="I125" s="10"/>
      <c r="J125" s="10"/>
      <c r="K125" s="10"/>
      <c r="L125" s="11" t="s">
        <v>1730</v>
      </c>
      <c r="M125" s="1"/>
    </row>
    <row r="126" spans="1:13" ht="15.2" customHeight="1">
      <c r="A126" s="31" t="s">
        <v>1731</v>
      </c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1"/>
    </row>
    <row r="127" spans="1:13">
      <c r="A127" s="4">
        <v>6.3119341286843696E-12</v>
      </c>
      <c r="B127" s="4">
        <v>1.0000000000000001E-5</v>
      </c>
      <c r="C127" s="4">
        <v>0</v>
      </c>
      <c r="D127" s="4">
        <v>0</v>
      </c>
      <c r="E127" s="4">
        <v>0</v>
      </c>
      <c r="F127" s="4">
        <v>0</v>
      </c>
      <c r="G127" s="5" t="s">
        <v>55</v>
      </c>
      <c r="H127" s="4">
        <v>0</v>
      </c>
      <c r="I127" s="5"/>
      <c r="J127" s="5" t="s">
        <v>55</v>
      </c>
      <c r="K127" s="5" t="s">
        <v>55</v>
      </c>
      <c r="L127" s="5" t="s">
        <v>55</v>
      </c>
      <c r="M127" s="1"/>
    </row>
    <row r="128" spans="1:13" ht="25.5">
      <c r="A128" s="9">
        <v>6.3119341286843696E-12</v>
      </c>
      <c r="B128" s="9">
        <v>1.0000000000000001E-5</v>
      </c>
      <c r="C128" s="10"/>
      <c r="D128" s="9">
        <v>0</v>
      </c>
      <c r="E128" s="9">
        <v>0</v>
      </c>
      <c r="F128" s="10"/>
      <c r="G128" s="10"/>
      <c r="H128" s="9">
        <v>0</v>
      </c>
      <c r="I128" s="10"/>
      <c r="J128" s="10"/>
      <c r="K128" s="10"/>
      <c r="L128" s="11" t="s">
        <v>1732</v>
      </c>
      <c r="M128" s="1"/>
    </row>
    <row r="129" spans="1:13" ht="15.2" customHeight="1">
      <c r="A129" s="31" t="s">
        <v>1733</v>
      </c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1"/>
    </row>
    <row r="130" spans="1:13">
      <c r="A130" s="4">
        <v>6.3119341286843696E-12</v>
      </c>
      <c r="B130" s="4">
        <v>1.0000000000000001E-5</v>
      </c>
      <c r="C130" s="4">
        <v>0</v>
      </c>
      <c r="D130" s="4">
        <v>0</v>
      </c>
      <c r="E130" s="4">
        <v>0</v>
      </c>
      <c r="F130" s="4">
        <v>0</v>
      </c>
      <c r="G130" s="5" t="s">
        <v>55</v>
      </c>
      <c r="H130" s="4">
        <v>0</v>
      </c>
      <c r="I130" s="5"/>
      <c r="J130" s="5" t="s">
        <v>55</v>
      </c>
      <c r="K130" s="5" t="s">
        <v>55</v>
      </c>
      <c r="L130" s="5" t="s">
        <v>55</v>
      </c>
      <c r="M130" s="1"/>
    </row>
    <row r="131" spans="1:13">
      <c r="A131" s="9">
        <v>6.3119341286843696E-12</v>
      </c>
      <c r="B131" s="9">
        <v>1.0000000000000001E-5</v>
      </c>
      <c r="C131" s="10"/>
      <c r="D131" s="9">
        <v>0</v>
      </c>
      <c r="E131" s="9">
        <v>0</v>
      </c>
      <c r="F131" s="10"/>
      <c r="G131" s="10"/>
      <c r="H131" s="9">
        <v>0</v>
      </c>
      <c r="I131" s="10"/>
      <c r="J131" s="10"/>
      <c r="K131" s="10"/>
      <c r="L131" s="11" t="s">
        <v>1734</v>
      </c>
      <c r="M131" s="1"/>
    </row>
    <row r="132" spans="1:13">
      <c r="A132" s="9">
        <v>2.2663561476144456</v>
      </c>
      <c r="B132" s="9">
        <v>3590589.0356413382</v>
      </c>
      <c r="C132" s="10"/>
      <c r="D132" s="9">
        <v>3140685757.68152</v>
      </c>
      <c r="E132" s="9">
        <v>3.4963930265225955</v>
      </c>
      <c r="F132" s="10"/>
      <c r="G132" s="10"/>
      <c r="H132" s="9">
        <v>5.8258694550270054</v>
      </c>
      <c r="I132" s="10"/>
      <c r="J132" s="10"/>
      <c r="K132" s="10"/>
      <c r="L132" s="11" t="s">
        <v>129</v>
      </c>
      <c r="M132" s="1"/>
    </row>
    <row r="133" spans="1:13" ht="15.2" customHeight="1">
      <c r="A133" s="31" t="s">
        <v>130</v>
      </c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1"/>
    </row>
    <row r="134" spans="1:13" ht="15.2" customHeight="1">
      <c r="A134" s="31" t="s">
        <v>1735</v>
      </c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1"/>
    </row>
    <row r="135" spans="1:13">
      <c r="A135" s="4">
        <v>6.3119341286843696E-12</v>
      </c>
      <c r="B135" s="4">
        <v>1.0000000000000001E-5</v>
      </c>
      <c r="C135" s="4">
        <v>0</v>
      </c>
      <c r="D135" s="4">
        <v>0</v>
      </c>
      <c r="E135" s="4">
        <v>0</v>
      </c>
      <c r="F135" s="4">
        <v>0</v>
      </c>
      <c r="G135" s="5" t="s">
        <v>55</v>
      </c>
      <c r="H135" s="4">
        <v>0</v>
      </c>
      <c r="I135" s="5"/>
      <c r="J135" s="5" t="s">
        <v>55</v>
      </c>
      <c r="K135" s="5" t="s">
        <v>55</v>
      </c>
      <c r="L135" s="5" t="s">
        <v>55</v>
      </c>
      <c r="M135" s="1"/>
    </row>
    <row r="136" spans="1:13" ht="25.5">
      <c r="A136" s="9">
        <v>6.3119341286843696E-12</v>
      </c>
      <c r="B136" s="9">
        <v>1.0000000000000001E-5</v>
      </c>
      <c r="C136" s="10"/>
      <c r="D136" s="9">
        <v>0</v>
      </c>
      <c r="E136" s="9">
        <v>0</v>
      </c>
      <c r="F136" s="10"/>
      <c r="G136" s="10"/>
      <c r="H136" s="9">
        <v>0</v>
      </c>
      <c r="I136" s="10"/>
      <c r="J136" s="10"/>
      <c r="K136" s="10"/>
      <c r="L136" s="11" t="s">
        <v>1736</v>
      </c>
      <c r="M136" s="1"/>
    </row>
    <row r="137" spans="1:13" ht="15.2" customHeight="1">
      <c r="A137" s="31" t="s">
        <v>1580</v>
      </c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1"/>
    </row>
    <row r="138" spans="1:13">
      <c r="A138" s="4">
        <v>6.3119341286843696E-12</v>
      </c>
      <c r="B138" s="4">
        <v>1.0000000000000001E-5</v>
      </c>
      <c r="C138" s="4">
        <v>0</v>
      </c>
      <c r="D138" s="4">
        <v>0</v>
      </c>
      <c r="E138" s="4">
        <v>0</v>
      </c>
      <c r="F138" s="4">
        <v>0</v>
      </c>
      <c r="G138" s="5" t="s">
        <v>55</v>
      </c>
      <c r="H138" s="4">
        <v>0</v>
      </c>
      <c r="I138" s="5"/>
      <c r="J138" s="5" t="s">
        <v>55</v>
      </c>
      <c r="K138" s="5" t="s">
        <v>55</v>
      </c>
      <c r="L138" s="5" t="s">
        <v>55</v>
      </c>
      <c r="M138" s="1"/>
    </row>
    <row r="139" spans="1:13" ht="25.5">
      <c r="A139" s="9">
        <v>6.3119341286843696E-12</v>
      </c>
      <c r="B139" s="9">
        <v>1.0000000000000001E-5</v>
      </c>
      <c r="C139" s="10"/>
      <c r="D139" s="9">
        <v>0</v>
      </c>
      <c r="E139" s="9">
        <v>0</v>
      </c>
      <c r="F139" s="10"/>
      <c r="G139" s="10"/>
      <c r="H139" s="9">
        <v>0</v>
      </c>
      <c r="I139" s="10"/>
      <c r="J139" s="10"/>
      <c r="K139" s="10"/>
      <c r="L139" s="11" t="s">
        <v>1581</v>
      </c>
      <c r="M139" s="1"/>
    </row>
    <row r="140" spans="1:13" ht="15.2" customHeight="1">
      <c r="A140" s="31" t="s">
        <v>1582</v>
      </c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1"/>
    </row>
    <row r="141" spans="1:13">
      <c r="A141" s="4">
        <v>6.3119341286843696E-12</v>
      </c>
      <c r="B141" s="4">
        <v>1.0000000000000001E-5</v>
      </c>
      <c r="C141" s="4">
        <v>0</v>
      </c>
      <c r="D141" s="4">
        <v>0</v>
      </c>
      <c r="E141" s="4">
        <v>0</v>
      </c>
      <c r="F141" s="4">
        <v>0</v>
      </c>
      <c r="G141" s="5" t="s">
        <v>55</v>
      </c>
      <c r="H141" s="4">
        <v>0</v>
      </c>
      <c r="I141" s="5"/>
      <c r="J141" s="5" t="s">
        <v>55</v>
      </c>
      <c r="K141" s="5" t="s">
        <v>55</v>
      </c>
      <c r="L141" s="5" t="s">
        <v>55</v>
      </c>
      <c r="M141" s="1"/>
    </row>
    <row r="142" spans="1:13" ht="25.5">
      <c r="A142" s="9">
        <v>6.3119341286843696E-12</v>
      </c>
      <c r="B142" s="9">
        <v>1.0000000000000001E-5</v>
      </c>
      <c r="C142" s="10"/>
      <c r="D142" s="9">
        <v>0</v>
      </c>
      <c r="E142" s="9">
        <v>0</v>
      </c>
      <c r="F142" s="10"/>
      <c r="G142" s="10"/>
      <c r="H142" s="9">
        <v>0</v>
      </c>
      <c r="I142" s="10"/>
      <c r="J142" s="10"/>
      <c r="K142" s="10"/>
      <c r="L142" s="11" t="s">
        <v>1726</v>
      </c>
      <c r="M142" s="1"/>
    </row>
    <row r="143" spans="1:13" ht="15.2" customHeight="1">
      <c r="A143" s="31" t="s">
        <v>1733</v>
      </c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1"/>
    </row>
    <row r="144" spans="1:13">
      <c r="A144" s="4">
        <v>6.3119341286843696E-12</v>
      </c>
      <c r="B144" s="4">
        <v>1.0000000000000001E-5</v>
      </c>
      <c r="C144" s="4">
        <v>0</v>
      </c>
      <c r="D144" s="4">
        <v>0</v>
      </c>
      <c r="E144" s="4">
        <v>0</v>
      </c>
      <c r="F144" s="4">
        <v>0</v>
      </c>
      <c r="G144" s="5" t="s">
        <v>55</v>
      </c>
      <c r="H144" s="4">
        <v>0</v>
      </c>
      <c r="I144" s="5"/>
      <c r="J144" s="5" t="s">
        <v>55</v>
      </c>
      <c r="K144" s="5" t="s">
        <v>55</v>
      </c>
      <c r="L144" s="5" t="s">
        <v>55</v>
      </c>
      <c r="M144" s="1"/>
    </row>
    <row r="145" spans="1:13">
      <c r="A145" s="9">
        <v>6.3119341286843696E-12</v>
      </c>
      <c r="B145" s="9">
        <v>1.0000000000000001E-5</v>
      </c>
      <c r="C145" s="10"/>
      <c r="D145" s="9">
        <v>0</v>
      </c>
      <c r="E145" s="9">
        <v>0</v>
      </c>
      <c r="F145" s="10"/>
      <c r="G145" s="10"/>
      <c r="H145" s="9">
        <v>0</v>
      </c>
      <c r="I145" s="10"/>
      <c r="J145" s="10"/>
      <c r="K145" s="10"/>
      <c r="L145" s="11" t="s">
        <v>1734</v>
      </c>
      <c r="M145" s="1"/>
    </row>
    <row r="146" spans="1:13">
      <c r="A146" s="9">
        <v>2.5247736514737478E-11</v>
      </c>
      <c r="B146" s="9">
        <v>4.0000000000000003E-5</v>
      </c>
      <c r="C146" s="10"/>
      <c r="D146" s="9">
        <v>0</v>
      </c>
      <c r="E146" s="9">
        <v>0</v>
      </c>
      <c r="F146" s="10"/>
      <c r="G146" s="10"/>
      <c r="H146" s="9">
        <v>0</v>
      </c>
      <c r="I146" s="10"/>
      <c r="J146" s="10"/>
      <c r="K146" s="10"/>
      <c r="L146" s="11" t="s">
        <v>135</v>
      </c>
      <c r="M146" s="1"/>
    </row>
    <row r="147" spans="1:13">
      <c r="A147" s="6">
        <v>2.2663561476396938</v>
      </c>
      <c r="B147" s="6">
        <v>3590589.035681338</v>
      </c>
      <c r="C147" s="12"/>
      <c r="D147" s="6">
        <v>3140685757.68152</v>
      </c>
      <c r="E147" s="6">
        <v>3.4963930264836449</v>
      </c>
      <c r="F147" s="12"/>
      <c r="G147" s="12"/>
      <c r="H147" s="6">
        <v>5.8258694549621035</v>
      </c>
      <c r="I147" s="12"/>
      <c r="J147" s="12"/>
      <c r="K147" s="12"/>
      <c r="L147" s="7" t="s">
        <v>1737</v>
      </c>
      <c r="M147" s="1"/>
    </row>
    <row r="148" spans="1:13" ht="20.100000000000001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1"/>
    </row>
    <row r="149" spans="1:13" ht="36" customHeight="1">
      <c r="A149" s="30" t="s">
        <v>33</v>
      </c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</row>
  </sheetData>
  <mergeCells count="18">
    <mergeCell ref="A140:L140"/>
    <mergeCell ref="A143:L143"/>
    <mergeCell ref="A149:M149"/>
    <mergeCell ref="A126:L126"/>
    <mergeCell ref="A129:L129"/>
    <mergeCell ref="A133:L133"/>
    <mergeCell ref="A134:L134"/>
    <mergeCell ref="A137:L137"/>
    <mergeCell ref="A11:L11"/>
    <mergeCell ref="A14:L14"/>
    <mergeCell ref="A17:L17"/>
    <mergeCell ref="A119:L119"/>
    <mergeCell ref="A122:L122"/>
    <mergeCell ref="A2:M2"/>
    <mergeCell ref="A3:M3"/>
    <mergeCell ref="A4:M4"/>
    <mergeCell ref="A7:L7"/>
    <mergeCell ref="A8:L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55"/>
  <sheetViews>
    <sheetView showGridLines="0" topLeftCell="A28" workbookViewId="0"/>
  </sheetViews>
  <sheetFormatPr defaultRowHeight="12.75"/>
  <cols>
    <col min="1" max="1" width="10.140625" customWidth="1"/>
    <col min="2" max="2" width="14.28515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28515625" customWidth="1"/>
    <col min="13" max="13" width="6.85546875" customWidth="1"/>
  </cols>
  <sheetData>
    <row r="1" spans="1:13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>
      <c r="A2" s="27" t="s">
        <v>1738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1:13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3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>
      <c r="A6" s="3" t="s">
        <v>3</v>
      </c>
      <c r="B6" s="3" t="s">
        <v>44</v>
      </c>
      <c r="C6" s="3" t="s">
        <v>140</v>
      </c>
      <c r="D6" s="3" t="s">
        <v>141</v>
      </c>
      <c r="E6" s="3" t="s">
        <v>45</v>
      </c>
      <c r="F6" s="3" t="s">
        <v>1739</v>
      </c>
      <c r="G6" s="3" t="s">
        <v>36</v>
      </c>
      <c r="H6" s="3" t="s">
        <v>142</v>
      </c>
      <c r="I6" s="3" t="s">
        <v>47</v>
      </c>
      <c r="J6" s="3" t="s">
        <v>48</v>
      </c>
      <c r="K6" s="3" t="s">
        <v>49</v>
      </c>
      <c r="L6" s="3" t="s">
        <v>50</v>
      </c>
      <c r="M6" s="1"/>
    </row>
    <row r="7" spans="1:13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1"/>
    </row>
    <row r="8" spans="1:13" ht="15.2" customHeight="1">
      <c r="A8" s="31" t="s">
        <v>952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1"/>
    </row>
    <row r="9" spans="1:13">
      <c r="A9" s="4">
        <v>8.3456393049464728E-2</v>
      </c>
      <c r="B9" s="4">
        <v>132220</v>
      </c>
      <c r="C9" s="4">
        <v>132.22</v>
      </c>
      <c r="D9" s="4">
        <v>100000000</v>
      </c>
      <c r="E9" s="4">
        <v>1.2993950968980801</v>
      </c>
      <c r="F9" s="4">
        <v>4</v>
      </c>
      <c r="G9" s="5" t="s">
        <v>53</v>
      </c>
      <c r="H9" s="4">
        <v>4.5229571913186364</v>
      </c>
      <c r="I9" s="5" t="s">
        <v>94</v>
      </c>
      <c r="J9" s="5" t="s">
        <v>103</v>
      </c>
      <c r="K9" s="5" t="s">
        <v>1740</v>
      </c>
      <c r="L9" s="5" t="s">
        <v>1741</v>
      </c>
      <c r="M9" s="1"/>
    </row>
    <row r="10" spans="1:13">
      <c r="A10" s="4">
        <v>3.5968087336300303E-2</v>
      </c>
      <c r="B10" s="4">
        <v>56984.256494130001</v>
      </c>
      <c r="C10" s="4">
        <v>164.22</v>
      </c>
      <c r="D10" s="4">
        <v>34699949.149999999</v>
      </c>
      <c r="E10" s="4">
        <v>2.1737705990076002</v>
      </c>
      <c r="F10" s="4">
        <v>5.9</v>
      </c>
      <c r="G10" s="5" t="s">
        <v>53</v>
      </c>
      <c r="H10" s="4">
        <v>6.1683424131848623</v>
      </c>
      <c r="I10" s="5" t="s">
        <v>94</v>
      </c>
      <c r="J10" s="5" t="s">
        <v>103</v>
      </c>
      <c r="K10" s="5" t="s">
        <v>1742</v>
      </c>
      <c r="L10" s="5" t="s">
        <v>1743</v>
      </c>
      <c r="M10" s="1"/>
    </row>
    <row r="11" spans="1:13">
      <c r="A11" s="4">
        <v>2.5293745500408332E-2</v>
      </c>
      <c r="B11" s="4">
        <v>40072.892056115998</v>
      </c>
      <c r="C11" s="4">
        <v>165.32</v>
      </c>
      <c r="D11" s="4">
        <v>24239591.129999999</v>
      </c>
      <c r="E11" s="4">
        <v>1.16380657422542</v>
      </c>
      <c r="F11" s="4">
        <v>6.7</v>
      </c>
      <c r="G11" s="5" t="s">
        <v>53</v>
      </c>
      <c r="H11" s="4">
        <v>3.6302792015299086</v>
      </c>
      <c r="I11" s="5" t="s">
        <v>94</v>
      </c>
      <c r="J11" s="5" t="s">
        <v>103</v>
      </c>
      <c r="K11" s="5" t="s">
        <v>1744</v>
      </c>
      <c r="L11" s="5" t="s">
        <v>1745</v>
      </c>
      <c r="M11" s="1"/>
    </row>
    <row r="12" spans="1:13">
      <c r="A12" s="4">
        <v>4.1971309447283423E-4</v>
      </c>
      <c r="B12" s="4">
        <v>664.95163909500002</v>
      </c>
      <c r="C12" s="4">
        <v>136.35</v>
      </c>
      <c r="D12" s="4">
        <v>487679.97</v>
      </c>
      <c r="E12" s="4">
        <v>-1.0832388073206001</v>
      </c>
      <c r="F12" s="4">
        <v>5.7</v>
      </c>
      <c r="G12" s="5" t="s">
        <v>53</v>
      </c>
      <c r="H12" s="4">
        <v>0.37688055571452972</v>
      </c>
      <c r="I12" s="5" t="s">
        <v>94</v>
      </c>
      <c r="J12" s="5" t="s">
        <v>103</v>
      </c>
      <c r="K12" s="5" t="s">
        <v>1746</v>
      </c>
      <c r="L12" s="5" t="s">
        <v>1747</v>
      </c>
      <c r="M12" s="1"/>
    </row>
    <row r="13" spans="1:13">
      <c r="A13" s="4">
        <v>8.4756382650659533E-4</v>
      </c>
      <c r="B13" s="4">
        <v>1342.7957409359999</v>
      </c>
      <c r="C13" s="4">
        <v>139.62</v>
      </c>
      <c r="D13" s="4">
        <v>961750.28</v>
      </c>
      <c r="E13" s="4">
        <v>-0.51387191617489003</v>
      </c>
      <c r="F13" s="4">
        <v>5.7</v>
      </c>
      <c r="G13" s="5" t="s">
        <v>53</v>
      </c>
      <c r="H13" s="4">
        <v>0.58464477452778219</v>
      </c>
      <c r="I13" s="5" t="s">
        <v>94</v>
      </c>
      <c r="J13" s="5" t="s">
        <v>103</v>
      </c>
      <c r="K13" s="5" t="s">
        <v>1748</v>
      </c>
      <c r="L13" s="5" t="s">
        <v>1749</v>
      </c>
      <c r="M13" s="1"/>
    </row>
    <row r="14" spans="1:13">
      <c r="A14" s="4">
        <v>9.0477294789233029E-3</v>
      </c>
      <c r="B14" s="4">
        <v>14334.321769624001</v>
      </c>
      <c r="C14" s="4">
        <v>154.66999999999999</v>
      </c>
      <c r="D14" s="4">
        <v>9267680.7200000007</v>
      </c>
      <c r="E14" s="4">
        <v>0.93668924224376504</v>
      </c>
      <c r="F14" s="4">
        <v>6.1</v>
      </c>
      <c r="G14" s="5" t="s">
        <v>53</v>
      </c>
      <c r="H14" s="4">
        <v>3.2758169765182346</v>
      </c>
      <c r="I14" s="5" t="s">
        <v>94</v>
      </c>
      <c r="J14" s="5" t="s">
        <v>103</v>
      </c>
      <c r="K14" s="5" t="s">
        <v>1750</v>
      </c>
      <c r="L14" s="5" t="s">
        <v>1751</v>
      </c>
      <c r="M14" s="1"/>
    </row>
    <row r="15" spans="1:13">
      <c r="A15" s="4">
        <v>6.3226713476802008E-3</v>
      </c>
      <c r="B15" s="4">
        <v>10017.010980749999</v>
      </c>
      <c r="C15" s="4">
        <v>165.3</v>
      </c>
      <c r="D15" s="4">
        <v>6059897.75</v>
      </c>
      <c r="E15" s="4">
        <v>1.16380657422542</v>
      </c>
      <c r="F15" s="4">
        <v>6.7</v>
      </c>
      <c r="G15" s="5" t="s">
        <v>53</v>
      </c>
      <c r="H15" s="4">
        <v>3.6412169530894425</v>
      </c>
      <c r="I15" s="5" t="s">
        <v>94</v>
      </c>
      <c r="J15" s="5" t="s">
        <v>103</v>
      </c>
      <c r="K15" s="5" t="s">
        <v>1752</v>
      </c>
      <c r="L15" s="5" t="s">
        <v>1753</v>
      </c>
      <c r="M15" s="1"/>
    </row>
    <row r="16" spans="1:13">
      <c r="A16" s="4">
        <v>8.6002174468541987E-4</v>
      </c>
      <c r="B16" s="4">
        <v>1362.5328261540001</v>
      </c>
      <c r="C16" s="4">
        <v>139.21</v>
      </c>
      <c r="D16" s="4">
        <v>978760.74</v>
      </c>
      <c r="E16" s="4">
        <v>-0.48764589631557598</v>
      </c>
      <c r="F16" s="4">
        <v>6</v>
      </c>
      <c r="G16" s="5" t="s">
        <v>53</v>
      </c>
      <c r="H16" s="4">
        <v>0.62024132455395742</v>
      </c>
      <c r="I16" s="5" t="s">
        <v>94</v>
      </c>
      <c r="J16" s="5" t="s">
        <v>103</v>
      </c>
      <c r="K16" s="5" t="s">
        <v>1754</v>
      </c>
      <c r="L16" s="5" t="s">
        <v>1755</v>
      </c>
      <c r="M16" s="1"/>
    </row>
    <row r="17" spans="1:13" ht="24">
      <c r="A17" s="4">
        <v>3.1007929306586467E-3</v>
      </c>
      <c r="B17" s="4">
        <v>4912.5875958799998</v>
      </c>
      <c r="C17" s="4">
        <v>142.76</v>
      </c>
      <c r="D17" s="4">
        <v>3441151.3</v>
      </c>
      <c r="E17" s="4">
        <v>0.41374240624904501</v>
      </c>
      <c r="F17" s="4">
        <v>5.5</v>
      </c>
      <c r="G17" s="5" t="s">
        <v>53</v>
      </c>
      <c r="H17" s="4">
        <v>2.3044194091922368</v>
      </c>
      <c r="I17" s="5" t="s">
        <v>94</v>
      </c>
      <c r="J17" s="5" t="s">
        <v>103</v>
      </c>
      <c r="K17" s="5" t="s">
        <v>1756</v>
      </c>
      <c r="L17" s="5" t="s">
        <v>1757</v>
      </c>
      <c r="M17" s="1"/>
    </row>
    <row r="18" spans="1:13" ht="24">
      <c r="A18" s="4">
        <v>5.0915964204592094E-3</v>
      </c>
      <c r="B18" s="4">
        <v>8066.6184352600003</v>
      </c>
      <c r="C18" s="4">
        <v>155.54</v>
      </c>
      <c r="D18" s="4">
        <v>5186201.9000000004</v>
      </c>
      <c r="E18" s="4">
        <v>0.94377026760577998</v>
      </c>
      <c r="F18" s="4">
        <v>6.05</v>
      </c>
      <c r="G18" s="5" t="s">
        <v>53</v>
      </c>
      <c r="H18" s="4">
        <v>3.1877042561254356</v>
      </c>
      <c r="I18" s="5" t="s">
        <v>94</v>
      </c>
      <c r="J18" s="5" t="s">
        <v>103</v>
      </c>
      <c r="K18" s="5" t="s">
        <v>1758</v>
      </c>
      <c r="L18" s="5" t="s">
        <v>1759</v>
      </c>
      <c r="M18" s="1"/>
    </row>
    <row r="19" spans="1:13" ht="24">
      <c r="A19" s="4">
        <v>3.450445624598291E-3</v>
      </c>
      <c r="B19" s="4">
        <v>5466.5425117759996</v>
      </c>
      <c r="C19" s="4">
        <v>143.32</v>
      </c>
      <c r="D19" s="4">
        <v>3814221.68</v>
      </c>
      <c r="E19" s="4">
        <v>-0.12730038344860201</v>
      </c>
      <c r="F19" s="4">
        <v>6.2</v>
      </c>
      <c r="G19" s="5" t="s">
        <v>53</v>
      </c>
      <c r="H19" s="4">
        <v>0.94415411451345543</v>
      </c>
      <c r="I19" s="5" t="s">
        <v>94</v>
      </c>
      <c r="J19" s="5" t="s">
        <v>103</v>
      </c>
      <c r="K19" s="5" t="s">
        <v>1760</v>
      </c>
      <c r="L19" s="5" t="s">
        <v>1761</v>
      </c>
      <c r="M19" s="1"/>
    </row>
    <row r="20" spans="1:13" ht="24">
      <c r="A20" s="4">
        <v>1.1298394396655616E-2</v>
      </c>
      <c r="B20" s="4">
        <v>17900.051182902</v>
      </c>
      <c r="C20" s="4">
        <v>172.23</v>
      </c>
      <c r="D20" s="4">
        <v>10393108.74</v>
      </c>
      <c r="E20" s="4">
        <v>1.81394960653782</v>
      </c>
      <c r="F20" s="4">
        <v>5.85</v>
      </c>
      <c r="G20" s="5" t="s">
        <v>53</v>
      </c>
      <c r="H20" s="4">
        <v>5.3109684386565741</v>
      </c>
      <c r="I20" s="5" t="s">
        <v>94</v>
      </c>
      <c r="J20" s="5" t="s">
        <v>103</v>
      </c>
      <c r="K20" s="5" t="s">
        <v>1762</v>
      </c>
      <c r="L20" s="5" t="s">
        <v>1761</v>
      </c>
      <c r="M20" s="1"/>
    </row>
    <row r="21" spans="1:13">
      <c r="A21" s="4">
        <v>1.9072140163232689E-2</v>
      </c>
      <c r="B21" s="4">
        <v>30216</v>
      </c>
      <c r="C21" s="4">
        <v>151.08000000000001</v>
      </c>
      <c r="D21" s="4">
        <v>20000000</v>
      </c>
      <c r="E21" s="4">
        <v>1.26844839346409</v>
      </c>
      <c r="F21" s="4">
        <v>5.22</v>
      </c>
      <c r="G21" s="5" t="s">
        <v>53</v>
      </c>
      <c r="H21" s="4">
        <v>4.8072512808742056</v>
      </c>
      <c r="I21" s="5" t="s">
        <v>94</v>
      </c>
      <c r="J21" s="5" t="s">
        <v>103</v>
      </c>
      <c r="K21" s="5" t="s">
        <v>1763</v>
      </c>
      <c r="L21" s="5" t="s">
        <v>1764</v>
      </c>
      <c r="M21" s="1"/>
    </row>
    <row r="22" spans="1:13">
      <c r="A22" s="4">
        <v>4.6329306784494465E-4</v>
      </c>
      <c r="B22" s="4">
        <v>733.99540996400003</v>
      </c>
      <c r="C22" s="4">
        <v>144.01</v>
      </c>
      <c r="D22" s="4">
        <v>509683.64</v>
      </c>
      <c r="E22" s="4">
        <v>-1.83907269966602</v>
      </c>
      <c r="F22" s="4">
        <v>6.3</v>
      </c>
      <c r="G22" s="5" t="s">
        <v>53</v>
      </c>
      <c r="H22" s="4">
        <v>1.9178081979932968E-2</v>
      </c>
      <c r="I22" s="5" t="s">
        <v>94</v>
      </c>
      <c r="J22" s="5" t="s">
        <v>103</v>
      </c>
      <c r="K22" s="5" t="s">
        <v>1765</v>
      </c>
      <c r="L22" s="5" t="s">
        <v>1766</v>
      </c>
      <c r="M22" s="1"/>
    </row>
    <row r="23" spans="1:13">
      <c r="A23" s="4">
        <v>8.4030779055175003E-2</v>
      </c>
      <c r="B23" s="4">
        <v>133130</v>
      </c>
      <c r="C23" s="4">
        <v>133.13</v>
      </c>
      <c r="D23" s="4">
        <v>100000000</v>
      </c>
      <c r="E23" s="4">
        <v>1.1454483603239001</v>
      </c>
      <c r="F23" s="4">
        <v>4</v>
      </c>
      <c r="G23" s="5" t="s">
        <v>53</v>
      </c>
      <c r="H23" s="4">
        <v>4.5280917307459561</v>
      </c>
      <c r="I23" s="5" t="s">
        <v>94</v>
      </c>
      <c r="J23" s="5" t="s">
        <v>103</v>
      </c>
      <c r="K23" s="5" t="s">
        <v>1767</v>
      </c>
      <c r="L23" s="5" t="s">
        <v>1768</v>
      </c>
      <c r="M23" s="1"/>
    </row>
    <row r="24" spans="1:13">
      <c r="A24" s="4">
        <v>2.7682249508171036E-2</v>
      </c>
      <c r="B24" s="4">
        <v>43857</v>
      </c>
      <c r="C24" s="4">
        <v>146.19</v>
      </c>
      <c r="D24" s="4">
        <v>30000000</v>
      </c>
      <c r="E24" s="4">
        <v>1.02480866897106</v>
      </c>
      <c r="F24" s="4">
        <v>5.1003100000000003</v>
      </c>
      <c r="G24" s="5" t="s">
        <v>53</v>
      </c>
      <c r="H24" s="4">
        <v>3.6874732782774471</v>
      </c>
      <c r="I24" s="5" t="s">
        <v>94</v>
      </c>
      <c r="J24" s="5" t="s">
        <v>103</v>
      </c>
      <c r="K24" s="5" t="s">
        <v>1769</v>
      </c>
      <c r="L24" s="5" t="s">
        <v>1770</v>
      </c>
      <c r="M24" s="1"/>
    </row>
    <row r="25" spans="1:13">
      <c r="A25" s="4">
        <v>6.1571894263476338E-3</v>
      </c>
      <c r="B25" s="4">
        <v>9754.837900425</v>
      </c>
      <c r="C25" s="4">
        <v>143.83000000000001</v>
      </c>
      <c r="D25" s="4">
        <v>6782199.75</v>
      </c>
      <c r="E25" s="4">
        <v>0.100603729128836</v>
      </c>
      <c r="F25" s="4">
        <v>6.4</v>
      </c>
      <c r="G25" s="5" t="s">
        <v>53</v>
      </c>
      <c r="H25" s="4">
        <v>1.3141924539814309</v>
      </c>
      <c r="I25" s="5" t="s">
        <v>94</v>
      </c>
      <c r="J25" s="5" t="s">
        <v>103</v>
      </c>
      <c r="K25" s="5" t="s">
        <v>1771</v>
      </c>
      <c r="L25" s="5" t="s">
        <v>1772</v>
      </c>
      <c r="M25" s="1"/>
    </row>
    <row r="26" spans="1:13" ht="24">
      <c r="A26" s="4">
        <v>4.149465496197104E-3</v>
      </c>
      <c r="B26" s="4">
        <v>6574</v>
      </c>
      <c r="C26" s="4">
        <v>131.47999999999999</v>
      </c>
      <c r="D26" s="4">
        <v>5000000</v>
      </c>
      <c r="E26" s="4">
        <v>0.37178077447414298</v>
      </c>
      <c r="F26" s="4">
        <v>5.25</v>
      </c>
      <c r="G26" s="5" t="s">
        <v>53</v>
      </c>
      <c r="H26" s="4">
        <v>0.81567385939646042</v>
      </c>
      <c r="I26" s="5" t="s">
        <v>94</v>
      </c>
      <c r="J26" s="5" t="s">
        <v>95</v>
      </c>
      <c r="K26" s="5" t="s">
        <v>1773</v>
      </c>
      <c r="L26" s="5" t="s">
        <v>1774</v>
      </c>
      <c r="M26" s="1"/>
    </row>
    <row r="27" spans="1:13" ht="24">
      <c r="A27" s="4">
        <v>3.2892751131399982E-3</v>
      </c>
      <c r="B27" s="4">
        <v>5211.2</v>
      </c>
      <c r="C27" s="4">
        <v>130.28</v>
      </c>
      <c r="D27" s="4">
        <v>4000000</v>
      </c>
      <c r="E27" s="4">
        <v>0.58709639751911002</v>
      </c>
      <c r="F27" s="4">
        <v>4.5999999999999996</v>
      </c>
      <c r="G27" s="5" t="s">
        <v>53</v>
      </c>
      <c r="H27" s="4">
        <v>1.212401546403836</v>
      </c>
      <c r="I27" s="5" t="s">
        <v>94</v>
      </c>
      <c r="J27" s="5" t="s">
        <v>95</v>
      </c>
      <c r="K27" s="5" t="s">
        <v>1775</v>
      </c>
      <c r="L27" s="5" t="s">
        <v>1776</v>
      </c>
      <c r="M27" s="1"/>
    </row>
    <row r="28" spans="1:13" ht="24">
      <c r="A28" s="4">
        <v>4.9320190894713923E-3</v>
      </c>
      <c r="B28" s="4">
        <v>7813.8</v>
      </c>
      <c r="C28" s="4">
        <v>130.22999999999999</v>
      </c>
      <c r="D28" s="4">
        <v>6000000</v>
      </c>
      <c r="E28" s="4">
        <v>0.60204522883891998</v>
      </c>
      <c r="F28" s="4">
        <v>4.5906000000000002</v>
      </c>
      <c r="G28" s="5" t="s">
        <v>53</v>
      </c>
      <c r="H28" s="4">
        <v>1.2466460026708361</v>
      </c>
      <c r="I28" s="5" t="s">
        <v>94</v>
      </c>
      <c r="J28" s="5" t="s">
        <v>95</v>
      </c>
      <c r="K28" s="5" t="s">
        <v>1777</v>
      </c>
      <c r="L28" s="5" t="s">
        <v>1776</v>
      </c>
      <c r="M28" s="1"/>
    </row>
    <row r="29" spans="1:13" ht="24">
      <c r="A29" s="4">
        <v>4.9000017950818989E-3</v>
      </c>
      <c r="B29" s="4">
        <v>7763.0749864990003</v>
      </c>
      <c r="C29" s="4">
        <v>135.01</v>
      </c>
      <c r="D29" s="4">
        <v>5749999.9900000002</v>
      </c>
      <c r="E29" s="4">
        <v>0.62486186611652295</v>
      </c>
      <c r="F29" s="4">
        <v>5.25</v>
      </c>
      <c r="G29" s="5" t="s">
        <v>53</v>
      </c>
      <c r="H29" s="4">
        <v>1.3723990100870544</v>
      </c>
      <c r="I29" s="5" t="s">
        <v>94</v>
      </c>
      <c r="J29" s="5" t="s">
        <v>95</v>
      </c>
      <c r="K29" s="5" t="s">
        <v>1778</v>
      </c>
      <c r="L29" s="5" t="s">
        <v>1779</v>
      </c>
      <c r="M29" s="1"/>
    </row>
    <row r="30" spans="1:13" ht="24">
      <c r="A30" s="4">
        <v>7.2134929280208721E-3</v>
      </c>
      <c r="B30" s="4">
        <v>11428.34</v>
      </c>
      <c r="C30" s="4">
        <v>139.37</v>
      </c>
      <c r="D30" s="4">
        <v>8200000</v>
      </c>
      <c r="E30" s="4">
        <v>1.0919472798109</v>
      </c>
      <c r="F30" s="4">
        <v>6.35</v>
      </c>
      <c r="G30" s="5" t="s">
        <v>53</v>
      </c>
      <c r="H30" s="4">
        <v>2.8029553976482497</v>
      </c>
      <c r="I30" s="5" t="s">
        <v>94</v>
      </c>
      <c r="J30" s="5" t="s">
        <v>95</v>
      </c>
      <c r="K30" s="5" t="s">
        <v>1780</v>
      </c>
      <c r="L30" s="5" t="s">
        <v>1781</v>
      </c>
      <c r="M30" s="1"/>
    </row>
    <row r="31" spans="1:13">
      <c r="A31" s="9">
        <v>0.34704706039349603</v>
      </c>
      <c r="B31" s="9">
        <v>549826.80952951103</v>
      </c>
      <c r="C31" s="10"/>
      <c r="D31" s="9">
        <v>385771876.74000001</v>
      </c>
      <c r="E31" s="9">
        <v>1.2179808676499955</v>
      </c>
      <c r="F31" s="10"/>
      <c r="G31" s="10"/>
      <c r="H31" s="9">
        <v>4.1909891635564831</v>
      </c>
      <c r="I31" s="10"/>
      <c r="J31" s="10"/>
      <c r="K31" s="10"/>
      <c r="L31" s="11" t="s">
        <v>1134</v>
      </c>
      <c r="M31" s="1"/>
    </row>
    <row r="32" spans="1:13" ht="15.2" customHeight="1">
      <c r="A32" s="31" t="s">
        <v>332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1"/>
    </row>
    <row r="33" spans="1:13" ht="24">
      <c r="A33" s="4">
        <v>6.3220332232902632E-2</v>
      </c>
      <c r="B33" s="4">
        <v>100160</v>
      </c>
      <c r="C33" s="4">
        <v>100.16</v>
      </c>
      <c r="D33" s="4">
        <v>100000000</v>
      </c>
      <c r="E33" s="4">
        <v>1.6783610838651599</v>
      </c>
      <c r="F33" s="4">
        <v>1.66</v>
      </c>
      <c r="G33" s="5" t="s">
        <v>53</v>
      </c>
      <c r="H33" s="4">
        <v>0.89314989603298323</v>
      </c>
      <c r="I33" s="5" t="s">
        <v>94</v>
      </c>
      <c r="J33" s="5" t="s">
        <v>103</v>
      </c>
      <c r="K33" s="5" t="s">
        <v>1782</v>
      </c>
      <c r="L33" s="5" t="s">
        <v>1783</v>
      </c>
      <c r="M33" s="1"/>
    </row>
    <row r="34" spans="1:13" ht="24">
      <c r="A34" s="4">
        <v>6.3220332232902632E-2</v>
      </c>
      <c r="B34" s="4">
        <v>100160</v>
      </c>
      <c r="C34" s="4">
        <v>100.16</v>
      </c>
      <c r="D34" s="4">
        <v>100000000</v>
      </c>
      <c r="E34" s="4">
        <v>1.6670838953256599</v>
      </c>
      <c r="F34" s="4">
        <v>1.65</v>
      </c>
      <c r="G34" s="5" t="s">
        <v>53</v>
      </c>
      <c r="H34" s="4">
        <v>0.89315051521515976</v>
      </c>
      <c r="I34" s="5" t="s">
        <v>94</v>
      </c>
      <c r="J34" s="5" t="s">
        <v>103</v>
      </c>
      <c r="K34" s="5" t="s">
        <v>1784</v>
      </c>
      <c r="L34" s="5" t="s">
        <v>1785</v>
      </c>
      <c r="M34" s="1"/>
    </row>
    <row r="35" spans="1:13">
      <c r="A35" s="9">
        <v>0.12644066446580526</v>
      </c>
      <c r="B35" s="9">
        <v>200320</v>
      </c>
      <c r="C35" s="10"/>
      <c r="D35" s="9">
        <v>200000000</v>
      </c>
      <c r="E35" s="9">
        <v>1.67272248959541</v>
      </c>
      <c r="F35" s="10"/>
      <c r="G35" s="10"/>
      <c r="H35" s="9">
        <v>0.89315020562407144</v>
      </c>
      <c r="I35" s="10"/>
      <c r="J35" s="10"/>
      <c r="K35" s="10"/>
      <c r="L35" s="11" t="s">
        <v>355</v>
      </c>
      <c r="M35" s="1"/>
    </row>
    <row r="36" spans="1:13" ht="15.2" customHeight="1">
      <c r="A36" s="31" t="s">
        <v>1786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1"/>
    </row>
    <row r="37" spans="1:13" ht="24">
      <c r="A37" s="4">
        <v>0.13850713208170856</v>
      </c>
      <c r="B37" s="4">
        <v>219436.90992000001</v>
      </c>
      <c r="C37" s="4">
        <v>99.92</v>
      </c>
      <c r="D37" s="4">
        <v>219612600</v>
      </c>
      <c r="E37" s="4">
        <v>0.77618600070476396</v>
      </c>
      <c r="F37" s="4">
        <v>0.67220000000000002</v>
      </c>
      <c r="G37" s="5" t="s">
        <v>38</v>
      </c>
      <c r="H37" s="4">
        <v>0.97008681907919592</v>
      </c>
      <c r="I37" s="5" t="s">
        <v>94</v>
      </c>
      <c r="J37" s="5" t="s">
        <v>103</v>
      </c>
      <c r="K37" s="5" t="s">
        <v>1787</v>
      </c>
      <c r="L37" s="5" t="s">
        <v>1788</v>
      </c>
      <c r="M37" s="1"/>
    </row>
    <row r="38" spans="1:13">
      <c r="A38" s="4">
        <v>0.11755174032689684</v>
      </c>
      <c r="B38" s="4">
        <v>186237.27359999999</v>
      </c>
      <c r="C38" s="4">
        <v>107.24</v>
      </c>
      <c r="D38" s="4">
        <v>173664000</v>
      </c>
      <c r="E38" s="4">
        <v>4.3109289573431004</v>
      </c>
      <c r="F38" s="4">
        <v>5.4264000000000001</v>
      </c>
      <c r="G38" s="5" t="s">
        <v>38</v>
      </c>
      <c r="H38" s="4">
        <v>5.444635311677021</v>
      </c>
      <c r="I38" s="5" t="s">
        <v>94</v>
      </c>
      <c r="J38" s="5" t="s">
        <v>103</v>
      </c>
      <c r="K38" s="5" t="s">
        <v>1789</v>
      </c>
      <c r="L38" s="5" t="s">
        <v>1790</v>
      </c>
      <c r="M38" s="1"/>
    </row>
    <row r="39" spans="1:13" ht="24">
      <c r="A39" s="4">
        <v>0.20808301357990422</v>
      </c>
      <c r="B39" s="4">
        <v>329666.00939999998</v>
      </c>
      <c r="C39" s="4">
        <v>100.13</v>
      </c>
      <c r="D39" s="4">
        <v>329238000</v>
      </c>
      <c r="E39" s="4">
        <v>1.118960080266</v>
      </c>
      <c r="F39" s="4">
        <v>1.2516</v>
      </c>
      <c r="G39" s="5" t="s">
        <v>38</v>
      </c>
      <c r="H39" s="4">
        <v>0.45126597017910564</v>
      </c>
      <c r="I39" s="5" t="s">
        <v>94</v>
      </c>
      <c r="J39" s="5" t="s">
        <v>103</v>
      </c>
      <c r="K39" s="5" t="s">
        <v>1791</v>
      </c>
      <c r="L39" s="5" t="s">
        <v>1792</v>
      </c>
      <c r="M39" s="1"/>
    </row>
    <row r="40" spans="1:13">
      <c r="A40" s="9">
        <v>0.46414188598850964</v>
      </c>
      <c r="B40" s="9">
        <v>735340.19291999994</v>
      </c>
      <c r="C40" s="10"/>
      <c r="D40" s="9">
        <v>722514600</v>
      </c>
      <c r="E40" s="9">
        <v>1.8250907953591071</v>
      </c>
      <c r="F40" s="10"/>
      <c r="G40" s="10"/>
      <c r="H40" s="9">
        <v>1.8707449353887016</v>
      </c>
      <c r="I40" s="10"/>
      <c r="J40" s="10"/>
      <c r="K40" s="10"/>
      <c r="L40" s="11" t="s">
        <v>1793</v>
      </c>
      <c r="M40" s="1"/>
    </row>
    <row r="41" spans="1:13" ht="15.2" customHeight="1">
      <c r="A41" s="31" t="s">
        <v>1794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1"/>
    </row>
    <row r="42" spans="1:13">
      <c r="A42" s="4">
        <v>6.3119341286843696E-12</v>
      </c>
      <c r="B42" s="4">
        <v>1.0000000000000001E-5</v>
      </c>
      <c r="C42" s="4">
        <v>0</v>
      </c>
      <c r="D42" s="4">
        <v>0</v>
      </c>
      <c r="E42" s="4">
        <v>0</v>
      </c>
      <c r="F42" s="4">
        <v>0</v>
      </c>
      <c r="G42" s="5" t="s">
        <v>55</v>
      </c>
      <c r="H42" s="4">
        <v>0</v>
      </c>
      <c r="I42" s="5"/>
      <c r="J42" s="5" t="s">
        <v>55</v>
      </c>
      <c r="K42" s="5" t="s">
        <v>55</v>
      </c>
      <c r="L42" s="5" t="s">
        <v>55</v>
      </c>
      <c r="M42" s="1"/>
    </row>
    <row r="43" spans="1:13">
      <c r="A43" s="9">
        <v>6.3119341286843696E-12</v>
      </c>
      <c r="B43" s="9">
        <v>1.0000000000000001E-5</v>
      </c>
      <c r="C43" s="10"/>
      <c r="D43" s="9">
        <v>0</v>
      </c>
      <c r="E43" s="9">
        <v>0</v>
      </c>
      <c r="F43" s="10"/>
      <c r="G43" s="10"/>
      <c r="H43" s="9">
        <v>0</v>
      </c>
      <c r="I43" s="10"/>
      <c r="J43" s="10"/>
      <c r="K43" s="10"/>
      <c r="L43" s="11" t="s">
        <v>1795</v>
      </c>
      <c r="M43" s="1"/>
    </row>
    <row r="44" spans="1:13" ht="15.2" customHeight="1">
      <c r="A44" s="31" t="s">
        <v>537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1"/>
    </row>
    <row r="45" spans="1:13">
      <c r="A45" s="4">
        <v>6.3119341286843696E-12</v>
      </c>
      <c r="B45" s="4">
        <v>1.0000000000000001E-5</v>
      </c>
      <c r="C45" s="4">
        <v>0</v>
      </c>
      <c r="D45" s="4">
        <v>0</v>
      </c>
      <c r="E45" s="4">
        <v>0</v>
      </c>
      <c r="F45" s="4">
        <v>0</v>
      </c>
      <c r="G45" s="5" t="s">
        <v>55</v>
      </c>
      <c r="H45" s="4">
        <v>0</v>
      </c>
      <c r="I45" s="5"/>
      <c r="J45" s="5" t="s">
        <v>55</v>
      </c>
      <c r="K45" s="5" t="s">
        <v>55</v>
      </c>
      <c r="L45" s="5" t="s">
        <v>55</v>
      </c>
      <c r="M45" s="1"/>
    </row>
    <row r="46" spans="1:13">
      <c r="A46" s="9">
        <v>6.3119341286843696E-12</v>
      </c>
      <c r="B46" s="9">
        <v>1.0000000000000001E-5</v>
      </c>
      <c r="C46" s="10"/>
      <c r="D46" s="9">
        <v>0</v>
      </c>
      <c r="E46" s="9">
        <v>0</v>
      </c>
      <c r="F46" s="10"/>
      <c r="G46" s="10"/>
      <c r="H46" s="9">
        <v>0</v>
      </c>
      <c r="I46" s="10"/>
      <c r="J46" s="10"/>
      <c r="K46" s="10"/>
      <c r="L46" s="11" t="s">
        <v>538</v>
      </c>
      <c r="M46" s="1"/>
    </row>
    <row r="47" spans="1:13">
      <c r="A47" s="9">
        <v>0.93762961086043484</v>
      </c>
      <c r="B47" s="9">
        <v>1485487.002469511</v>
      </c>
      <c r="C47" s="10"/>
      <c r="D47" s="9">
        <v>1308286476.74</v>
      </c>
      <c r="E47" s="9">
        <v>1.5798326860472041</v>
      </c>
      <c r="F47" s="10"/>
      <c r="G47" s="10"/>
      <c r="H47" s="9">
        <v>2.5977123899700172</v>
      </c>
      <c r="I47" s="10"/>
      <c r="J47" s="10"/>
      <c r="K47" s="10"/>
      <c r="L47" s="11" t="s">
        <v>129</v>
      </c>
      <c r="M47" s="1"/>
    </row>
    <row r="48" spans="1:13" ht="15.2" customHeight="1">
      <c r="A48" s="31" t="s">
        <v>130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1"/>
    </row>
    <row r="49" spans="1:13" ht="15.2" customHeight="1">
      <c r="A49" s="31" t="s">
        <v>666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1"/>
    </row>
    <row r="50" spans="1:13">
      <c r="A50" s="4">
        <v>6.3119341286843696E-12</v>
      </c>
      <c r="B50" s="4">
        <v>1.0000000000000001E-5</v>
      </c>
      <c r="C50" s="4">
        <v>0</v>
      </c>
      <c r="D50" s="4">
        <v>0</v>
      </c>
      <c r="E50" s="4">
        <v>0</v>
      </c>
      <c r="F50" s="4">
        <v>0</v>
      </c>
      <c r="G50" s="5" t="s">
        <v>55</v>
      </c>
      <c r="H50" s="4">
        <v>0</v>
      </c>
      <c r="I50" s="5"/>
      <c r="J50" s="5" t="s">
        <v>55</v>
      </c>
      <c r="K50" s="5" t="s">
        <v>55</v>
      </c>
      <c r="L50" s="5" t="s">
        <v>55</v>
      </c>
      <c r="M50" s="1"/>
    </row>
    <row r="51" spans="1:13">
      <c r="A51" s="9">
        <v>6.3119341286843696E-12</v>
      </c>
      <c r="B51" s="9">
        <v>1.0000000000000001E-5</v>
      </c>
      <c r="C51" s="10"/>
      <c r="D51" s="9">
        <v>0</v>
      </c>
      <c r="E51" s="9">
        <v>0</v>
      </c>
      <c r="F51" s="10"/>
      <c r="G51" s="10"/>
      <c r="H51" s="9">
        <v>0</v>
      </c>
      <c r="I51" s="10"/>
      <c r="J51" s="10"/>
      <c r="K51" s="10"/>
      <c r="L51" s="11" t="s">
        <v>667</v>
      </c>
      <c r="M51" s="1"/>
    </row>
    <row r="52" spans="1:13">
      <c r="A52" s="9">
        <v>6.3119341286843696E-12</v>
      </c>
      <c r="B52" s="9">
        <v>1.0000000000000001E-5</v>
      </c>
      <c r="C52" s="10"/>
      <c r="D52" s="9">
        <v>0</v>
      </c>
      <c r="E52" s="9">
        <v>0</v>
      </c>
      <c r="F52" s="10"/>
      <c r="G52" s="10"/>
      <c r="H52" s="9">
        <v>0</v>
      </c>
      <c r="I52" s="10"/>
      <c r="J52" s="10"/>
      <c r="K52" s="10"/>
      <c r="L52" s="11" t="s">
        <v>135</v>
      </c>
      <c r="M52" s="1"/>
    </row>
    <row r="53" spans="1:13">
      <c r="A53" s="6">
        <v>0.93762961086674679</v>
      </c>
      <c r="B53" s="6">
        <v>1485487.0024795111</v>
      </c>
      <c r="C53" s="12"/>
      <c r="D53" s="6">
        <v>1308286476.74</v>
      </c>
      <c r="E53" s="6">
        <v>1.579832686036569</v>
      </c>
      <c r="F53" s="12"/>
      <c r="G53" s="12"/>
      <c r="H53" s="6">
        <v>2.5977123899525298</v>
      </c>
      <c r="I53" s="12"/>
      <c r="J53" s="12"/>
      <c r="K53" s="12"/>
      <c r="L53" s="7" t="s">
        <v>1796</v>
      </c>
      <c r="M53" s="1"/>
    </row>
    <row r="54" spans="1:13" ht="20.100000000000001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1"/>
    </row>
    <row r="55" spans="1:13" ht="36" customHeight="1">
      <c r="A55" s="30" t="s">
        <v>33</v>
      </c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</row>
  </sheetData>
  <mergeCells count="12">
    <mergeCell ref="A49:L49"/>
    <mergeCell ref="A55:M55"/>
    <mergeCell ref="A32:L32"/>
    <mergeCell ref="A36:L36"/>
    <mergeCell ref="A41:L41"/>
    <mergeCell ref="A44:L44"/>
    <mergeCell ref="A48:L48"/>
    <mergeCell ref="A2:M2"/>
    <mergeCell ref="A3:M3"/>
    <mergeCell ref="A4:M4"/>
    <mergeCell ref="A7:L7"/>
    <mergeCell ref="A8:L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30"/>
  <sheetViews>
    <sheetView showGridLines="0" workbookViewId="0">
      <selection activeCell="C11" sqref="C11"/>
    </sheetView>
  </sheetViews>
  <sheetFormatPr defaultRowHeight="12.75"/>
  <cols>
    <col min="1" max="1" width="10.140625" customWidth="1"/>
    <col min="2" max="2" width="14.28515625" customWidth="1"/>
    <col min="3" max="5" width="10.140625" customWidth="1"/>
    <col min="6" max="6" width="25.28515625" customWidth="1"/>
    <col min="7" max="7" width="6.85546875" customWidth="1"/>
    <col min="8" max="8" width="59.7109375" customWidth="1"/>
  </cols>
  <sheetData>
    <row r="1" spans="1:8" ht="0.95" customHeight="1">
      <c r="A1" s="8"/>
      <c r="B1" s="8"/>
      <c r="C1" s="8"/>
      <c r="D1" s="8"/>
      <c r="E1" s="8"/>
      <c r="F1" s="8"/>
      <c r="G1" s="8"/>
      <c r="H1" s="8"/>
    </row>
    <row r="2" spans="1:8" ht="21.6" customHeight="1">
      <c r="A2" s="27" t="s">
        <v>1797</v>
      </c>
      <c r="B2" s="27"/>
      <c r="C2" s="27"/>
      <c r="D2" s="27"/>
      <c r="E2" s="27"/>
      <c r="F2" s="27"/>
      <c r="G2" s="27"/>
      <c r="H2" s="1"/>
    </row>
    <row r="3" spans="1:8" ht="36" customHeight="1">
      <c r="A3" s="28" t="s">
        <v>1</v>
      </c>
      <c r="B3" s="28"/>
      <c r="C3" s="28"/>
      <c r="D3" s="28"/>
      <c r="E3" s="28"/>
      <c r="F3" s="28"/>
      <c r="G3" s="28"/>
      <c r="H3" s="1"/>
    </row>
    <row r="4" spans="1:8" ht="48.95" customHeight="1">
      <c r="A4" s="29" t="s">
        <v>2</v>
      </c>
      <c r="B4" s="29"/>
      <c r="C4" s="29"/>
      <c r="D4" s="29"/>
      <c r="E4" s="29"/>
      <c r="F4" s="29"/>
      <c r="G4" s="29"/>
      <c r="H4" s="1"/>
    </row>
    <row r="5" spans="1:8" ht="28.7" customHeight="1">
      <c r="A5" s="1"/>
      <c r="B5" s="2"/>
      <c r="C5" s="2"/>
      <c r="D5" s="2"/>
      <c r="E5" s="2"/>
      <c r="F5" s="2"/>
      <c r="G5" s="2"/>
      <c r="H5" s="1"/>
    </row>
    <row r="6" spans="1:8" ht="63.75">
      <c r="A6" s="3" t="s">
        <v>3</v>
      </c>
      <c r="B6" s="3" t="s">
        <v>44</v>
      </c>
      <c r="C6" s="3" t="s">
        <v>1798</v>
      </c>
      <c r="D6" s="3" t="s">
        <v>1799</v>
      </c>
      <c r="E6" s="3" t="s">
        <v>1800</v>
      </c>
      <c r="F6" s="3" t="s">
        <v>50</v>
      </c>
      <c r="G6" s="2"/>
      <c r="H6" s="1"/>
    </row>
    <row r="7" spans="1:8" ht="15.2" customHeight="1">
      <c r="A7" s="31" t="s">
        <v>51</v>
      </c>
      <c r="B7" s="31"/>
      <c r="C7" s="31"/>
      <c r="D7" s="31"/>
      <c r="E7" s="31"/>
      <c r="F7" s="31"/>
      <c r="G7" s="2"/>
      <c r="H7" s="1"/>
    </row>
    <row r="8" spans="1:8" ht="15.2" customHeight="1">
      <c r="A8" s="31" t="s">
        <v>1801</v>
      </c>
      <c r="B8" s="31"/>
      <c r="C8" s="31"/>
      <c r="D8" s="31"/>
      <c r="E8" s="31"/>
      <c r="F8" s="31"/>
      <c r="G8" s="2"/>
      <c r="H8" s="1"/>
    </row>
    <row r="9" spans="1:8">
      <c r="A9" s="4">
        <v>1.1172123407771333E-2</v>
      </c>
      <c r="B9" s="4">
        <v>17700</v>
      </c>
      <c r="C9" s="4">
        <v>7.81</v>
      </c>
      <c r="D9" s="5" t="s">
        <v>278</v>
      </c>
      <c r="E9" s="14">
        <v>41274</v>
      </c>
      <c r="F9" s="5" t="s">
        <v>1802</v>
      </c>
      <c r="G9" s="2"/>
      <c r="H9" s="1"/>
    </row>
    <row r="10" spans="1:8">
      <c r="A10" s="4">
        <v>1.6253230381362251E-2</v>
      </c>
      <c r="B10" s="4">
        <v>25750</v>
      </c>
      <c r="C10" s="4">
        <v>7.62</v>
      </c>
      <c r="D10" s="5" t="s">
        <v>278</v>
      </c>
      <c r="E10" s="14">
        <v>41274</v>
      </c>
      <c r="F10" s="5" t="s">
        <v>1803</v>
      </c>
      <c r="G10" s="2"/>
      <c r="H10" s="1"/>
    </row>
    <row r="11" spans="1:8">
      <c r="A11" s="4">
        <v>2.788233782005033E-2</v>
      </c>
      <c r="B11" s="4">
        <v>44174</v>
      </c>
      <c r="C11" s="4">
        <v>7.96</v>
      </c>
      <c r="D11" s="5" t="s">
        <v>278</v>
      </c>
      <c r="E11" s="14">
        <v>41274</v>
      </c>
      <c r="F11" s="5" t="s">
        <v>1804</v>
      </c>
      <c r="G11" s="2"/>
      <c r="H11" s="1"/>
    </row>
    <row r="12" spans="1:8">
      <c r="A12" s="4">
        <v>8.9266351680763086E-3</v>
      </c>
      <c r="B12" s="4">
        <v>14142.472</v>
      </c>
      <c r="C12" s="4">
        <v>7.53</v>
      </c>
      <c r="D12" s="5" t="s">
        <v>278</v>
      </c>
      <c r="E12" s="14">
        <v>41455</v>
      </c>
      <c r="F12" s="5" t="s">
        <v>1805</v>
      </c>
      <c r="G12" s="2"/>
      <c r="H12" s="1"/>
    </row>
    <row r="13" spans="1:8">
      <c r="A13" s="4">
        <v>2.4641017626453013E-3</v>
      </c>
      <c r="B13" s="4">
        <v>3903.8775000000001</v>
      </c>
      <c r="C13" s="4">
        <v>0</v>
      </c>
      <c r="D13" s="5" t="s">
        <v>278</v>
      </c>
      <c r="E13" s="14">
        <v>41329</v>
      </c>
      <c r="F13" s="5" t="s">
        <v>1806</v>
      </c>
      <c r="G13" s="2"/>
      <c r="H13" s="1"/>
    </row>
    <row r="14" spans="1:8">
      <c r="A14" s="4">
        <v>3.9860984390949629E-2</v>
      </c>
      <c r="B14" s="4">
        <v>63151.775000000001</v>
      </c>
      <c r="C14" s="4">
        <v>6.54</v>
      </c>
      <c r="D14" s="5" t="s">
        <v>278</v>
      </c>
      <c r="E14" s="14">
        <v>41455</v>
      </c>
      <c r="F14" s="5" t="s">
        <v>1807</v>
      </c>
      <c r="G14" s="2"/>
      <c r="H14" s="1"/>
    </row>
    <row r="15" spans="1:8">
      <c r="A15" s="9">
        <v>0.10655941293085516</v>
      </c>
      <c r="B15" s="9">
        <v>168822.12450000001</v>
      </c>
      <c r="C15" s="9">
        <v>7.29</v>
      </c>
      <c r="D15" s="10"/>
      <c r="E15" s="10"/>
      <c r="F15" s="11" t="s">
        <v>1808</v>
      </c>
      <c r="G15" s="2"/>
      <c r="H15" s="1"/>
    </row>
    <row r="16" spans="1:8" ht="15.2" customHeight="1">
      <c r="A16" s="31" t="s">
        <v>1809</v>
      </c>
      <c r="B16" s="31"/>
      <c r="C16" s="31"/>
      <c r="D16" s="31"/>
      <c r="E16" s="31"/>
      <c r="F16" s="31"/>
      <c r="G16" s="2"/>
      <c r="H16" s="1"/>
    </row>
    <row r="17" spans="1:8">
      <c r="A17" s="4">
        <v>6.3119341286843696E-12</v>
      </c>
      <c r="B17" s="4">
        <v>1.0000000000000001E-5</v>
      </c>
      <c r="C17" s="4">
        <v>0</v>
      </c>
      <c r="D17" s="5" t="s">
        <v>55</v>
      </c>
      <c r="E17" s="14"/>
      <c r="F17" s="5" t="s">
        <v>55</v>
      </c>
      <c r="G17" s="2"/>
      <c r="H17" s="1"/>
    </row>
    <row r="18" spans="1:8">
      <c r="A18" s="9">
        <v>6.3119341286843696E-12</v>
      </c>
      <c r="B18" s="9">
        <v>1.0000000000000001E-5</v>
      </c>
      <c r="C18" s="9">
        <v>0</v>
      </c>
      <c r="D18" s="10"/>
      <c r="E18" s="10"/>
      <c r="F18" s="11" t="s">
        <v>1810</v>
      </c>
      <c r="G18" s="2"/>
      <c r="H18" s="1"/>
    </row>
    <row r="19" spans="1:8">
      <c r="A19" s="9">
        <v>0.10655941293716709</v>
      </c>
      <c r="B19" s="9">
        <v>168822.12450999999</v>
      </c>
      <c r="C19" s="9">
        <v>7.29</v>
      </c>
      <c r="D19" s="10"/>
      <c r="E19" s="10"/>
      <c r="F19" s="11" t="s">
        <v>129</v>
      </c>
      <c r="G19" s="2"/>
      <c r="H19" s="1"/>
    </row>
    <row r="20" spans="1:8" ht="15.2" customHeight="1">
      <c r="A20" s="31" t="s">
        <v>130</v>
      </c>
      <c r="B20" s="31"/>
      <c r="C20" s="31"/>
      <c r="D20" s="31"/>
      <c r="E20" s="31"/>
      <c r="F20" s="31"/>
      <c r="G20" s="2"/>
      <c r="H20" s="1"/>
    </row>
    <row r="21" spans="1:8" ht="15.2" customHeight="1">
      <c r="A21" s="31" t="s">
        <v>1801</v>
      </c>
      <c r="B21" s="31"/>
      <c r="C21" s="31"/>
      <c r="D21" s="31"/>
      <c r="E21" s="31"/>
      <c r="F21" s="31"/>
      <c r="G21" s="2"/>
      <c r="H21" s="1"/>
    </row>
    <row r="22" spans="1:8">
      <c r="A22" s="4">
        <v>6.3119341286843696E-12</v>
      </c>
      <c r="B22" s="4">
        <v>1.0000000000000001E-5</v>
      </c>
      <c r="C22" s="4">
        <v>0</v>
      </c>
      <c r="D22" s="5" t="s">
        <v>55</v>
      </c>
      <c r="E22" s="14"/>
      <c r="F22" s="5" t="s">
        <v>55</v>
      </c>
      <c r="G22" s="2"/>
      <c r="H22" s="1"/>
    </row>
    <row r="23" spans="1:8">
      <c r="A23" s="9">
        <v>6.3119341286843696E-12</v>
      </c>
      <c r="B23" s="9">
        <v>1.0000000000000001E-5</v>
      </c>
      <c r="C23" s="9">
        <v>0</v>
      </c>
      <c r="D23" s="10"/>
      <c r="E23" s="10"/>
      <c r="F23" s="11" t="s">
        <v>1808</v>
      </c>
      <c r="G23" s="2"/>
      <c r="H23" s="1"/>
    </row>
    <row r="24" spans="1:8" ht="15.2" customHeight="1">
      <c r="A24" s="31" t="s">
        <v>1809</v>
      </c>
      <c r="B24" s="31"/>
      <c r="C24" s="31"/>
      <c r="D24" s="31"/>
      <c r="E24" s="31"/>
      <c r="F24" s="31"/>
      <c r="G24" s="2"/>
      <c r="H24" s="1"/>
    </row>
    <row r="25" spans="1:8">
      <c r="A25" s="4">
        <v>6.3119341286843696E-12</v>
      </c>
      <c r="B25" s="4">
        <v>1.0000000000000001E-5</v>
      </c>
      <c r="C25" s="4">
        <v>0</v>
      </c>
      <c r="D25" s="5" t="s">
        <v>55</v>
      </c>
      <c r="E25" s="14"/>
      <c r="F25" s="5" t="s">
        <v>55</v>
      </c>
      <c r="G25" s="2"/>
      <c r="H25" s="1"/>
    </row>
    <row r="26" spans="1:8">
      <c r="A26" s="9">
        <v>6.3119341286843696E-12</v>
      </c>
      <c r="B26" s="9">
        <v>1.0000000000000001E-5</v>
      </c>
      <c r="C26" s="9">
        <v>0</v>
      </c>
      <c r="D26" s="10"/>
      <c r="E26" s="10"/>
      <c r="F26" s="11" t="s">
        <v>1810</v>
      </c>
      <c r="G26" s="2"/>
      <c r="H26" s="1"/>
    </row>
    <row r="27" spans="1:8">
      <c r="A27" s="9">
        <v>1.2623868257368739E-11</v>
      </c>
      <c r="B27" s="9">
        <v>2.0000000000000002E-5</v>
      </c>
      <c r="C27" s="9">
        <v>0</v>
      </c>
      <c r="D27" s="10"/>
      <c r="E27" s="10"/>
      <c r="F27" s="11" t="s">
        <v>135</v>
      </c>
      <c r="G27" s="2"/>
      <c r="H27" s="1"/>
    </row>
    <row r="28" spans="1:8">
      <c r="A28" s="6">
        <v>0.10655941294979096</v>
      </c>
      <c r="B28" s="6">
        <v>168822.12453</v>
      </c>
      <c r="C28" s="6">
        <v>7.29</v>
      </c>
      <c r="D28" s="12"/>
      <c r="E28" s="12"/>
      <c r="F28" s="7" t="s">
        <v>1811</v>
      </c>
      <c r="G28" s="2"/>
      <c r="H28" s="1"/>
    </row>
    <row r="29" spans="1:8" ht="20.100000000000001" customHeight="1">
      <c r="A29" s="1"/>
      <c r="B29" s="2"/>
      <c r="C29" s="2"/>
      <c r="D29" s="2"/>
      <c r="E29" s="2"/>
      <c r="F29" s="2"/>
      <c r="G29" s="2"/>
      <c r="H29" s="1"/>
    </row>
    <row r="30" spans="1:8" ht="36" customHeight="1">
      <c r="A30" s="30" t="s">
        <v>33</v>
      </c>
      <c r="B30" s="30"/>
      <c r="C30" s="30"/>
      <c r="D30" s="30"/>
      <c r="E30" s="30"/>
      <c r="F30" s="30"/>
      <c r="G30" s="30"/>
      <c r="H30" s="1"/>
    </row>
  </sheetData>
  <mergeCells count="10">
    <mergeCell ref="A20:F20"/>
    <mergeCell ref="A21:F21"/>
    <mergeCell ref="A24:F24"/>
    <mergeCell ref="A30:G30"/>
    <mergeCell ref="A2:G2"/>
    <mergeCell ref="A3:G3"/>
    <mergeCell ref="A4:G4"/>
    <mergeCell ref="A7:F7"/>
    <mergeCell ref="A8:F8"/>
    <mergeCell ref="A16:F16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21"/>
  <sheetViews>
    <sheetView showGridLines="0" workbookViewId="0">
      <selection activeCell="D15" sqref="D15"/>
    </sheetView>
  </sheetViews>
  <sheetFormatPr defaultRowHeight="12.75"/>
  <cols>
    <col min="1" max="1" width="10.140625" customWidth="1"/>
    <col min="2" max="2" width="14.28515625" customWidth="1"/>
    <col min="3" max="3" width="8.7109375" customWidth="1"/>
    <col min="4" max="4" width="25.28515625" customWidth="1"/>
    <col min="5" max="5" width="6.85546875" customWidth="1"/>
    <col min="6" max="6" width="81.28515625" customWidth="1"/>
  </cols>
  <sheetData>
    <row r="1" spans="1:6" ht="0.95" customHeight="1">
      <c r="A1" s="8"/>
      <c r="B1" s="8"/>
      <c r="C1" s="8"/>
      <c r="D1" s="8"/>
      <c r="E1" s="8"/>
      <c r="F1" s="8"/>
    </row>
    <row r="2" spans="1:6" ht="21.6" customHeight="1">
      <c r="A2" s="27" t="s">
        <v>1812</v>
      </c>
      <c r="B2" s="27"/>
      <c r="C2" s="27"/>
      <c r="D2" s="27"/>
      <c r="E2" s="27"/>
      <c r="F2" s="1"/>
    </row>
    <row r="3" spans="1:6" ht="36" customHeight="1">
      <c r="A3" s="28" t="s">
        <v>1</v>
      </c>
      <c r="B3" s="28"/>
      <c r="C3" s="28"/>
      <c r="D3" s="28"/>
      <c r="E3" s="28"/>
      <c r="F3" s="1"/>
    </row>
    <row r="4" spans="1:6" ht="48.95" customHeight="1">
      <c r="A4" s="29" t="s">
        <v>2</v>
      </c>
      <c r="B4" s="29"/>
      <c r="C4" s="29"/>
      <c r="D4" s="29"/>
      <c r="E4" s="29"/>
      <c r="F4" s="1"/>
    </row>
    <row r="5" spans="1:6" ht="28.7" customHeight="1">
      <c r="A5" s="1"/>
      <c r="B5" s="2"/>
      <c r="C5" s="2"/>
      <c r="D5" s="2"/>
      <c r="E5" s="2"/>
      <c r="F5" s="1"/>
    </row>
    <row r="6" spans="1:6" ht="51">
      <c r="A6" s="3" t="s">
        <v>3</v>
      </c>
      <c r="B6" s="3" t="s">
        <v>44</v>
      </c>
      <c r="C6" s="3" t="s">
        <v>48</v>
      </c>
      <c r="D6" s="3" t="s">
        <v>50</v>
      </c>
      <c r="E6" s="2"/>
      <c r="F6" s="1"/>
    </row>
    <row r="7" spans="1:6" ht="15.2" customHeight="1">
      <c r="A7" s="31" t="s">
        <v>1813</v>
      </c>
      <c r="B7" s="31"/>
      <c r="C7" s="31"/>
      <c r="D7" s="31"/>
      <c r="E7" s="2"/>
      <c r="F7" s="1"/>
    </row>
    <row r="8" spans="1:6">
      <c r="A8" s="4">
        <v>-0.55961992949778128</v>
      </c>
      <c r="B8" s="4">
        <v>-886606.09900000005</v>
      </c>
      <c r="C8" s="5" t="s">
        <v>55</v>
      </c>
      <c r="D8" s="5" t="s">
        <v>1814</v>
      </c>
      <c r="E8" s="2"/>
      <c r="F8" s="1"/>
    </row>
    <row r="9" spans="1:6">
      <c r="A9" s="4">
        <v>0.22772678307473579</v>
      </c>
      <c r="B9" s="4">
        <v>360787.64199999999</v>
      </c>
      <c r="C9" s="5" t="s">
        <v>55</v>
      </c>
      <c r="D9" s="5" t="s">
        <v>1815</v>
      </c>
      <c r="E9" s="2"/>
      <c r="F9" s="1"/>
    </row>
    <row r="10" spans="1:6">
      <c r="A10" s="4">
        <v>6.2963827853781164E-3</v>
      </c>
      <c r="B10" s="4">
        <v>9975.3619999999992</v>
      </c>
      <c r="C10" s="5" t="s">
        <v>55</v>
      </c>
      <c r="D10" s="5" t="s">
        <v>1816</v>
      </c>
      <c r="E10" s="2"/>
      <c r="F10" s="1"/>
    </row>
    <row r="11" spans="1:6" ht="24">
      <c r="A11" s="4">
        <v>9.6907156237361752E-5</v>
      </c>
      <c r="B11" s="4">
        <v>153.53004999999999</v>
      </c>
      <c r="C11" s="5" t="s">
        <v>55</v>
      </c>
      <c r="D11" s="5" t="s">
        <v>1817</v>
      </c>
      <c r="E11" s="2"/>
      <c r="F11" s="1"/>
    </row>
    <row r="12" spans="1:6">
      <c r="A12" s="4">
        <v>4.4223665128433455E-3</v>
      </c>
      <c r="B12" s="4">
        <v>7006.3572000000004</v>
      </c>
      <c r="C12" s="5" t="s">
        <v>55</v>
      </c>
      <c r="D12" s="5" t="s">
        <v>1818</v>
      </c>
      <c r="E12" s="2"/>
      <c r="F12" s="1"/>
    </row>
    <row r="13" spans="1:6" ht="24">
      <c r="A13" s="4">
        <v>1.7534553009485176</v>
      </c>
      <c r="B13" s="4">
        <v>2778000</v>
      </c>
      <c r="C13" s="5" t="s">
        <v>370</v>
      </c>
      <c r="D13" s="5" t="s">
        <v>1819</v>
      </c>
      <c r="E13" s="2"/>
      <c r="F13" s="1"/>
    </row>
    <row r="14" spans="1:6">
      <c r="A14" s="4">
        <v>9.3323836920455004E-3</v>
      </c>
      <c r="B14" s="4">
        <v>14785.29956394</v>
      </c>
      <c r="C14" s="5" t="s">
        <v>55</v>
      </c>
      <c r="D14" s="5" t="s">
        <v>1870</v>
      </c>
      <c r="E14" s="2"/>
      <c r="F14" s="1"/>
    </row>
    <row r="15" spans="1:6">
      <c r="A15" s="9">
        <v>1.4417101946719766</v>
      </c>
      <c r="B15" s="9">
        <v>2284102.0918139401</v>
      </c>
      <c r="C15" s="10"/>
      <c r="D15" s="11" t="s">
        <v>1820</v>
      </c>
      <c r="E15" s="2"/>
      <c r="F15" s="1"/>
    </row>
    <row r="16" spans="1:6" ht="15.2" customHeight="1">
      <c r="A16" s="31" t="s">
        <v>130</v>
      </c>
      <c r="B16" s="31"/>
      <c r="C16" s="31"/>
      <c r="D16" s="31"/>
      <c r="E16" s="2"/>
      <c r="F16" s="1"/>
    </row>
    <row r="17" spans="1:6">
      <c r="A17" s="4">
        <v>6.3119341286843696E-12</v>
      </c>
      <c r="B17" s="4">
        <v>1.0000000000000001E-5</v>
      </c>
      <c r="C17" s="5" t="s">
        <v>55</v>
      </c>
      <c r="D17" s="5" t="s">
        <v>55</v>
      </c>
      <c r="E17" s="2"/>
      <c r="F17" s="1"/>
    </row>
    <row r="18" spans="1:6">
      <c r="A18" s="9">
        <v>6.3119341286843696E-12</v>
      </c>
      <c r="B18" s="9">
        <v>1.0000000000000001E-5</v>
      </c>
      <c r="C18" s="10"/>
      <c r="D18" s="11" t="s">
        <v>135</v>
      </c>
      <c r="E18" s="2"/>
      <c r="F18" s="1"/>
    </row>
    <row r="19" spans="1:6">
      <c r="A19" s="6">
        <v>1.4417101946782886</v>
      </c>
      <c r="B19" s="6">
        <v>2284102.0918239402</v>
      </c>
      <c r="C19" s="12"/>
      <c r="D19" s="7" t="s">
        <v>1821</v>
      </c>
      <c r="E19" s="2"/>
      <c r="F19" s="1"/>
    </row>
    <row r="20" spans="1:6" ht="50.45" customHeight="1">
      <c r="A20" s="1"/>
      <c r="B20" s="2"/>
      <c r="C20" s="2"/>
      <c r="D20" s="2"/>
      <c r="E20" s="2"/>
      <c r="F20" s="1"/>
    </row>
    <row r="21" spans="1:6" ht="36" customHeight="1">
      <c r="A21" s="30" t="s">
        <v>33</v>
      </c>
      <c r="B21" s="30"/>
      <c r="C21" s="30"/>
      <c r="D21" s="30"/>
      <c r="E21" s="30"/>
      <c r="F21" s="1"/>
    </row>
  </sheetData>
  <mergeCells count="6">
    <mergeCell ref="A21:E21"/>
    <mergeCell ref="A2:E2"/>
    <mergeCell ref="A3:E3"/>
    <mergeCell ref="A4:E4"/>
    <mergeCell ref="A7:D7"/>
    <mergeCell ref="A16:D16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104"/>
  <sheetViews>
    <sheetView showGridLines="0" topLeftCell="A61" workbookViewId="0">
      <selection activeCell="B101" sqref="B101"/>
    </sheetView>
  </sheetViews>
  <sheetFormatPr defaultRowHeight="12.75"/>
  <cols>
    <col min="1" max="1" width="14.42578125" customWidth="1"/>
    <col min="2" max="2" width="14.28515625" customWidth="1"/>
    <col min="3" max="3" width="27.5703125" customWidth="1"/>
    <col min="4" max="4" width="6.85546875" customWidth="1"/>
    <col min="5" max="5" width="90.140625" customWidth="1"/>
  </cols>
  <sheetData>
    <row r="1" spans="1:5" ht="0.95" customHeight="1">
      <c r="A1" s="8"/>
      <c r="B1" s="8"/>
      <c r="C1" s="8"/>
      <c r="D1" s="8"/>
      <c r="E1" s="8"/>
    </row>
    <row r="2" spans="1:5" ht="21.6" customHeight="1">
      <c r="A2" s="27" t="s">
        <v>1822</v>
      </c>
      <c r="B2" s="27"/>
      <c r="C2" s="27"/>
      <c r="D2" s="27"/>
      <c r="E2" s="1"/>
    </row>
    <row r="3" spans="1:5" ht="36" customHeight="1">
      <c r="A3" s="28" t="s">
        <v>1</v>
      </c>
      <c r="B3" s="28"/>
      <c r="C3" s="28"/>
      <c r="D3" s="28"/>
      <c r="E3" s="1"/>
    </row>
    <row r="4" spans="1:5" ht="48.95" customHeight="1">
      <c r="A4" s="29" t="s">
        <v>2</v>
      </c>
      <c r="B4" s="29"/>
      <c r="C4" s="29"/>
      <c r="D4" s="29"/>
      <c r="E4" s="1"/>
    </row>
    <row r="5" spans="1:5" ht="28.7" customHeight="1">
      <c r="A5" s="1"/>
      <c r="B5" s="2"/>
      <c r="C5" s="2"/>
      <c r="D5" s="2"/>
      <c r="E5" s="1"/>
    </row>
    <row r="6" spans="1:5" ht="38.25">
      <c r="A6" s="3" t="s">
        <v>1823</v>
      </c>
      <c r="B6" s="3" t="s">
        <v>1824</v>
      </c>
      <c r="C6" s="3" t="s">
        <v>50</v>
      </c>
      <c r="D6" s="2"/>
      <c r="E6" s="1"/>
    </row>
    <row r="7" spans="1:5" ht="15.2" customHeight="1" thickBot="1">
      <c r="A7" s="31" t="s">
        <v>51</v>
      </c>
      <c r="B7" s="31"/>
      <c r="C7" s="31"/>
      <c r="D7" s="2"/>
      <c r="E7" s="1"/>
    </row>
    <row r="8" spans="1:5" ht="13.5" thickBot="1">
      <c r="A8" s="21">
        <v>42458</v>
      </c>
      <c r="B8" s="24">
        <v>120841</v>
      </c>
      <c r="C8" s="20" t="s">
        <v>1871</v>
      </c>
      <c r="D8" s="2"/>
      <c r="E8" s="1"/>
    </row>
    <row r="9" spans="1:5" ht="13.5" thickBot="1">
      <c r="A9" s="21">
        <v>41820</v>
      </c>
      <c r="B9" s="24">
        <v>47391</v>
      </c>
      <c r="C9" s="20" t="s">
        <v>1872</v>
      </c>
      <c r="D9" s="2"/>
      <c r="E9" s="17"/>
    </row>
    <row r="10" spans="1:5" ht="13.5" thickBot="1">
      <c r="A10" s="21">
        <v>42069</v>
      </c>
      <c r="B10" s="24">
        <v>59049</v>
      </c>
      <c r="C10" s="20" t="s">
        <v>1873</v>
      </c>
      <c r="D10" s="2"/>
      <c r="E10" s="17"/>
    </row>
    <row r="11" spans="1:5" ht="13.5" thickBot="1">
      <c r="A11" s="21">
        <v>43390</v>
      </c>
      <c r="B11" s="24">
        <v>277685</v>
      </c>
      <c r="C11" s="20" t="s">
        <v>1874</v>
      </c>
      <c r="D11" s="2"/>
      <c r="E11" s="17"/>
    </row>
    <row r="12" spans="1:5" ht="13.5" thickBot="1">
      <c r="A12" s="21">
        <v>42583</v>
      </c>
      <c r="B12" s="24">
        <v>299470</v>
      </c>
      <c r="C12" s="20" t="s">
        <v>1875</v>
      </c>
      <c r="D12" s="2"/>
      <c r="E12" s="17"/>
    </row>
    <row r="13" spans="1:5" ht="13.5" thickBot="1">
      <c r="A13" s="21" t="s">
        <v>2001</v>
      </c>
      <c r="B13" s="24">
        <v>0</v>
      </c>
      <c r="C13" s="20" t="s">
        <v>1974</v>
      </c>
      <c r="D13" s="2"/>
      <c r="E13" s="17"/>
    </row>
    <row r="14" spans="1:5" ht="13.5" thickBot="1">
      <c r="A14" s="21" t="s">
        <v>2002</v>
      </c>
      <c r="B14" s="24">
        <v>0</v>
      </c>
      <c r="C14" s="20" t="s">
        <v>1975</v>
      </c>
      <c r="D14" s="2"/>
      <c r="E14" s="23"/>
    </row>
    <row r="15" spans="1:5" ht="13.5" thickBot="1">
      <c r="A15" s="21" t="s">
        <v>2003</v>
      </c>
      <c r="B15" s="24">
        <v>108.54</v>
      </c>
      <c r="C15" s="20" t="s">
        <v>1976</v>
      </c>
      <c r="D15" s="2"/>
      <c r="E15" s="23"/>
    </row>
    <row r="16" spans="1:5" ht="13.5" thickBot="1">
      <c r="A16" s="21" t="s">
        <v>2004</v>
      </c>
      <c r="B16" s="24">
        <v>90.45</v>
      </c>
      <c r="C16" s="20" t="s">
        <v>1977</v>
      </c>
      <c r="D16" s="2"/>
      <c r="E16" s="23"/>
    </row>
    <row r="17" spans="1:5" ht="13.5" thickBot="1">
      <c r="A17" s="21" t="s">
        <v>2005</v>
      </c>
      <c r="B17" s="24">
        <v>904.5</v>
      </c>
      <c r="C17" s="20" t="s">
        <v>1978</v>
      </c>
      <c r="D17" s="2"/>
      <c r="E17" s="23"/>
    </row>
    <row r="18" spans="1:5" ht="13.5" thickBot="1">
      <c r="A18" s="21" t="s">
        <v>2006</v>
      </c>
      <c r="B18" s="24">
        <v>755.75678400000004</v>
      </c>
      <c r="C18" s="20" t="s">
        <v>1979</v>
      </c>
      <c r="D18" s="2"/>
      <c r="E18" s="23"/>
    </row>
    <row r="19" spans="1:5" ht="13.5" thickBot="1">
      <c r="A19" s="21" t="s">
        <v>2007</v>
      </c>
      <c r="B19" s="24">
        <v>1267.1104319999999</v>
      </c>
      <c r="C19" s="20" t="s">
        <v>1980</v>
      </c>
      <c r="D19" s="2"/>
      <c r="E19" s="23"/>
    </row>
    <row r="20" spans="1:5" ht="13.5" thickBot="1">
      <c r="A20" s="21" t="s">
        <v>2008</v>
      </c>
      <c r="B20" s="24">
        <v>1313.3267639999999</v>
      </c>
      <c r="C20" s="20" t="s">
        <v>1981</v>
      </c>
      <c r="D20" s="2"/>
      <c r="E20" s="23"/>
    </row>
    <row r="21" spans="1:5" ht="13.5" thickBot="1">
      <c r="A21" s="21" t="s">
        <v>2009</v>
      </c>
      <c r="B21" s="24">
        <v>2351.6999999999998</v>
      </c>
      <c r="C21" s="20" t="s">
        <v>1982</v>
      </c>
      <c r="D21" s="2"/>
      <c r="E21" s="23"/>
    </row>
    <row r="22" spans="1:5" ht="13.5" thickBot="1">
      <c r="A22" s="21" t="s">
        <v>2010</v>
      </c>
      <c r="B22" s="24">
        <v>5706.9029519999995</v>
      </c>
      <c r="C22" s="20" t="s">
        <v>1983</v>
      </c>
      <c r="D22" s="2"/>
      <c r="E22" s="23"/>
    </row>
    <row r="23" spans="1:5" ht="13.5" thickBot="1">
      <c r="A23" s="21" t="s">
        <v>2011</v>
      </c>
      <c r="B23" s="24">
        <v>324.21621600000003</v>
      </c>
      <c r="C23" s="20" t="s">
        <v>1984</v>
      </c>
      <c r="D23" s="2"/>
      <c r="E23" s="23"/>
    </row>
    <row r="24" spans="1:5" ht="13.5" thickBot="1">
      <c r="A24" s="21" t="s">
        <v>2012</v>
      </c>
      <c r="B24" s="24">
        <v>14978.52</v>
      </c>
      <c r="C24" s="20" t="s">
        <v>1985</v>
      </c>
      <c r="D24" s="2"/>
      <c r="E24" s="23"/>
    </row>
    <row r="25" spans="1:5" ht="13.5" thickBot="1">
      <c r="A25" s="21" t="s">
        <v>2007</v>
      </c>
      <c r="B25" s="24">
        <v>4106.1550319999997</v>
      </c>
      <c r="C25" s="20" t="s">
        <v>1986</v>
      </c>
      <c r="D25" s="2"/>
      <c r="E25" s="23"/>
    </row>
    <row r="26" spans="1:5" ht="13.5" thickBot="1">
      <c r="A26" s="21" t="s">
        <v>2013</v>
      </c>
      <c r="B26" s="24">
        <v>206.79764399999999</v>
      </c>
      <c r="C26" s="20" t="s">
        <v>1987</v>
      </c>
      <c r="D26" s="2"/>
      <c r="E26" s="23"/>
    </row>
    <row r="27" spans="1:5" ht="13.5" thickBot="1">
      <c r="A27" s="21" t="s">
        <v>2014</v>
      </c>
      <c r="B27" s="24">
        <v>9419.5136519999996</v>
      </c>
      <c r="C27" s="20" t="s">
        <v>1988</v>
      </c>
      <c r="D27" s="2"/>
      <c r="E27" s="23"/>
    </row>
    <row r="28" spans="1:5" ht="13.5" thickBot="1">
      <c r="A28" s="21" t="s">
        <v>2015</v>
      </c>
      <c r="B28" s="24">
        <v>3147.66</v>
      </c>
      <c r="C28" s="20" t="s">
        <v>1989</v>
      </c>
      <c r="D28" s="2"/>
      <c r="E28" s="23"/>
    </row>
    <row r="29" spans="1:5" ht="13.5" thickBot="1">
      <c r="A29" s="21" t="s">
        <v>2016</v>
      </c>
      <c r="B29" s="24">
        <v>1573.83</v>
      </c>
      <c r="C29" s="20" t="s">
        <v>1990</v>
      </c>
      <c r="D29" s="2"/>
      <c r="E29" s="23"/>
    </row>
    <row r="30" spans="1:5" ht="13.5" thickBot="1">
      <c r="A30" s="21" t="s">
        <v>2017</v>
      </c>
      <c r="B30" s="24">
        <v>2303.4575880000002</v>
      </c>
      <c r="C30" s="20" t="s">
        <v>1991</v>
      </c>
      <c r="D30" s="2"/>
      <c r="E30" s="23"/>
    </row>
    <row r="31" spans="1:5" ht="13.5" thickBot="1">
      <c r="A31" s="21" t="s">
        <v>2004</v>
      </c>
      <c r="B31" s="24">
        <v>1458.517104</v>
      </c>
      <c r="C31" s="20" t="s">
        <v>1992</v>
      </c>
      <c r="D31" s="2"/>
      <c r="E31" s="23"/>
    </row>
    <row r="32" spans="1:5" ht="13.5" thickBot="1">
      <c r="A32" s="21" t="s">
        <v>2018</v>
      </c>
      <c r="B32" s="24">
        <v>10018.722999999998</v>
      </c>
      <c r="C32" s="20" t="s">
        <v>1993</v>
      </c>
      <c r="D32" s="2"/>
      <c r="E32" s="23"/>
    </row>
    <row r="33" spans="1:5" ht="13.5" thickBot="1">
      <c r="A33" s="21" t="s">
        <v>2019</v>
      </c>
      <c r="B33" s="24">
        <v>19926.949049999999</v>
      </c>
      <c r="C33" s="20" t="s">
        <v>1994</v>
      </c>
      <c r="D33" s="2"/>
      <c r="E33" s="23"/>
    </row>
    <row r="34" spans="1:5" ht="13.5" thickBot="1">
      <c r="A34" s="21" t="s">
        <v>2020</v>
      </c>
      <c r="B34" s="24">
        <v>23281.83</v>
      </c>
      <c r="C34" s="20" t="s">
        <v>1995</v>
      </c>
      <c r="D34" s="2"/>
      <c r="E34" s="23"/>
    </row>
    <row r="35" spans="1:5" ht="13.5" thickBot="1">
      <c r="A35" s="21" t="s">
        <v>2021</v>
      </c>
      <c r="B35" s="24">
        <v>23933.07</v>
      </c>
      <c r="C35" s="20" t="s">
        <v>1996</v>
      </c>
      <c r="D35" s="2"/>
      <c r="E35" s="23"/>
    </row>
    <row r="36" spans="1:5" ht="13.5" thickBot="1">
      <c r="A36" s="21" t="s">
        <v>2022</v>
      </c>
      <c r="B36" s="24">
        <v>13011.956099999999</v>
      </c>
      <c r="C36" s="20" t="s">
        <v>1997</v>
      </c>
      <c r="D36" s="2"/>
      <c r="E36" s="23"/>
    </row>
    <row r="37" spans="1:5" ht="13.5" thickBot="1">
      <c r="A37" s="21" t="s">
        <v>2023</v>
      </c>
      <c r="B37" s="24">
        <v>48563.180262000002</v>
      </c>
      <c r="C37" s="20" t="s">
        <v>1998</v>
      </c>
      <c r="D37" s="2"/>
      <c r="E37" s="23"/>
    </row>
    <row r="38" spans="1:5" ht="13.5" thickBot="1">
      <c r="A38" s="21" t="s">
        <v>2024</v>
      </c>
      <c r="B38" s="24">
        <v>23046.816999999999</v>
      </c>
      <c r="C38" s="20" t="s">
        <v>1999</v>
      </c>
      <c r="D38" s="2"/>
      <c r="E38" s="23"/>
    </row>
    <row r="39" spans="1:5" ht="13.5" thickBot="1">
      <c r="A39" s="21" t="s">
        <v>2025</v>
      </c>
      <c r="B39" s="24">
        <v>0</v>
      </c>
      <c r="C39" s="20" t="s">
        <v>2000</v>
      </c>
      <c r="D39" s="2"/>
      <c r="E39" s="23"/>
    </row>
    <row r="40" spans="1:5" ht="13.5" thickBot="1">
      <c r="A40" s="10"/>
      <c r="B40" s="25">
        <f>SUM(B8:B39)</f>
        <v>1016235.4795799999</v>
      </c>
      <c r="C40" s="11" t="s">
        <v>129</v>
      </c>
      <c r="D40" s="2"/>
      <c r="E40" s="1"/>
    </row>
    <row r="41" spans="1:5" ht="15.2" customHeight="1" thickBot="1">
      <c r="A41" s="31" t="s">
        <v>130</v>
      </c>
      <c r="B41" s="31"/>
      <c r="C41" s="31"/>
      <c r="D41" s="2"/>
      <c r="E41" s="1"/>
    </row>
    <row r="42" spans="1:5" ht="13.5" thickBot="1">
      <c r="A42" s="21" t="s">
        <v>2009</v>
      </c>
      <c r="B42" s="24">
        <v>2435.9740740000002</v>
      </c>
      <c r="C42" s="20" t="s">
        <v>2068</v>
      </c>
      <c r="D42" s="2"/>
      <c r="E42" s="1"/>
    </row>
    <row r="43" spans="1:5" ht="13.5" thickBot="1">
      <c r="A43" s="21" t="s">
        <v>2026</v>
      </c>
      <c r="B43" s="24">
        <v>1090.9427760000001</v>
      </c>
      <c r="C43" s="20" t="s">
        <v>2069</v>
      </c>
      <c r="D43" s="2"/>
      <c r="E43" s="23"/>
    </row>
    <row r="44" spans="1:5" ht="13.5" thickBot="1">
      <c r="A44" s="21" t="s">
        <v>2027</v>
      </c>
      <c r="B44" s="24">
        <v>1230.3551699999998</v>
      </c>
      <c r="C44" s="20" t="s">
        <v>2070</v>
      </c>
      <c r="D44" s="2"/>
      <c r="E44" s="23"/>
    </row>
    <row r="45" spans="1:5" ht="13.5" thickBot="1">
      <c r="A45" s="21" t="s">
        <v>2028</v>
      </c>
      <c r="B45" s="24">
        <v>2966.3077499999999</v>
      </c>
      <c r="C45" s="20" t="s">
        <v>2071</v>
      </c>
      <c r="D45" s="2"/>
      <c r="E45" s="23"/>
    </row>
    <row r="46" spans="1:5" ht="13.5" thickBot="1">
      <c r="A46" s="21" t="s">
        <v>2011</v>
      </c>
      <c r="B46" s="24">
        <v>213.40107288000056</v>
      </c>
      <c r="C46" s="20" t="s">
        <v>2072</v>
      </c>
      <c r="D46" s="2"/>
      <c r="E46" s="23"/>
    </row>
    <row r="47" spans="1:5" ht="13.5" thickBot="1">
      <c r="A47" s="21" t="s">
        <v>2029</v>
      </c>
      <c r="B47" s="24">
        <v>0</v>
      </c>
      <c r="C47" s="20" t="s">
        <v>2073</v>
      </c>
      <c r="D47" s="2"/>
      <c r="E47" s="23"/>
    </row>
    <row r="48" spans="1:5" ht="13.5" thickBot="1">
      <c r="A48" s="21" t="s">
        <v>2030</v>
      </c>
      <c r="B48" s="24">
        <v>4698.946242</v>
      </c>
      <c r="C48" s="20" t="s">
        <v>2074</v>
      </c>
      <c r="D48" s="2"/>
      <c r="E48" s="23"/>
    </row>
    <row r="49" spans="1:5" ht="13.5" thickBot="1">
      <c r="A49" s="21" t="s">
        <v>2031</v>
      </c>
      <c r="B49" s="24">
        <v>3571.6823640000002</v>
      </c>
      <c r="C49" s="20" t="s">
        <v>2075</v>
      </c>
      <c r="D49" s="2"/>
      <c r="E49" s="23"/>
    </row>
    <row r="50" spans="1:5" ht="13.5" thickBot="1">
      <c r="A50" s="21" t="s">
        <v>2005</v>
      </c>
      <c r="B50" s="24">
        <v>4586.8748569199979</v>
      </c>
      <c r="C50" s="20" t="s">
        <v>2076</v>
      </c>
      <c r="D50" s="2"/>
      <c r="E50" s="23"/>
    </row>
    <row r="51" spans="1:5" ht="13.5" thickBot="1">
      <c r="A51" s="21" t="s">
        <v>2007</v>
      </c>
      <c r="B51" s="24">
        <v>9308.8837504799976</v>
      </c>
      <c r="C51" s="20" t="s">
        <v>2077</v>
      </c>
      <c r="D51" s="2"/>
      <c r="E51" s="23"/>
    </row>
    <row r="52" spans="1:5" ht="13.5" thickBot="1">
      <c r="A52" s="21" t="s">
        <v>2015</v>
      </c>
      <c r="B52" s="24">
        <v>1887.8724</v>
      </c>
      <c r="C52" s="20" t="s">
        <v>2078</v>
      </c>
      <c r="D52" s="2"/>
      <c r="E52" s="23"/>
    </row>
    <row r="53" spans="1:5" ht="13.5" thickBot="1">
      <c r="A53" s="21" t="s">
        <v>2032</v>
      </c>
      <c r="B53" s="24">
        <v>5064.2267579999998</v>
      </c>
      <c r="C53" s="20" t="s">
        <v>2079</v>
      </c>
      <c r="D53" s="2"/>
      <c r="E53" s="23"/>
    </row>
    <row r="54" spans="1:5" ht="13.5" thickBot="1">
      <c r="A54" s="21" t="s">
        <v>2032</v>
      </c>
      <c r="B54" s="24">
        <v>13520.476854</v>
      </c>
      <c r="C54" s="20" t="s">
        <v>2080</v>
      </c>
      <c r="D54" s="2"/>
      <c r="E54" s="23"/>
    </row>
    <row r="55" spans="1:5" ht="13.5" thickBot="1">
      <c r="A55" s="21" t="s">
        <v>2033</v>
      </c>
      <c r="B55" s="24">
        <v>20132.465921999999</v>
      </c>
      <c r="C55" s="20" t="s">
        <v>2081</v>
      </c>
      <c r="D55" s="2"/>
      <c r="E55" s="23"/>
    </row>
    <row r="56" spans="1:5" ht="13.5" thickBot="1">
      <c r="A56" s="21" t="s">
        <v>2007</v>
      </c>
      <c r="B56" s="24">
        <v>15027.095267999999</v>
      </c>
      <c r="C56" s="20" t="s">
        <v>2082</v>
      </c>
      <c r="D56" s="2"/>
      <c r="E56" s="23"/>
    </row>
    <row r="57" spans="1:5" ht="13.5" thickBot="1">
      <c r="A57" s="21" t="s">
        <v>2034</v>
      </c>
      <c r="B57" s="24">
        <v>11816.99442305613</v>
      </c>
      <c r="C57" s="20" t="s">
        <v>2083</v>
      </c>
      <c r="D57" s="2"/>
      <c r="E57" s="23"/>
    </row>
    <row r="58" spans="1:5" ht="13.5" thickBot="1">
      <c r="A58" s="21" t="s">
        <v>2035</v>
      </c>
      <c r="B58" s="24">
        <v>12417.93549946116</v>
      </c>
      <c r="C58" s="20" t="s">
        <v>2084</v>
      </c>
      <c r="D58" s="2"/>
      <c r="E58" s="23"/>
    </row>
    <row r="59" spans="1:5" ht="13.5" thickBot="1">
      <c r="A59" s="21" t="s">
        <v>2036</v>
      </c>
      <c r="B59" s="24">
        <v>54748.299599999998</v>
      </c>
      <c r="C59" s="20" t="s">
        <v>2085</v>
      </c>
      <c r="D59" s="2"/>
      <c r="E59" s="23"/>
    </row>
    <row r="60" spans="1:5" ht="13.5" thickBot="1">
      <c r="A60" s="21" t="s">
        <v>2037</v>
      </c>
      <c r="B60" s="24">
        <v>5889.5942961600031</v>
      </c>
      <c r="C60" s="20" t="s">
        <v>2086</v>
      </c>
      <c r="D60" s="2"/>
      <c r="E60" s="23"/>
    </row>
    <row r="61" spans="1:5" ht="13.5" thickBot="1">
      <c r="A61" s="21" t="s">
        <v>2037</v>
      </c>
      <c r="B61" s="24">
        <v>11015.514936899999</v>
      </c>
      <c r="C61" s="20" t="s">
        <v>2087</v>
      </c>
      <c r="D61" s="2"/>
      <c r="E61" s="23"/>
    </row>
    <row r="62" spans="1:5" ht="13.5" thickBot="1">
      <c r="A62" s="21" t="s">
        <v>2038</v>
      </c>
      <c r="B62" s="24">
        <v>19526.606496</v>
      </c>
      <c r="C62" s="20" t="s">
        <v>2088</v>
      </c>
      <c r="D62" s="2"/>
      <c r="E62" s="23"/>
    </row>
    <row r="63" spans="1:5" ht="13.5" thickBot="1">
      <c r="A63" s="21" t="s">
        <v>2039</v>
      </c>
      <c r="B63" s="24">
        <v>18222.735664439999</v>
      </c>
      <c r="C63" s="20" t="s">
        <v>2089</v>
      </c>
      <c r="D63" s="2"/>
      <c r="E63" s="23"/>
    </row>
    <row r="64" spans="1:5" ht="13.5" thickBot="1">
      <c r="A64" s="21" t="s">
        <v>2033</v>
      </c>
      <c r="B64" s="24">
        <v>3938.3377199999995</v>
      </c>
      <c r="C64" s="20" t="s">
        <v>2090</v>
      </c>
      <c r="D64" s="2"/>
      <c r="E64" s="23"/>
    </row>
    <row r="65" spans="1:5" ht="13.5" thickBot="1">
      <c r="A65" s="21" t="s">
        <v>2040</v>
      </c>
      <c r="B65" s="24">
        <v>84661.2</v>
      </c>
      <c r="C65" s="20" t="s">
        <v>2091</v>
      </c>
      <c r="D65" s="2"/>
      <c r="E65" s="23"/>
    </row>
    <row r="66" spans="1:5" ht="13.5" thickBot="1">
      <c r="A66" s="21" t="s">
        <v>2041</v>
      </c>
      <c r="B66" s="24">
        <v>172962.0464819702</v>
      </c>
      <c r="C66" s="20" t="s">
        <v>2092</v>
      </c>
      <c r="D66" s="2"/>
      <c r="E66" s="23"/>
    </row>
    <row r="67" spans="1:5" ht="13.5" thickBot="1">
      <c r="A67" s="21" t="s">
        <v>2042</v>
      </c>
      <c r="B67" s="24">
        <v>13036.597972379999</v>
      </c>
      <c r="C67" s="20" t="s">
        <v>2093</v>
      </c>
      <c r="D67" s="2"/>
      <c r="E67" s="23"/>
    </row>
    <row r="68" spans="1:5" ht="13.5" thickBot="1">
      <c r="A68" s="21" t="s">
        <v>2043</v>
      </c>
      <c r="B68" s="24">
        <v>27343.520861219997</v>
      </c>
      <c r="C68" s="20" t="s">
        <v>2094</v>
      </c>
      <c r="D68" s="2"/>
      <c r="E68" s="23"/>
    </row>
    <row r="69" spans="1:5" ht="13.5" thickBot="1">
      <c r="A69" s="21" t="s">
        <v>2029</v>
      </c>
      <c r="B69" s="24">
        <v>0</v>
      </c>
      <c r="C69" s="20" t="s">
        <v>2095</v>
      </c>
      <c r="D69" s="2"/>
      <c r="E69" s="23"/>
    </row>
    <row r="70" spans="1:5" ht="13.5" thickBot="1">
      <c r="A70" s="21" t="s">
        <v>2044</v>
      </c>
      <c r="B70" s="24">
        <v>21798.200357999998</v>
      </c>
      <c r="C70" s="20" t="s">
        <v>2096</v>
      </c>
      <c r="D70" s="2"/>
      <c r="E70" s="23"/>
    </row>
    <row r="71" spans="1:5" ht="13.5" thickBot="1">
      <c r="A71" s="21" t="s">
        <v>2045</v>
      </c>
      <c r="B71" s="24">
        <v>26671.704897239997</v>
      </c>
      <c r="C71" s="20" t="s">
        <v>2097</v>
      </c>
      <c r="D71" s="2"/>
      <c r="E71" s="23"/>
    </row>
    <row r="72" spans="1:5" ht="13.5" thickBot="1">
      <c r="A72" s="21" t="s">
        <v>2046</v>
      </c>
      <c r="B72" s="24">
        <v>41021.133642000001</v>
      </c>
      <c r="C72" s="20" t="s">
        <v>2098</v>
      </c>
      <c r="D72" s="2"/>
      <c r="E72" s="23"/>
    </row>
    <row r="73" spans="1:5" ht="13.5" thickBot="1">
      <c r="A73" s="21" t="s">
        <v>2047</v>
      </c>
      <c r="B73" s="24">
        <v>64899.087030000002</v>
      </c>
      <c r="C73" s="20" t="s">
        <v>2099</v>
      </c>
      <c r="D73" s="2"/>
      <c r="E73" s="23"/>
    </row>
    <row r="74" spans="1:5" ht="13.5" thickBot="1">
      <c r="A74" s="21" t="s">
        <v>2048</v>
      </c>
      <c r="B74" s="24">
        <v>82816.143012</v>
      </c>
      <c r="C74" s="20" t="s">
        <v>2100</v>
      </c>
      <c r="D74" s="2"/>
      <c r="E74" s="23"/>
    </row>
    <row r="75" spans="1:5" ht="13.5" thickBot="1">
      <c r="A75" s="21" t="s">
        <v>2049</v>
      </c>
      <c r="B75" s="24">
        <v>13682.690882712723</v>
      </c>
      <c r="C75" s="20" t="s">
        <v>2101</v>
      </c>
      <c r="D75" s="2"/>
      <c r="E75" s="23"/>
    </row>
    <row r="76" spans="1:5" ht="13.5" thickBot="1">
      <c r="A76" s="21" t="s">
        <v>2050</v>
      </c>
      <c r="B76" s="24">
        <v>41776.299389520005</v>
      </c>
      <c r="C76" s="20" t="s">
        <v>2102</v>
      </c>
      <c r="D76" s="2"/>
      <c r="E76" s="23"/>
    </row>
    <row r="77" spans="1:5" ht="13.5" thickBot="1">
      <c r="A77" s="21" t="s">
        <v>2051</v>
      </c>
      <c r="B77" s="24">
        <v>55008.475551719996</v>
      </c>
      <c r="C77" s="20" t="s">
        <v>2103</v>
      </c>
      <c r="D77" s="2"/>
      <c r="E77" s="23"/>
    </row>
    <row r="78" spans="1:5" ht="13.5" thickBot="1">
      <c r="A78" s="21" t="s">
        <v>2049</v>
      </c>
      <c r="B78" s="24">
        <v>23621.042825999997</v>
      </c>
      <c r="C78" s="20" t="s">
        <v>2104</v>
      </c>
      <c r="D78" s="2"/>
      <c r="E78" s="23"/>
    </row>
    <row r="79" spans="1:5" ht="13.5" thickBot="1">
      <c r="A79" s="21" t="s">
        <v>2021</v>
      </c>
      <c r="B79" s="24">
        <v>41030.942040000002</v>
      </c>
      <c r="C79" s="20" t="s">
        <v>2105</v>
      </c>
      <c r="D79" s="2"/>
      <c r="E79" s="23"/>
    </row>
    <row r="80" spans="1:5" ht="13.5" thickBot="1">
      <c r="A80" s="21" t="s">
        <v>2052</v>
      </c>
      <c r="B80" s="24">
        <v>33027.341224671</v>
      </c>
      <c r="C80" s="20" t="s">
        <v>2106</v>
      </c>
      <c r="D80" s="2"/>
      <c r="E80" s="23"/>
    </row>
    <row r="81" spans="1:5" ht="13.5" thickBot="1">
      <c r="A81" s="21" t="s">
        <v>2053</v>
      </c>
      <c r="B81" s="24">
        <v>28184.22</v>
      </c>
      <c r="C81" s="20" t="s">
        <v>2107</v>
      </c>
      <c r="D81" s="2"/>
      <c r="E81" s="23"/>
    </row>
    <row r="82" spans="1:5" ht="13.5" thickBot="1">
      <c r="A82" s="21" t="s">
        <v>2054</v>
      </c>
      <c r="B82" s="24">
        <v>618.57669599999997</v>
      </c>
      <c r="C82" s="20" t="s">
        <v>2108</v>
      </c>
      <c r="D82" s="2"/>
      <c r="E82" s="23"/>
    </row>
    <row r="83" spans="1:5" ht="13.5" thickBot="1">
      <c r="A83" s="21" t="s">
        <v>2001</v>
      </c>
      <c r="B83" s="24">
        <v>1018.4157691199994</v>
      </c>
      <c r="C83" s="20" t="s">
        <v>2109</v>
      </c>
      <c r="D83" s="2"/>
      <c r="E83" s="23"/>
    </row>
    <row r="84" spans="1:5" ht="13.5" thickBot="1">
      <c r="A84" s="21" t="s">
        <v>2032</v>
      </c>
      <c r="B84" s="24">
        <v>2532.1231476000007</v>
      </c>
      <c r="C84" s="20" t="s">
        <v>2110</v>
      </c>
      <c r="D84" s="2"/>
      <c r="E84" s="23"/>
    </row>
    <row r="85" spans="1:5" ht="13.5" thickBot="1">
      <c r="A85" s="21" t="s">
        <v>2055</v>
      </c>
      <c r="B85" s="24">
        <v>2879.2333440000002</v>
      </c>
      <c r="C85" s="20" t="s">
        <v>2111</v>
      </c>
      <c r="D85" s="2"/>
      <c r="E85" s="23"/>
    </row>
    <row r="86" spans="1:5" ht="13.5" thickBot="1">
      <c r="A86" s="21" t="s">
        <v>2056</v>
      </c>
      <c r="B86" s="24">
        <v>26282.581109999999</v>
      </c>
      <c r="C86" s="20" t="s">
        <v>2112</v>
      </c>
      <c r="D86" s="2"/>
      <c r="E86" s="23"/>
    </row>
    <row r="87" spans="1:5" ht="13.5" thickBot="1">
      <c r="A87" s="21" t="s">
        <v>2056</v>
      </c>
      <c r="B87" s="24">
        <v>54764.25957486</v>
      </c>
      <c r="C87" s="20" t="s">
        <v>2113</v>
      </c>
      <c r="D87" s="2"/>
      <c r="E87" s="23"/>
    </row>
    <row r="88" spans="1:5" ht="13.5" thickBot="1">
      <c r="A88" s="21" t="s">
        <v>2057</v>
      </c>
      <c r="B88" s="24">
        <v>18220.916244600001</v>
      </c>
      <c r="C88" s="20" t="s">
        <v>2114</v>
      </c>
      <c r="D88" s="2"/>
      <c r="E88" s="23"/>
    </row>
    <row r="89" spans="1:5" ht="13.5" thickBot="1">
      <c r="A89" s="21" t="s">
        <v>2024</v>
      </c>
      <c r="B89" s="24">
        <v>28312.827671160001</v>
      </c>
      <c r="C89" s="20" t="s">
        <v>2115</v>
      </c>
      <c r="D89" s="2"/>
      <c r="E89" s="23"/>
    </row>
    <row r="90" spans="1:5" ht="13.5" thickBot="1">
      <c r="A90" s="21" t="s">
        <v>2058</v>
      </c>
      <c r="B90" s="24">
        <v>14962.525002899998</v>
      </c>
      <c r="C90" s="20" t="s">
        <v>2116</v>
      </c>
      <c r="D90" s="2"/>
      <c r="E90" s="23"/>
    </row>
    <row r="91" spans="1:5" ht="13.5" thickBot="1">
      <c r="A91" s="21" t="s">
        <v>2059</v>
      </c>
      <c r="B91" s="24">
        <v>118086.41862</v>
      </c>
      <c r="C91" s="20" t="s">
        <v>2117</v>
      </c>
      <c r="D91" s="2"/>
      <c r="E91" s="23"/>
    </row>
    <row r="92" spans="1:5" ht="13.5" thickBot="1">
      <c r="A92" s="21" t="s">
        <v>2060</v>
      </c>
      <c r="B92" s="24">
        <v>32835.748625459993</v>
      </c>
      <c r="C92" s="20" t="s">
        <v>2118</v>
      </c>
      <c r="D92" s="2"/>
      <c r="E92" s="23"/>
    </row>
    <row r="93" spans="1:5" ht="13.5" thickBot="1">
      <c r="A93" s="21" t="s">
        <v>2061</v>
      </c>
      <c r="B93" s="24">
        <v>31241.43</v>
      </c>
      <c r="C93" s="20" t="s">
        <v>2119</v>
      </c>
      <c r="D93" s="2"/>
      <c r="E93" s="23"/>
    </row>
    <row r="94" spans="1:5" ht="13.5" thickBot="1">
      <c r="A94" s="21" t="s">
        <v>2024</v>
      </c>
      <c r="B94" s="24">
        <v>32562</v>
      </c>
      <c r="C94" s="20" t="s">
        <v>2120</v>
      </c>
      <c r="D94" s="2"/>
      <c r="E94" s="23"/>
    </row>
    <row r="95" spans="1:5" ht="13.5" thickBot="1">
      <c r="A95" s="21" t="s">
        <v>2062</v>
      </c>
      <c r="B95" s="24">
        <v>49571.245512000001</v>
      </c>
      <c r="C95" s="20" t="s">
        <v>2121</v>
      </c>
      <c r="D95" s="2"/>
      <c r="E95" s="23"/>
    </row>
    <row r="96" spans="1:5" ht="13.5" thickBot="1">
      <c r="A96" s="21" t="s">
        <v>2063</v>
      </c>
      <c r="B96" s="24">
        <v>4247.3474820000001</v>
      </c>
      <c r="C96" s="20" t="s">
        <v>2122</v>
      </c>
      <c r="D96" s="2"/>
      <c r="E96" s="23"/>
    </row>
    <row r="97" spans="1:5" ht="13.5" thickBot="1">
      <c r="A97" s="21" t="s">
        <v>2064</v>
      </c>
      <c r="B97" s="24">
        <v>18090</v>
      </c>
      <c r="C97" s="20" t="s">
        <v>2123</v>
      </c>
      <c r="D97" s="2"/>
      <c r="E97" s="23"/>
    </row>
    <row r="98" spans="1:5" ht="13.5" thickBot="1">
      <c r="A98" s="21" t="s">
        <v>2065</v>
      </c>
      <c r="B98" s="24">
        <v>21708</v>
      </c>
      <c r="C98" s="20" t="s">
        <v>2124</v>
      </c>
      <c r="D98" s="2"/>
      <c r="E98" s="23"/>
    </row>
    <row r="99" spans="1:5" ht="13.5" thickBot="1">
      <c r="A99" s="21" t="s">
        <v>2066</v>
      </c>
      <c r="B99" s="24">
        <v>5168.0506949999999</v>
      </c>
      <c r="C99" s="20" t="s">
        <v>2125</v>
      </c>
      <c r="D99" s="2"/>
      <c r="E99" s="23"/>
    </row>
    <row r="100" spans="1:5" ht="13.5" thickBot="1">
      <c r="A100" s="21" t="s">
        <v>2067</v>
      </c>
      <c r="B100" s="24">
        <v>35524.327949999999</v>
      </c>
      <c r="C100" s="20" t="s">
        <v>2126</v>
      </c>
      <c r="D100" s="2"/>
      <c r="E100" s="23"/>
    </row>
    <row r="101" spans="1:5" ht="13.5" thickBot="1">
      <c r="A101" s="10"/>
      <c r="B101" s="25">
        <f>SUM(B42:B100)</f>
        <v>1493478.1975084313</v>
      </c>
      <c r="C101" s="11" t="s">
        <v>135</v>
      </c>
      <c r="D101" s="2"/>
      <c r="E101" s="1"/>
    </row>
    <row r="102" spans="1:5">
      <c r="A102" s="12"/>
      <c r="B102" s="26">
        <f>B101+B40</f>
        <v>2509713.6770884311</v>
      </c>
      <c r="C102" s="7" t="s">
        <v>1825</v>
      </c>
      <c r="D102" s="2"/>
      <c r="E102" s="1"/>
    </row>
    <row r="103" spans="1:5" ht="50.45" customHeight="1">
      <c r="A103" s="1"/>
      <c r="B103" s="2"/>
      <c r="C103" s="2"/>
      <c r="D103" s="2"/>
      <c r="E103" s="1"/>
    </row>
    <row r="104" spans="1:5" ht="36" customHeight="1">
      <c r="A104" s="30" t="s">
        <v>33</v>
      </c>
      <c r="B104" s="30"/>
      <c r="C104" s="30"/>
      <c r="D104" s="30"/>
      <c r="E104" s="1"/>
    </row>
  </sheetData>
  <mergeCells count="6">
    <mergeCell ref="A104:D104"/>
    <mergeCell ref="A2:D2"/>
    <mergeCell ref="A3:D3"/>
    <mergeCell ref="A4:D4"/>
    <mergeCell ref="A7:C7"/>
    <mergeCell ref="A41:C41"/>
  </mergeCells>
  <pageMargins left="0.5" right="0.5" top="0.4" bottom="0.4" header="0.4" footer="0.4"/>
  <pageSetup paperSize="9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23"/>
  <sheetViews>
    <sheetView showGridLines="0" workbookViewId="0"/>
  </sheetViews>
  <sheetFormatPr defaultRowHeight="12.75"/>
  <cols>
    <col min="1" max="2" width="9.42578125" customWidth="1"/>
    <col min="3" max="4" width="14.28515625" customWidth="1"/>
    <col min="5" max="5" width="9.42578125" customWidth="1"/>
    <col min="6" max="7" width="7.42578125" customWidth="1"/>
    <col min="8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1.14062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7" t="s">
        <v>1826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1"/>
    </row>
    <row r="3" spans="1:16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1"/>
    </row>
    <row r="4" spans="1:16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138</v>
      </c>
      <c r="C6" s="3" t="s">
        <v>1827</v>
      </c>
      <c r="D6" s="3" t="s">
        <v>141</v>
      </c>
      <c r="E6" s="3" t="s">
        <v>1828</v>
      </c>
      <c r="F6" s="3" t="s">
        <v>46</v>
      </c>
      <c r="G6" s="3" t="s">
        <v>36</v>
      </c>
      <c r="H6" s="3" t="s">
        <v>142</v>
      </c>
      <c r="I6" s="3" t="s">
        <v>670</v>
      </c>
      <c r="J6" s="3" t="s">
        <v>47</v>
      </c>
      <c r="K6" s="3" t="s">
        <v>48</v>
      </c>
      <c r="L6" s="3" t="s">
        <v>214</v>
      </c>
      <c r="M6" s="3" t="s">
        <v>49</v>
      </c>
      <c r="N6" s="3" t="s">
        <v>50</v>
      </c>
      <c r="O6" s="2"/>
      <c r="P6" s="1"/>
    </row>
    <row r="7" spans="1:16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2"/>
      <c r="P7" s="1"/>
    </row>
    <row r="8" spans="1:16" ht="15.2" customHeight="1">
      <c r="A8" s="31" t="s">
        <v>225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2"/>
      <c r="P8" s="1"/>
    </row>
    <row r="9" spans="1:16">
      <c r="A9" s="4">
        <v>6.3119341286843696E-12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5" t="s">
        <v>55</v>
      </c>
      <c r="H9" s="4">
        <v>0</v>
      </c>
      <c r="I9" s="13"/>
      <c r="J9" s="5"/>
      <c r="K9" s="5" t="s">
        <v>55</v>
      </c>
      <c r="L9" s="5" t="s">
        <v>55</v>
      </c>
      <c r="M9" s="5" t="s">
        <v>55</v>
      </c>
      <c r="N9" s="5" t="s">
        <v>55</v>
      </c>
      <c r="O9" s="2"/>
      <c r="P9" s="1"/>
    </row>
    <row r="10" spans="1:16" ht="25.5">
      <c r="A10" s="9">
        <v>6.3119341286843696E-12</v>
      </c>
      <c r="B10" s="10"/>
      <c r="C10" s="9">
        <v>1.0000000000000001E-5</v>
      </c>
      <c r="D10" s="9">
        <v>0</v>
      </c>
      <c r="E10" s="10"/>
      <c r="F10" s="10"/>
      <c r="G10" s="10"/>
      <c r="H10" s="9">
        <v>0</v>
      </c>
      <c r="I10" s="10"/>
      <c r="J10" s="10"/>
      <c r="K10" s="10"/>
      <c r="L10" s="10"/>
      <c r="M10" s="10"/>
      <c r="N10" s="11" t="s">
        <v>331</v>
      </c>
      <c r="O10" s="2"/>
      <c r="P10" s="1"/>
    </row>
    <row r="11" spans="1:16" ht="15.2" customHeight="1">
      <c r="A11" s="31" t="s">
        <v>332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2"/>
      <c r="P11" s="1"/>
    </row>
    <row r="12" spans="1:16">
      <c r="A12" s="4">
        <v>6.3119341286843696E-12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5" t="s">
        <v>55</v>
      </c>
      <c r="H12" s="4">
        <v>0</v>
      </c>
      <c r="I12" s="13"/>
      <c r="J12" s="5"/>
      <c r="K12" s="5" t="s">
        <v>55</v>
      </c>
      <c r="L12" s="5" t="s">
        <v>55</v>
      </c>
      <c r="M12" s="5" t="s">
        <v>55</v>
      </c>
      <c r="N12" s="5" t="s">
        <v>55</v>
      </c>
      <c r="O12" s="2"/>
      <c r="P12" s="1"/>
    </row>
    <row r="13" spans="1:16" ht="25.5">
      <c r="A13" s="9">
        <v>6.3119341286843696E-12</v>
      </c>
      <c r="B13" s="10"/>
      <c r="C13" s="9">
        <v>1.0000000000000001E-5</v>
      </c>
      <c r="D13" s="9">
        <v>0</v>
      </c>
      <c r="E13" s="10"/>
      <c r="F13" s="10"/>
      <c r="G13" s="10"/>
      <c r="H13" s="9">
        <v>0</v>
      </c>
      <c r="I13" s="10"/>
      <c r="J13" s="10"/>
      <c r="K13" s="10"/>
      <c r="L13" s="10"/>
      <c r="M13" s="10"/>
      <c r="N13" s="11" t="s">
        <v>355</v>
      </c>
      <c r="O13" s="2"/>
      <c r="P13" s="1"/>
    </row>
    <row r="14" spans="1:16" ht="15.2" customHeight="1">
      <c r="A14" s="31" t="s">
        <v>356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2"/>
      <c r="P14" s="1"/>
    </row>
    <row r="15" spans="1:16">
      <c r="A15" s="4">
        <v>6.3119341286843696E-12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5" t="s">
        <v>55</v>
      </c>
      <c r="H15" s="4">
        <v>0</v>
      </c>
      <c r="I15" s="13"/>
      <c r="J15" s="5"/>
      <c r="K15" s="5" t="s">
        <v>55</v>
      </c>
      <c r="L15" s="5" t="s">
        <v>55</v>
      </c>
      <c r="M15" s="5" t="s">
        <v>55</v>
      </c>
      <c r="N15" s="5" t="s">
        <v>55</v>
      </c>
      <c r="O15" s="2"/>
      <c r="P15" s="1"/>
    </row>
    <row r="16" spans="1:16" ht="25.5">
      <c r="A16" s="9">
        <v>6.3119341286843696E-12</v>
      </c>
      <c r="B16" s="10"/>
      <c r="C16" s="9">
        <v>1.0000000000000001E-5</v>
      </c>
      <c r="D16" s="9">
        <v>0</v>
      </c>
      <c r="E16" s="10"/>
      <c r="F16" s="10"/>
      <c r="G16" s="10"/>
      <c r="H16" s="9">
        <v>0</v>
      </c>
      <c r="I16" s="10"/>
      <c r="J16" s="10"/>
      <c r="K16" s="10"/>
      <c r="L16" s="10"/>
      <c r="M16" s="10"/>
      <c r="N16" s="11" t="s">
        <v>359</v>
      </c>
      <c r="O16" s="2"/>
      <c r="P16" s="1"/>
    </row>
    <row r="17" spans="1:16" ht="15.2" customHeight="1">
      <c r="A17" s="31" t="s">
        <v>360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2"/>
      <c r="P17" s="1"/>
    </row>
    <row r="18" spans="1:16">
      <c r="A18" s="4">
        <v>6.3119341286843696E-12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5" t="s">
        <v>55</v>
      </c>
      <c r="H18" s="4">
        <v>0</v>
      </c>
      <c r="I18" s="13"/>
      <c r="J18" s="5"/>
      <c r="K18" s="5" t="s">
        <v>55</v>
      </c>
      <c r="L18" s="5" t="s">
        <v>55</v>
      </c>
      <c r="M18" s="5" t="s">
        <v>55</v>
      </c>
      <c r="N18" s="5" t="s">
        <v>55</v>
      </c>
      <c r="O18" s="2"/>
      <c r="P18" s="1"/>
    </row>
    <row r="19" spans="1:16" ht="38.25">
      <c r="A19" s="9">
        <v>6.3119341286843696E-12</v>
      </c>
      <c r="B19" s="10"/>
      <c r="C19" s="9">
        <v>1.0000000000000001E-5</v>
      </c>
      <c r="D19" s="9">
        <v>0</v>
      </c>
      <c r="E19" s="10"/>
      <c r="F19" s="10"/>
      <c r="G19" s="10"/>
      <c r="H19" s="9">
        <v>0</v>
      </c>
      <c r="I19" s="10"/>
      <c r="J19" s="10"/>
      <c r="K19" s="10"/>
      <c r="L19" s="10"/>
      <c r="M19" s="10"/>
      <c r="N19" s="11" t="s">
        <v>361</v>
      </c>
      <c r="O19" s="2"/>
      <c r="P19" s="1"/>
    </row>
    <row r="20" spans="1:16">
      <c r="A20" s="9">
        <v>2.5247736514737478E-11</v>
      </c>
      <c r="B20" s="10"/>
      <c r="C20" s="9">
        <v>4.0000000000000003E-5</v>
      </c>
      <c r="D20" s="9">
        <v>0</v>
      </c>
      <c r="E20" s="10"/>
      <c r="F20" s="10"/>
      <c r="G20" s="10"/>
      <c r="H20" s="9">
        <v>0</v>
      </c>
      <c r="I20" s="10"/>
      <c r="J20" s="10"/>
      <c r="K20" s="10"/>
      <c r="L20" s="10"/>
      <c r="M20" s="10"/>
      <c r="N20" s="11" t="s">
        <v>129</v>
      </c>
      <c r="O20" s="2"/>
      <c r="P20" s="1"/>
    </row>
    <row r="21" spans="1:16" ht="51">
      <c r="A21" s="6">
        <v>2.5247736514737478E-11</v>
      </c>
      <c r="B21" s="12"/>
      <c r="C21" s="6">
        <v>4.0000000000000003E-5</v>
      </c>
      <c r="D21" s="6">
        <v>0</v>
      </c>
      <c r="E21" s="12"/>
      <c r="F21" s="12"/>
      <c r="G21" s="12"/>
      <c r="H21" s="6">
        <v>0</v>
      </c>
      <c r="I21" s="12"/>
      <c r="J21" s="12"/>
      <c r="K21" s="12"/>
      <c r="L21" s="12"/>
      <c r="M21" s="12"/>
      <c r="N21" s="7" t="s">
        <v>1829</v>
      </c>
      <c r="O21" s="2"/>
      <c r="P21" s="1"/>
    </row>
    <row r="22" spans="1:16" ht="20.100000000000001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</row>
    <row r="23" spans="1:16" ht="36" customHeight="1">
      <c r="A23" s="30" t="s">
        <v>33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1"/>
    </row>
  </sheetData>
  <mergeCells count="9">
    <mergeCell ref="A14:N14"/>
    <mergeCell ref="A17:N17"/>
    <mergeCell ref="A23:O23"/>
    <mergeCell ref="A2:O2"/>
    <mergeCell ref="A3:O3"/>
    <mergeCell ref="A4:O4"/>
    <mergeCell ref="A7:N7"/>
    <mergeCell ref="A8:N8"/>
    <mergeCell ref="A11:N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23"/>
  <sheetViews>
    <sheetView showGridLines="0" workbookViewId="0"/>
  </sheetViews>
  <sheetFormatPr defaultRowHeight="12.75"/>
  <cols>
    <col min="1" max="2" width="9.42578125" customWidth="1"/>
    <col min="3" max="4" width="14.28515625" customWidth="1"/>
    <col min="5" max="5" width="9.42578125" customWidth="1"/>
    <col min="6" max="7" width="7.42578125" customWidth="1"/>
    <col min="8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1.14062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7" t="s">
        <v>1830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1"/>
    </row>
    <row r="3" spans="1:16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1"/>
    </row>
    <row r="4" spans="1:16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138</v>
      </c>
      <c r="C6" s="3" t="s">
        <v>1827</v>
      </c>
      <c r="D6" s="3" t="s">
        <v>141</v>
      </c>
      <c r="E6" s="3" t="s">
        <v>1828</v>
      </c>
      <c r="F6" s="3" t="s">
        <v>46</v>
      </c>
      <c r="G6" s="3" t="s">
        <v>36</v>
      </c>
      <c r="H6" s="3" t="s">
        <v>142</v>
      </c>
      <c r="I6" s="3" t="s">
        <v>670</v>
      </c>
      <c r="J6" s="3" t="s">
        <v>47</v>
      </c>
      <c r="K6" s="3" t="s">
        <v>48</v>
      </c>
      <c r="L6" s="3" t="s">
        <v>214</v>
      </c>
      <c r="M6" s="3" t="s">
        <v>49</v>
      </c>
      <c r="N6" s="3" t="s">
        <v>50</v>
      </c>
      <c r="O6" s="2"/>
      <c r="P6" s="1"/>
    </row>
    <row r="7" spans="1:16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2"/>
      <c r="P7" s="1"/>
    </row>
    <row r="8" spans="1:16" ht="15.2" customHeight="1">
      <c r="A8" s="31" t="s">
        <v>952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2"/>
      <c r="P8" s="1"/>
    </row>
    <row r="9" spans="1:16">
      <c r="A9" s="4">
        <v>6.3119341286843696E-12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5" t="s">
        <v>55</v>
      </c>
      <c r="H9" s="4">
        <v>0</v>
      </c>
      <c r="I9" s="13"/>
      <c r="J9" s="5"/>
      <c r="K9" s="5" t="s">
        <v>55</v>
      </c>
      <c r="L9" s="5" t="s">
        <v>55</v>
      </c>
      <c r="M9" s="5" t="s">
        <v>55</v>
      </c>
      <c r="N9" s="5" t="s">
        <v>55</v>
      </c>
      <c r="O9" s="2"/>
      <c r="P9" s="1"/>
    </row>
    <row r="10" spans="1:16" ht="25.5">
      <c r="A10" s="9">
        <v>6.3119341286843696E-12</v>
      </c>
      <c r="B10" s="10"/>
      <c r="C10" s="9">
        <v>1.0000000000000001E-5</v>
      </c>
      <c r="D10" s="9">
        <v>0</v>
      </c>
      <c r="E10" s="10"/>
      <c r="F10" s="10"/>
      <c r="G10" s="10"/>
      <c r="H10" s="9">
        <v>0</v>
      </c>
      <c r="I10" s="10"/>
      <c r="J10" s="10"/>
      <c r="K10" s="10"/>
      <c r="L10" s="10"/>
      <c r="M10" s="10"/>
      <c r="N10" s="11" t="s">
        <v>1134</v>
      </c>
      <c r="O10" s="2"/>
      <c r="P10" s="1"/>
    </row>
    <row r="11" spans="1:16" ht="15.2" customHeight="1">
      <c r="A11" s="31" t="s">
        <v>332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2"/>
      <c r="P11" s="1"/>
    </row>
    <row r="12" spans="1:16">
      <c r="A12" s="4">
        <v>6.3119341286843696E-12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5" t="s">
        <v>55</v>
      </c>
      <c r="H12" s="4">
        <v>0</v>
      </c>
      <c r="I12" s="13"/>
      <c r="J12" s="5"/>
      <c r="K12" s="5" t="s">
        <v>55</v>
      </c>
      <c r="L12" s="5" t="s">
        <v>55</v>
      </c>
      <c r="M12" s="5" t="s">
        <v>55</v>
      </c>
      <c r="N12" s="5" t="s">
        <v>55</v>
      </c>
      <c r="O12" s="2"/>
      <c r="P12" s="1"/>
    </row>
    <row r="13" spans="1:16" ht="25.5">
      <c r="A13" s="9">
        <v>6.3119341286843696E-12</v>
      </c>
      <c r="B13" s="10"/>
      <c r="C13" s="9">
        <v>1.0000000000000001E-5</v>
      </c>
      <c r="D13" s="9">
        <v>0</v>
      </c>
      <c r="E13" s="10"/>
      <c r="F13" s="10"/>
      <c r="G13" s="10"/>
      <c r="H13" s="9">
        <v>0</v>
      </c>
      <c r="I13" s="10"/>
      <c r="J13" s="10"/>
      <c r="K13" s="10"/>
      <c r="L13" s="10"/>
      <c r="M13" s="10"/>
      <c r="N13" s="11" t="s">
        <v>355</v>
      </c>
      <c r="O13" s="2"/>
      <c r="P13" s="1"/>
    </row>
    <row r="14" spans="1:16" ht="15.2" customHeight="1">
      <c r="A14" s="31" t="s">
        <v>1135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2"/>
      <c r="P14" s="1"/>
    </row>
    <row r="15" spans="1:16">
      <c r="A15" s="4">
        <v>6.3119341286843696E-12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5" t="s">
        <v>55</v>
      </c>
      <c r="H15" s="4">
        <v>0</v>
      </c>
      <c r="I15" s="13"/>
      <c r="J15" s="5"/>
      <c r="K15" s="5" t="s">
        <v>55</v>
      </c>
      <c r="L15" s="5" t="s">
        <v>55</v>
      </c>
      <c r="M15" s="5" t="s">
        <v>55</v>
      </c>
      <c r="N15" s="5" t="s">
        <v>55</v>
      </c>
      <c r="O15" s="2"/>
      <c r="P15" s="1"/>
    </row>
    <row r="16" spans="1:16" ht="25.5">
      <c r="A16" s="9">
        <v>6.3119341286843696E-12</v>
      </c>
      <c r="B16" s="10"/>
      <c r="C16" s="9">
        <v>1.0000000000000001E-5</v>
      </c>
      <c r="D16" s="9">
        <v>0</v>
      </c>
      <c r="E16" s="10"/>
      <c r="F16" s="10"/>
      <c r="G16" s="10"/>
      <c r="H16" s="9">
        <v>0</v>
      </c>
      <c r="I16" s="10"/>
      <c r="J16" s="10"/>
      <c r="K16" s="10"/>
      <c r="L16" s="10"/>
      <c r="M16" s="10"/>
      <c r="N16" s="11" t="s">
        <v>1140</v>
      </c>
      <c r="O16" s="2"/>
      <c r="P16" s="1"/>
    </row>
    <row r="17" spans="1:16" ht="15.2" customHeight="1">
      <c r="A17" s="31" t="s">
        <v>537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2"/>
      <c r="P17" s="1"/>
    </row>
    <row r="18" spans="1:16">
      <c r="A18" s="4">
        <v>6.3119341286843696E-12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5" t="s">
        <v>55</v>
      </c>
      <c r="H18" s="4">
        <v>0</v>
      </c>
      <c r="I18" s="13"/>
      <c r="J18" s="5"/>
      <c r="K18" s="5" t="s">
        <v>55</v>
      </c>
      <c r="L18" s="5" t="s">
        <v>55</v>
      </c>
      <c r="M18" s="5" t="s">
        <v>55</v>
      </c>
      <c r="N18" s="5" t="s">
        <v>55</v>
      </c>
      <c r="O18" s="2"/>
      <c r="P18" s="1"/>
    </row>
    <row r="19" spans="1:16">
      <c r="A19" s="9">
        <v>6.3119341286843696E-12</v>
      </c>
      <c r="B19" s="10"/>
      <c r="C19" s="9">
        <v>1.0000000000000001E-5</v>
      </c>
      <c r="D19" s="9">
        <v>0</v>
      </c>
      <c r="E19" s="10"/>
      <c r="F19" s="10"/>
      <c r="G19" s="10"/>
      <c r="H19" s="9">
        <v>0</v>
      </c>
      <c r="I19" s="10"/>
      <c r="J19" s="10"/>
      <c r="K19" s="10"/>
      <c r="L19" s="10"/>
      <c r="M19" s="10"/>
      <c r="N19" s="11" t="s">
        <v>538</v>
      </c>
      <c r="O19" s="2"/>
      <c r="P19" s="1"/>
    </row>
    <row r="20" spans="1:16">
      <c r="A20" s="9">
        <v>2.5247736514737478E-11</v>
      </c>
      <c r="B20" s="10"/>
      <c r="C20" s="9">
        <v>4.0000000000000003E-5</v>
      </c>
      <c r="D20" s="9">
        <v>0</v>
      </c>
      <c r="E20" s="10"/>
      <c r="F20" s="10"/>
      <c r="G20" s="10"/>
      <c r="H20" s="9">
        <v>0</v>
      </c>
      <c r="I20" s="10"/>
      <c r="J20" s="10"/>
      <c r="K20" s="10"/>
      <c r="L20" s="10"/>
      <c r="M20" s="10"/>
      <c r="N20" s="11" t="s">
        <v>129</v>
      </c>
      <c r="O20" s="2"/>
      <c r="P20" s="1"/>
    </row>
    <row r="21" spans="1:16" ht="51">
      <c r="A21" s="6">
        <v>2.5247736514737478E-11</v>
      </c>
      <c r="B21" s="12"/>
      <c r="C21" s="6">
        <v>4.0000000000000003E-5</v>
      </c>
      <c r="D21" s="6">
        <v>0</v>
      </c>
      <c r="E21" s="12"/>
      <c r="F21" s="12"/>
      <c r="G21" s="12"/>
      <c r="H21" s="6">
        <v>0</v>
      </c>
      <c r="I21" s="12"/>
      <c r="J21" s="12"/>
      <c r="K21" s="12"/>
      <c r="L21" s="12"/>
      <c r="M21" s="12"/>
      <c r="N21" s="7" t="s">
        <v>1831</v>
      </c>
      <c r="O21" s="2"/>
      <c r="P21" s="1"/>
    </row>
    <row r="22" spans="1:16" ht="20.100000000000001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</row>
    <row r="23" spans="1:16" ht="36" customHeight="1">
      <c r="A23" s="30" t="s">
        <v>33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1"/>
    </row>
  </sheetData>
  <mergeCells count="9">
    <mergeCell ref="A14:N14"/>
    <mergeCell ref="A17:N17"/>
    <mergeCell ref="A23:O23"/>
    <mergeCell ref="A2:O2"/>
    <mergeCell ref="A3:O3"/>
    <mergeCell ref="A4:O4"/>
    <mergeCell ref="A7:N7"/>
    <mergeCell ref="A8:N8"/>
    <mergeCell ref="A11:N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73"/>
  <sheetViews>
    <sheetView showGridLines="0" topLeftCell="A10" workbookViewId="0"/>
  </sheetViews>
  <sheetFormatPr defaultRowHeight="12.75"/>
  <cols>
    <col min="1" max="1" width="10.140625" customWidth="1"/>
    <col min="2" max="2" width="14.28515625" customWidth="1"/>
    <col min="3" max="4" width="10.140625" customWidth="1"/>
    <col min="5" max="7" width="8.7109375" customWidth="1"/>
    <col min="8" max="8" width="13.5703125" customWidth="1"/>
    <col min="9" max="9" width="25.28515625" customWidth="1"/>
    <col min="10" max="10" width="6.85546875" customWidth="1"/>
    <col min="11" max="11" width="29.855468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7" t="s">
        <v>43</v>
      </c>
      <c r="B2" s="27"/>
      <c r="C2" s="27"/>
      <c r="D2" s="27"/>
      <c r="E2" s="27"/>
      <c r="F2" s="27"/>
      <c r="G2" s="27"/>
      <c r="H2" s="27"/>
      <c r="I2" s="27"/>
      <c r="J2" s="27"/>
      <c r="K2" s="1"/>
    </row>
    <row r="3" spans="1:11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1"/>
    </row>
    <row r="4" spans="1:11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44</v>
      </c>
      <c r="C6" s="3" t="s">
        <v>45</v>
      </c>
      <c r="D6" s="3" t="s">
        <v>46</v>
      </c>
      <c r="E6" s="3" t="s">
        <v>36</v>
      </c>
      <c r="F6" s="3" t="s">
        <v>47</v>
      </c>
      <c r="G6" s="3" t="s">
        <v>48</v>
      </c>
      <c r="H6" s="3" t="s">
        <v>49</v>
      </c>
      <c r="I6" s="3" t="s">
        <v>50</v>
      </c>
      <c r="J6" s="2"/>
      <c r="K6" s="1"/>
    </row>
    <row r="7" spans="1:11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2"/>
      <c r="K7" s="1"/>
    </row>
    <row r="8" spans="1:11" ht="15.2" customHeight="1">
      <c r="A8" s="31" t="s">
        <v>52</v>
      </c>
      <c r="B8" s="31"/>
      <c r="C8" s="31"/>
      <c r="D8" s="31"/>
      <c r="E8" s="31"/>
      <c r="F8" s="31"/>
      <c r="G8" s="31"/>
      <c r="H8" s="31"/>
      <c r="I8" s="31"/>
      <c r="J8" s="2"/>
      <c r="K8" s="1"/>
    </row>
    <row r="9" spans="1:11" ht="24">
      <c r="A9" s="4">
        <v>5.6251288476827331E-2</v>
      </c>
      <c r="B9" s="4">
        <v>89118.940929999997</v>
      </c>
      <c r="C9" s="4">
        <v>0</v>
      </c>
      <c r="D9" s="4">
        <v>0</v>
      </c>
      <c r="E9" s="5" t="s">
        <v>53</v>
      </c>
      <c r="F9" s="5" t="s">
        <v>54</v>
      </c>
      <c r="G9" s="5" t="s">
        <v>55</v>
      </c>
      <c r="H9" s="5" t="s">
        <v>56</v>
      </c>
      <c r="I9" s="5" t="s">
        <v>57</v>
      </c>
      <c r="J9" s="2"/>
      <c r="K9" s="1"/>
    </row>
    <row r="10" spans="1:11" ht="24">
      <c r="A10" s="4">
        <v>1.7024510860282708E-5</v>
      </c>
      <c r="B10" s="4">
        <v>26.97194</v>
      </c>
      <c r="C10" s="4">
        <v>0</v>
      </c>
      <c r="D10" s="4">
        <v>0</v>
      </c>
      <c r="E10" s="5" t="s">
        <v>53</v>
      </c>
      <c r="F10" s="5" t="s">
        <v>54</v>
      </c>
      <c r="G10" s="5" t="s">
        <v>55</v>
      </c>
      <c r="H10" s="5" t="s">
        <v>58</v>
      </c>
      <c r="I10" s="5" t="s">
        <v>57</v>
      </c>
      <c r="J10" s="2"/>
      <c r="K10" s="1"/>
    </row>
    <row r="11" spans="1:11" ht="24">
      <c r="A11" s="4">
        <v>0</v>
      </c>
      <c r="B11" s="4">
        <v>0</v>
      </c>
      <c r="C11" s="4">
        <v>0</v>
      </c>
      <c r="D11" s="4">
        <v>0</v>
      </c>
      <c r="E11" s="5" t="s">
        <v>53</v>
      </c>
      <c r="F11" s="5" t="s">
        <v>54</v>
      </c>
      <c r="G11" s="5" t="s">
        <v>55</v>
      </c>
      <c r="H11" s="5" t="s">
        <v>59</v>
      </c>
      <c r="I11" s="5" t="s">
        <v>57</v>
      </c>
      <c r="J11" s="2"/>
      <c r="K11" s="1"/>
    </row>
    <row r="12" spans="1:11" ht="24">
      <c r="A12" s="4">
        <v>3.7022048735669113E-4</v>
      </c>
      <c r="B12" s="4">
        <v>586.54048</v>
      </c>
      <c r="C12" s="4">
        <v>0</v>
      </c>
      <c r="D12" s="4">
        <v>0</v>
      </c>
      <c r="E12" s="5" t="s">
        <v>53</v>
      </c>
      <c r="F12" s="5" t="s">
        <v>54</v>
      </c>
      <c r="G12" s="5" t="s">
        <v>55</v>
      </c>
      <c r="H12" s="5" t="s">
        <v>60</v>
      </c>
      <c r="I12" s="5" t="s">
        <v>57</v>
      </c>
      <c r="J12" s="2"/>
      <c r="K12" s="1"/>
    </row>
    <row r="13" spans="1:11" ht="24">
      <c r="A13" s="4">
        <v>6.0455705084538888E-8</v>
      </c>
      <c r="B13" s="4">
        <v>9.5780000000000004E-2</v>
      </c>
      <c r="C13" s="4">
        <v>0</v>
      </c>
      <c r="D13" s="4">
        <v>0</v>
      </c>
      <c r="E13" s="5" t="s">
        <v>53</v>
      </c>
      <c r="F13" s="5" t="s">
        <v>54</v>
      </c>
      <c r="G13" s="5" t="s">
        <v>55</v>
      </c>
      <c r="H13" s="5" t="s">
        <v>61</v>
      </c>
      <c r="I13" s="5" t="s">
        <v>57</v>
      </c>
      <c r="J13" s="2"/>
      <c r="K13" s="1"/>
    </row>
    <row r="14" spans="1:11" ht="24">
      <c r="A14" s="4">
        <v>1.9535120531571687E-6</v>
      </c>
      <c r="B14" s="4">
        <v>3.0949499999999999</v>
      </c>
      <c r="C14" s="4">
        <v>0</v>
      </c>
      <c r="D14" s="4">
        <v>0</v>
      </c>
      <c r="E14" s="5" t="s">
        <v>53</v>
      </c>
      <c r="F14" s="5" t="s">
        <v>54</v>
      </c>
      <c r="G14" s="5" t="s">
        <v>55</v>
      </c>
      <c r="H14" s="5" t="s">
        <v>61</v>
      </c>
      <c r="I14" s="5" t="s">
        <v>57</v>
      </c>
      <c r="J14" s="2"/>
      <c r="K14" s="1"/>
    </row>
    <row r="15" spans="1:11" ht="24">
      <c r="A15" s="4">
        <v>0</v>
      </c>
      <c r="B15" s="4">
        <v>0</v>
      </c>
      <c r="C15" s="4">
        <v>0</v>
      </c>
      <c r="D15" s="4">
        <v>0</v>
      </c>
      <c r="E15" s="5" t="s">
        <v>53</v>
      </c>
      <c r="F15" s="5" t="s">
        <v>54</v>
      </c>
      <c r="G15" s="5" t="s">
        <v>55</v>
      </c>
      <c r="H15" s="5" t="s">
        <v>62</v>
      </c>
      <c r="I15" s="5" t="s">
        <v>57</v>
      </c>
      <c r="J15" s="2"/>
      <c r="K15" s="1"/>
    </row>
    <row r="16" spans="1:11" ht="36">
      <c r="A16" s="4">
        <v>2.3301136029451217E-7</v>
      </c>
      <c r="B16" s="4">
        <v>0.36915999999999999</v>
      </c>
      <c r="C16" s="4">
        <v>0</v>
      </c>
      <c r="D16" s="4">
        <v>0</v>
      </c>
      <c r="E16" s="5" t="s">
        <v>53</v>
      </c>
      <c r="F16" s="5" t="s">
        <v>54</v>
      </c>
      <c r="G16" s="5" t="s">
        <v>55</v>
      </c>
      <c r="H16" s="5" t="s">
        <v>63</v>
      </c>
      <c r="I16" s="5" t="s">
        <v>57</v>
      </c>
      <c r="J16" s="2"/>
      <c r="K16" s="1"/>
    </row>
    <row r="17" spans="1:11" ht="24">
      <c r="A17" s="4">
        <v>0</v>
      </c>
      <c r="B17" s="4">
        <v>0</v>
      </c>
      <c r="C17" s="4">
        <v>0</v>
      </c>
      <c r="D17" s="4">
        <v>0</v>
      </c>
      <c r="E17" s="5" t="s">
        <v>53</v>
      </c>
      <c r="F17" s="5" t="s">
        <v>54</v>
      </c>
      <c r="G17" s="5" t="s">
        <v>55</v>
      </c>
      <c r="H17" s="5" t="s">
        <v>64</v>
      </c>
      <c r="I17" s="5" t="s">
        <v>57</v>
      </c>
      <c r="J17" s="2"/>
      <c r="K17" s="1"/>
    </row>
    <row r="18" spans="1:11" ht="24">
      <c r="A18" s="4">
        <v>6.3119341286843694E-11</v>
      </c>
      <c r="B18" s="4">
        <v>1E-4</v>
      </c>
      <c r="C18" s="4">
        <v>0</v>
      </c>
      <c r="D18" s="4">
        <v>0</v>
      </c>
      <c r="E18" s="5" t="s">
        <v>53</v>
      </c>
      <c r="F18" s="5" t="s">
        <v>54</v>
      </c>
      <c r="G18" s="5" t="s">
        <v>55</v>
      </c>
      <c r="H18" s="5" t="s">
        <v>64</v>
      </c>
      <c r="I18" s="5" t="s">
        <v>57</v>
      </c>
      <c r="J18" s="2"/>
      <c r="K18" s="1"/>
    </row>
    <row r="19" spans="1:11" ht="36">
      <c r="A19" s="4">
        <v>0</v>
      </c>
      <c r="B19" s="4">
        <v>0</v>
      </c>
      <c r="C19" s="4">
        <v>0</v>
      </c>
      <c r="D19" s="4">
        <v>0</v>
      </c>
      <c r="E19" s="5" t="s">
        <v>53</v>
      </c>
      <c r="F19" s="5" t="s">
        <v>54</v>
      </c>
      <c r="G19" s="5" t="s">
        <v>55</v>
      </c>
      <c r="H19" s="5" t="s">
        <v>65</v>
      </c>
      <c r="I19" s="5" t="s">
        <v>57</v>
      </c>
      <c r="J19" s="2"/>
      <c r="K19" s="1"/>
    </row>
    <row r="20" spans="1:11" ht="25.5">
      <c r="A20" s="9">
        <v>5.6640780517282177E-2</v>
      </c>
      <c r="B20" s="9">
        <v>89736.013340000005</v>
      </c>
      <c r="C20" s="9">
        <v>0</v>
      </c>
      <c r="D20" s="10"/>
      <c r="E20" s="10"/>
      <c r="F20" s="10"/>
      <c r="G20" s="10"/>
      <c r="H20" s="10"/>
      <c r="I20" s="11" t="s">
        <v>66</v>
      </c>
      <c r="J20" s="2"/>
      <c r="K20" s="1"/>
    </row>
    <row r="21" spans="1:11" ht="15.2" customHeight="1">
      <c r="A21" s="31" t="s">
        <v>67</v>
      </c>
      <c r="B21" s="31"/>
      <c r="C21" s="31"/>
      <c r="D21" s="31"/>
      <c r="E21" s="31"/>
      <c r="F21" s="31"/>
      <c r="G21" s="31"/>
      <c r="H21" s="31"/>
      <c r="I21" s="31"/>
      <c r="J21" s="2"/>
      <c r="K21" s="1"/>
    </row>
    <row r="22" spans="1:11" ht="24">
      <c r="A22" s="4">
        <v>0.13161962525536092</v>
      </c>
      <c r="B22" s="4">
        <v>208525.02984341999</v>
      </c>
      <c r="C22" s="4">
        <v>0</v>
      </c>
      <c r="D22" s="4">
        <v>0</v>
      </c>
      <c r="E22" s="5" t="s">
        <v>38</v>
      </c>
      <c r="F22" s="5" t="s">
        <v>54</v>
      </c>
      <c r="G22" s="5" t="s">
        <v>55</v>
      </c>
      <c r="H22" s="5" t="s">
        <v>68</v>
      </c>
      <c r="I22" s="5" t="s">
        <v>69</v>
      </c>
      <c r="J22" s="2"/>
      <c r="K22" s="1"/>
    </row>
    <row r="23" spans="1:11" ht="24">
      <c r="A23" s="4">
        <v>1.310573060673643E-3</v>
      </c>
      <c r="B23" s="4">
        <v>2076.34147308</v>
      </c>
      <c r="C23" s="4">
        <v>0</v>
      </c>
      <c r="D23" s="4">
        <v>0</v>
      </c>
      <c r="E23" s="5" t="s">
        <v>38</v>
      </c>
      <c r="F23" s="5" t="s">
        <v>54</v>
      </c>
      <c r="G23" s="5" t="s">
        <v>55</v>
      </c>
      <c r="H23" s="5" t="s">
        <v>70</v>
      </c>
      <c r="I23" s="5" t="s">
        <v>69</v>
      </c>
      <c r="J23" s="2"/>
      <c r="K23" s="1"/>
    </row>
    <row r="24" spans="1:11" ht="24">
      <c r="A24" s="4">
        <v>5.0706359911876417E-5</v>
      </c>
      <c r="B24" s="4">
        <v>80.334108180000001</v>
      </c>
      <c r="C24" s="4">
        <v>0</v>
      </c>
      <c r="D24" s="4">
        <v>0</v>
      </c>
      <c r="E24" s="5" t="s">
        <v>38</v>
      </c>
      <c r="F24" s="5" t="s">
        <v>54</v>
      </c>
      <c r="G24" s="5" t="s">
        <v>55</v>
      </c>
      <c r="H24" s="5" t="s">
        <v>71</v>
      </c>
      <c r="I24" s="5" t="s">
        <v>69</v>
      </c>
      <c r="J24" s="2"/>
      <c r="K24" s="1"/>
    </row>
    <row r="25" spans="1:11" ht="24">
      <c r="A25" s="4">
        <v>2.291047866987091E-2</v>
      </c>
      <c r="B25" s="4">
        <v>36297.081374399997</v>
      </c>
      <c r="C25" s="4">
        <v>0</v>
      </c>
      <c r="D25" s="4">
        <v>0</v>
      </c>
      <c r="E25" s="5" t="s">
        <v>38</v>
      </c>
      <c r="F25" s="5" t="s">
        <v>54</v>
      </c>
      <c r="G25" s="5" t="s">
        <v>55</v>
      </c>
      <c r="H25" s="5" t="s">
        <v>72</v>
      </c>
      <c r="I25" s="5" t="s">
        <v>69</v>
      </c>
      <c r="J25" s="2"/>
      <c r="K25" s="1"/>
    </row>
    <row r="26" spans="1:11" ht="24">
      <c r="A26" s="4">
        <v>2.9244516839352412E-4</v>
      </c>
      <c r="B26" s="4">
        <v>463.32100815899997</v>
      </c>
      <c r="C26" s="4">
        <v>0</v>
      </c>
      <c r="D26" s="4">
        <v>0</v>
      </c>
      <c r="E26" s="5" t="s">
        <v>39</v>
      </c>
      <c r="F26" s="5" t="s">
        <v>54</v>
      </c>
      <c r="G26" s="5" t="s">
        <v>55</v>
      </c>
      <c r="H26" s="5" t="s">
        <v>73</v>
      </c>
      <c r="I26" s="5" t="s">
        <v>74</v>
      </c>
      <c r="J26" s="2"/>
      <c r="K26" s="1"/>
    </row>
    <row r="27" spans="1:11" ht="24">
      <c r="A27" s="4">
        <v>5.705777663292084E-3</v>
      </c>
      <c r="B27" s="4">
        <v>9039.6660468339996</v>
      </c>
      <c r="C27" s="4">
        <v>0</v>
      </c>
      <c r="D27" s="4">
        <v>0</v>
      </c>
      <c r="E27" s="5" t="s">
        <v>39</v>
      </c>
      <c r="F27" s="5" t="s">
        <v>54</v>
      </c>
      <c r="G27" s="5" t="s">
        <v>55</v>
      </c>
      <c r="H27" s="5" t="s">
        <v>75</v>
      </c>
      <c r="I27" s="5" t="s">
        <v>74</v>
      </c>
      <c r="J27" s="2"/>
      <c r="K27" s="1"/>
    </row>
    <row r="28" spans="1:11" ht="24">
      <c r="A28" s="4">
        <v>7.5743209544212409E-12</v>
      </c>
      <c r="B28" s="4">
        <v>1.2E-5</v>
      </c>
      <c r="C28" s="4">
        <v>0</v>
      </c>
      <c r="D28" s="4">
        <v>0</v>
      </c>
      <c r="E28" s="5" t="s">
        <v>42</v>
      </c>
      <c r="F28" s="5" t="s">
        <v>54</v>
      </c>
      <c r="G28" s="5" t="s">
        <v>55</v>
      </c>
      <c r="H28" s="5" t="s">
        <v>76</v>
      </c>
      <c r="I28" s="5" t="s">
        <v>77</v>
      </c>
      <c r="J28" s="2"/>
      <c r="K28" s="1"/>
    </row>
    <row r="29" spans="1:11" ht="24">
      <c r="A29" s="4">
        <v>1.136963823907578E-3</v>
      </c>
      <c r="B29" s="4">
        <v>1801.2922833600001</v>
      </c>
      <c r="C29" s="4">
        <v>0</v>
      </c>
      <c r="D29" s="4">
        <v>0</v>
      </c>
      <c r="E29" s="5" t="s">
        <v>40</v>
      </c>
      <c r="F29" s="5" t="s">
        <v>54</v>
      </c>
      <c r="G29" s="5" t="s">
        <v>55</v>
      </c>
      <c r="H29" s="5" t="s">
        <v>78</v>
      </c>
      <c r="I29" s="5" t="s">
        <v>79</v>
      </c>
      <c r="J29" s="2"/>
      <c r="K29" s="1"/>
    </row>
    <row r="30" spans="1:11" ht="25.5">
      <c r="A30" s="9">
        <v>0.16302657000898488</v>
      </c>
      <c r="B30" s="9">
        <v>258283.066149433</v>
      </c>
      <c r="C30" s="9">
        <v>0</v>
      </c>
      <c r="D30" s="10"/>
      <c r="E30" s="10"/>
      <c r="F30" s="10"/>
      <c r="G30" s="10"/>
      <c r="H30" s="10"/>
      <c r="I30" s="11" t="s">
        <v>80</v>
      </c>
      <c r="J30" s="2"/>
      <c r="K30" s="1"/>
    </row>
    <row r="31" spans="1:11" ht="15.2" customHeight="1">
      <c r="A31" s="31" t="s">
        <v>81</v>
      </c>
      <c r="B31" s="31"/>
      <c r="C31" s="31"/>
      <c r="D31" s="31"/>
      <c r="E31" s="31"/>
      <c r="F31" s="31"/>
      <c r="G31" s="31"/>
      <c r="H31" s="31"/>
      <c r="I31" s="31"/>
      <c r="J31" s="2"/>
      <c r="K31" s="1"/>
    </row>
    <row r="32" spans="1:11" ht="24">
      <c r="A32" s="4">
        <v>2.8407430144989239E-3</v>
      </c>
      <c r="B32" s="4">
        <v>4500.5904</v>
      </c>
      <c r="C32" s="4">
        <v>0</v>
      </c>
      <c r="D32" s="4">
        <v>0</v>
      </c>
      <c r="E32" s="5" t="s">
        <v>53</v>
      </c>
      <c r="F32" s="5" t="s">
        <v>54</v>
      </c>
      <c r="G32" s="5" t="s">
        <v>55</v>
      </c>
      <c r="H32" s="5" t="s">
        <v>82</v>
      </c>
      <c r="I32" s="5" t="s">
        <v>83</v>
      </c>
      <c r="J32" s="2"/>
      <c r="K32" s="1"/>
    </row>
    <row r="33" spans="1:11" ht="24">
      <c r="A33" s="4">
        <v>7.1667521468794498E-3</v>
      </c>
      <c r="B33" s="4">
        <v>11354.288560000001</v>
      </c>
      <c r="C33" s="4">
        <v>0</v>
      </c>
      <c r="D33" s="4">
        <v>0</v>
      </c>
      <c r="E33" s="5" t="s">
        <v>53</v>
      </c>
      <c r="F33" s="5" t="s">
        <v>54</v>
      </c>
      <c r="G33" s="5" t="s">
        <v>55</v>
      </c>
      <c r="H33" s="5" t="s">
        <v>84</v>
      </c>
      <c r="I33" s="5" t="s">
        <v>83</v>
      </c>
      <c r="J33" s="2"/>
      <c r="K33" s="1"/>
    </row>
    <row r="34" spans="1:11" ht="24">
      <c r="A34" s="4">
        <v>2.7797447469181644E-2</v>
      </c>
      <c r="B34" s="4">
        <v>44039.508179999997</v>
      </c>
      <c r="C34" s="4">
        <v>0</v>
      </c>
      <c r="D34" s="4">
        <v>0</v>
      </c>
      <c r="E34" s="5" t="s">
        <v>53</v>
      </c>
      <c r="F34" s="5" t="s">
        <v>54</v>
      </c>
      <c r="G34" s="5" t="s">
        <v>55</v>
      </c>
      <c r="H34" s="5" t="s">
        <v>84</v>
      </c>
      <c r="I34" s="5" t="s">
        <v>83</v>
      </c>
      <c r="J34" s="2"/>
      <c r="K34" s="1"/>
    </row>
    <row r="35" spans="1:11" ht="24">
      <c r="A35" s="4">
        <v>0.9845892166151291</v>
      </c>
      <c r="B35" s="4">
        <v>1559885.1264</v>
      </c>
      <c r="C35" s="4">
        <v>0</v>
      </c>
      <c r="D35" s="4">
        <v>0</v>
      </c>
      <c r="E35" s="5" t="s">
        <v>53</v>
      </c>
      <c r="F35" s="5" t="s">
        <v>54</v>
      </c>
      <c r="G35" s="5" t="s">
        <v>55</v>
      </c>
      <c r="H35" s="5" t="s">
        <v>85</v>
      </c>
      <c r="I35" s="5" t="s">
        <v>83</v>
      </c>
      <c r="J35" s="2"/>
      <c r="K35" s="1"/>
    </row>
    <row r="36" spans="1:11">
      <c r="A36" s="9">
        <v>1.0223941592456891</v>
      </c>
      <c r="B36" s="9">
        <v>1619779.51354</v>
      </c>
      <c r="C36" s="9">
        <v>0</v>
      </c>
      <c r="D36" s="10"/>
      <c r="E36" s="10"/>
      <c r="F36" s="10"/>
      <c r="G36" s="10"/>
      <c r="H36" s="10"/>
      <c r="I36" s="11" t="s">
        <v>86</v>
      </c>
      <c r="J36" s="2"/>
      <c r="K36" s="1"/>
    </row>
    <row r="37" spans="1:11" ht="15.2" customHeight="1">
      <c r="A37" s="31" t="s">
        <v>87</v>
      </c>
      <c r="B37" s="31"/>
      <c r="C37" s="31"/>
      <c r="D37" s="31"/>
      <c r="E37" s="31"/>
      <c r="F37" s="31"/>
      <c r="G37" s="31"/>
      <c r="H37" s="31"/>
      <c r="I37" s="31"/>
      <c r="J37" s="2"/>
      <c r="K37" s="1"/>
    </row>
    <row r="38" spans="1:11" ht="24">
      <c r="A38" s="4">
        <v>9.4697377064627566E-2</v>
      </c>
      <c r="B38" s="4">
        <v>150029.0958904</v>
      </c>
      <c r="C38" s="4">
        <v>0</v>
      </c>
      <c r="D38" s="4">
        <v>1.18</v>
      </c>
      <c r="E38" s="5" t="s">
        <v>53</v>
      </c>
      <c r="F38" s="5" t="s">
        <v>88</v>
      </c>
      <c r="G38" s="5" t="s">
        <v>89</v>
      </c>
      <c r="H38" s="5" t="s">
        <v>90</v>
      </c>
      <c r="I38" s="5" t="s">
        <v>91</v>
      </c>
      <c r="J38" s="2"/>
      <c r="K38" s="1"/>
    </row>
    <row r="39" spans="1:11" ht="24">
      <c r="A39" s="4">
        <v>6.3129630604145295E-2</v>
      </c>
      <c r="B39" s="4">
        <v>100016.3013699</v>
      </c>
      <c r="C39" s="4">
        <v>0</v>
      </c>
      <c r="D39" s="4">
        <v>1.19</v>
      </c>
      <c r="E39" s="5" t="s">
        <v>53</v>
      </c>
      <c r="F39" s="5" t="s">
        <v>88</v>
      </c>
      <c r="G39" s="5" t="s">
        <v>89</v>
      </c>
      <c r="H39" s="5" t="s">
        <v>92</v>
      </c>
      <c r="I39" s="5" t="s">
        <v>93</v>
      </c>
      <c r="J39" s="2"/>
      <c r="K39" s="1"/>
    </row>
    <row r="40" spans="1:11" ht="24">
      <c r="A40" s="4">
        <v>5.7152556028879697E-2</v>
      </c>
      <c r="B40" s="4">
        <v>90546.819506800399</v>
      </c>
      <c r="C40" s="4">
        <v>0</v>
      </c>
      <c r="D40" s="4">
        <v>1.52</v>
      </c>
      <c r="E40" s="5" t="s">
        <v>53</v>
      </c>
      <c r="F40" s="5" t="s">
        <v>94</v>
      </c>
      <c r="G40" s="5" t="s">
        <v>95</v>
      </c>
      <c r="H40" s="5" t="s">
        <v>96</v>
      </c>
      <c r="I40" s="5" t="s">
        <v>97</v>
      </c>
      <c r="J40" s="2"/>
      <c r="K40" s="1"/>
    </row>
    <row r="41" spans="1:11" ht="24">
      <c r="A41" s="4">
        <v>1.2642267977658222E-2</v>
      </c>
      <c r="B41" s="4">
        <v>20029.1506849</v>
      </c>
      <c r="C41" s="4">
        <v>0</v>
      </c>
      <c r="D41" s="4">
        <v>1.52</v>
      </c>
      <c r="E41" s="5" t="s">
        <v>53</v>
      </c>
      <c r="F41" s="5" t="s">
        <v>94</v>
      </c>
      <c r="G41" s="5" t="s">
        <v>95</v>
      </c>
      <c r="H41" s="5" t="s">
        <v>98</v>
      </c>
      <c r="I41" s="5" t="s">
        <v>99</v>
      </c>
      <c r="J41" s="2"/>
      <c r="K41" s="1"/>
    </row>
    <row r="42" spans="1:11" ht="24">
      <c r="A42" s="4">
        <v>2.4348592722119287E-2</v>
      </c>
      <c r="B42" s="4">
        <v>38575.486096199798</v>
      </c>
      <c r="C42" s="4">
        <v>0</v>
      </c>
      <c r="D42" s="4">
        <v>1.19</v>
      </c>
      <c r="E42" s="5" t="s">
        <v>53</v>
      </c>
      <c r="F42" s="5" t="s">
        <v>94</v>
      </c>
      <c r="G42" s="5" t="s">
        <v>100</v>
      </c>
      <c r="H42" s="5" t="s">
        <v>101</v>
      </c>
      <c r="I42" s="5" t="s">
        <v>102</v>
      </c>
      <c r="J42" s="2"/>
      <c r="K42" s="1"/>
    </row>
    <row r="43" spans="1:11" ht="24">
      <c r="A43" s="4">
        <v>9.9120361839182491E-2</v>
      </c>
      <c r="B43" s="4">
        <v>157036.43260269999</v>
      </c>
      <c r="C43" s="4">
        <v>0</v>
      </c>
      <c r="D43" s="4">
        <v>1.21</v>
      </c>
      <c r="E43" s="5" t="s">
        <v>53</v>
      </c>
      <c r="F43" s="5" t="s">
        <v>94</v>
      </c>
      <c r="G43" s="5" t="s">
        <v>103</v>
      </c>
      <c r="H43" s="5" t="s">
        <v>104</v>
      </c>
      <c r="I43" s="5" t="s">
        <v>105</v>
      </c>
      <c r="J43" s="2"/>
      <c r="K43" s="1"/>
    </row>
    <row r="44" spans="1:11" ht="24">
      <c r="A44" s="4">
        <v>3.7877882120307439E-2</v>
      </c>
      <c r="B44" s="4">
        <v>60009.9452055</v>
      </c>
      <c r="C44" s="4">
        <v>0</v>
      </c>
      <c r="D44" s="4">
        <v>1.21</v>
      </c>
      <c r="E44" s="5" t="s">
        <v>53</v>
      </c>
      <c r="F44" s="5" t="s">
        <v>94</v>
      </c>
      <c r="G44" s="5" t="s">
        <v>103</v>
      </c>
      <c r="H44" s="5" t="s">
        <v>106</v>
      </c>
      <c r="I44" s="5" t="s">
        <v>107</v>
      </c>
      <c r="J44" s="2"/>
      <c r="K44" s="1"/>
    </row>
    <row r="45" spans="1:11" ht="24">
      <c r="A45" s="4">
        <v>5.3653218675791953E-2</v>
      </c>
      <c r="B45" s="4">
        <v>85002.817808200401</v>
      </c>
      <c r="C45" s="4">
        <v>0</v>
      </c>
      <c r="D45" s="4">
        <v>1.21</v>
      </c>
      <c r="E45" s="5" t="s">
        <v>53</v>
      </c>
      <c r="F45" s="5" t="s">
        <v>94</v>
      </c>
      <c r="G45" s="5" t="s">
        <v>103</v>
      </c>
      <c r="H45" s="5" t="s">
        <v>108</v>
      </c>
      <c r="I45" s="5" t="s">
        <v>109</v>
      </c>
      <c r="J45" s="2"/>
      <c r="K45" s="1"/>
    </row>
    <row r="46" spans="1:11" ht="24">
      <c r="A46" s="4">
        <v>3.1565947991623072E-2</v>
      </c>
      <c r="B46" s="4">
        <v>50009.9452055</v>
      </c>
      <c r="C46" s="4">
        <v>0</v>
      </c>
      <c r="D46" s="4">
        <v>1.21</v>
      </c>
      <c r="E46" s="5" t="s">
        <v>53</v>
      </c>
      <c r="F46" s="5" t="s">
        <v>94</v>
      </c>
      <c r="G46" s="5" t="s">
        <v>103</v>
      </c>
      <c r="H46" s="5" t="s">
        <v>110</v>
      </c>
      <c r="I46" s="5" t="s">
        <v>111</v>
      </c>
      <c r="J46" s="2"/>
      <c r="K46" s="1"/>
    </row>
    <row r="47" spans="1:11" ht="24">
      <c r="A47" s="4">
        <v>0.14520817339499237</v>
      </c>
      <c r="B47" s="4">
        <v>230053.37260269999</v>
      </c>
      <c r="C47" s="4">
        <v>0</v>
      </c>
      <c r="D47" s="4">
        <v>1.21</v>
      </c>
      <c r="E47" s="5" t="s">
        <v>53</v>
      </c>
      <c r="F47" s="5" t="s">
        <v>94</v>
      </c>
      <c r="G47" s="5" t="s">
        <v>95</v>
      </c>
      <c r="H47" s="5" t="s">
        <v>112</v>
      </c>
      <c r="I47" s="5" t="s">
        <v>113</v>
      </c>
      <c r="J47" s="2"/>
      <c r="K47" s="1"/>
    </row>
    <row r="48" spans="1:11" ht="24">
      <c r="A48" s="4">
        <v>3.1563959300005044E-2</v>
      </c>
      <c r="B48" s="4">
        <v>50006.7945205</v>
      </c>
      <c r="C48" s="4">
        <v>0</v>
      </c>
      <c r="D48" s="4">
        <v>1.24</v>
      </c>
      <c r="E48" s="5" t="s">
        <v>53</v>
      </c>
      <c r="F48" s="5" t="s">
        <v>94</v>
      </c>
      <c r="G48" s="5" t="s">
        <v>95</v>
      </c>
      <c r="H48" s="5" t="s">
        <v>114</v>
      </c>
      <c r="I48" s="5" t="s">
        <v>115</v>
      </c>
      <c r="J48" s="2"/>
      <c r="K48" s="1"/>
    </row>
    <row r="49" spans="1:11" ht="24">
      <c r="A49" s="4">
        <v>1.2624300581619802E-2</v>
      </c>
      <c r="B49" s="4">
        <v>20000.6849315</v>
      </c>
      <c r="C49" s="4">
        <v>0</v>
      </c>
      <c r="D49" s="4">
        <v>1.25</v>
      </c>
      <c r="E49" s="5" t="s">
        <v>53</v>
      </c>
      <c r="F49" s="5" t="s">
        <v>94</v>
      </c>
      <c r="G49" s="5" t="s">
        <v>95</v>
      </c>
      <c r="H49" s="5" t="s">
        <v>116</v>
      </c>
      <c r="I49" s="5" t="s">
        <v>117</v>
      </c>
      <c r="J49" s="2"/>
      <c r="K49" s="1"/>
    </row>
    <row r="50" spans="1:11" ht="24">
      <c r="A50" s="4">
        <v>0.12626420699774804</v>
      </c>
      <c r="B50" s="4">
        <v>200040.4383562</v>
      </c>
      <c r="C50" s="4">
        <v>0</v>
      </c>
      <c r="D50" s="4">
        <v>1.23</v>
      </c>
      <c r="E50" s="5" t="s">
        <v>53</v>
      </c>
      <c r="F50" s="5" t="s">
        <v>94</v>
      </c>
      <c r="G50" s="5" t="s">
        <v>95</v>
      </c>
      <c r="H50" s="5" t="s">
        <v>118</v>
      </c>
      <c r="I50" s="5" t="s">
        <v>119</v>
      </c>
      <c r="J50" s="2"/>
      <c r="K50" s="1"/>
    </row>
    <row r="51" spans="1:11" ht="24">
      <c r="A51" s="4">
        <v>3.7877985878089819E-2</v>
      </c>
      <c r="B51" s="4">
        <v>60010.109589</v>
      </c>
      <c r="C51" s="4">
        <v>0</v>
      </c>
      <c r="D51" s="4">
        <v>1.23</v>
      </c>
      <c r="E51" s="5" t="s">
        <v>53</v>
      </c>
      <c r="F51" s="5" t="s">
        <v>94</v>
      </c>
      <c r="G51" s="5" t="s">
        <v>95</v>
      </c>
      <c r="H51" s="5" t="s">
        <v>120</v>
      </c>
      <c r="I51" s="5" t="s">
        <v>121</v>
      </c>
      <c r="J51" s="2"/>
      <c r="K51" s="1"/>
    </row>
    <row r="52" spans="1:11" ht="25.5">
      <c r="A52" s="9">
        <v>0.82772646117679016</v>
      </c>
      <c r="B52" s="9">
        <v>1311367.3943700006</v>
      </c>
      <c r="C52" s="9">
        <v>0</v>
      </c>
      <c r="D52" s="10"/>
      <c r="E52" s="10"/>
      <c r="F52" s="10"/>
      <c r="G52" s="10"/>
      <c r="H52" s="10"/>
      <c r="I52" s="11" t="s">
        <v>122</v>
      </c>
      <c r="J52" s="2"/>
      <c r="K52" s="1"/>
    </row>
    <row r="53" spans="1:11" ht="15.2" customHeight="1">
      <c r="A53" s="31" t="s">
        <v>123</v>
      </c>
      <c r="B53" s="31"/>
      <c r="C53" s="31"/>
      <c r="D53" s="31"/>
      <c r="E53" s="31"/>
      <c r="F53" s="31"/>
      <c r="G53" s="31"/>
      <c r="H53" s="31"/>
      <c r="I53" s="31"/>
      <c r="J53" s="2"/>
      <c r="K53" s="1"/>
    </row>
    <row r="54" spans="1:11">
      <c r="A54" s="4">
        <v>6.3119341286843696E-12</v>
      </c>
      <c r="B54" s="4">
        <v>1.0000000000000001E-5</v>
      </c>
      <c r="C54" s="4">
        <v>0</v>
      </c>
      <c r="D54" s="4">
        <v>0</v>
      </c>
      <c r="E54" s="5" t="s">
        <v>55</v>
      </c>
      <c r="F54" s="5"/>
      <c r="G54" s="5" t="s">
        <v>55</v>
      </c>
      <c r="H54" s="5" t="s">
        <v>55</v>
      </c>
      <c r="I54" s="5" t="s">
        <v>55</v>
      </c>
      <c r="J54" s="2"/>
      <c r="K54" s="1"/>
    </row>
    <row r="55" spans="1:11" ht="25.5">
      <c r="A55" s="9">
        <v>6.3119341286843696E-12</v>
      </c>
      <c r="B55" s="9">
        <v>1.0000000000000001E-5</v>
      </c>
      <c r="C55" s="9">
        <v>0</v>
      </c>
      <c r="D55" s="10"/>
      <c r="E55" s="10"/>
      <c r="F55" s="10"/>
      <c r="G55" s="10"/>
      <c r="H55" s="10"/>
      <c r="I55" s="11" t="s">
        <v>124</v>
      </c>
      <c r="J55" s="2"/>
      <c r="K55" s="1"/>
    </row>
    <row r="56" spans="1:11" ht="15.2" customHeight="1">
      <c r="A56" s="31" t="s">
        <v>125</v>
      </c>
      <c r="B56" s="31"/>
      <c r="C56" s="31"/>
      <c r="D56" s="31"/>
      <c r="E56" s="31"/>
      <c r="F56" s="31"/>
      <c r="G56" s="31"/>
      <c r="H56" s="31"/>
      <c r="I56" s="31"/>
      <c r="J56" s="2"/>
      <c r="K56" s="1"/>
    </row>
    <row r="57" spans="1:11">
      <c r="A57" s="4">
        <v>6.3119341286843696E-12</v>
      </c>
      <c r="B57" s="4">
        <v>1.0000000000000001E-5</v>
      </c>
      <c r="C57" s="4">
        <v>0</v>
      </c>
      <c r="D57" s="4">
        <v>0</v>
      </c>
      <c r="E57" s="5" t="s">
        <v>55</v>
      </c>
      <c r="F57" s="5"/>
      <c r="G57" s="5" t="s">
        <v>55</v>
      </c>
      <c r="H57" s="5" t="s">
        <v>55</v>
      </c>
      <c r="I57" s="5" t="s">
        <v>55</v>
      </c>
      <c r="J57" s="2"/>
      <c r="K57" s="1"/>
    </row>
    <row r="58" spans="1:11" ht="25.5">
      <c r="A58" s="9">
        <v>6.3119341286843696E-12</v>
      </c>
      <c r="B58" s="9">
        <v>1.0000000000000001E-5</v>
      </c>
      <c r="C58" s="9">
        <v>0</v>
      </c>
      <c r="D58" s="10"/>
      <c r="E58" s="10"/>
      <c r="F58" s="10"/>
      <c r="G58" s="10"/>
      <c r="H58" s="10"/>
      <c r="I58" s="11" t="s">
        <v>126</v>
      </c>
      <c r="J58" s="2"/>
      <c r="K58" s="1"/>
    </row>
    <row r="59" spans="1:11" ht="15.2" customHeight="1">
      <c r="A59" s="31" t="s">
        <v>127</v>
      </c>
      <c r="B59" s="31"/>
      <c r="C59" s="31"/>
      <c r="D59" s="31"/>
      <c r="E59" s="31"/>
      <c r="F59" s="31"/>
      <c r="G59" s="31"/>
      <c r="H59" s="31"/>
      <c r="I59" s="31"/>
      <c r="J59" s="2"/>
      <c r="K59" s="1"/>
    </row>
    <row r="60" spans="1:11">
      <c r="A60" s="4">
        <v>6.3119341286843696E-12</v>
      </c>
      <c r="B60" s="4">
        <v>1.0000000000000001E-5</v>
      </c>
      <c r="C60" s="4">
        <v>0</v>
      </c>
      <c r="D60" s="4">
        <v>0</v>
      </c>
      <c r="E60" s="5" t="s">
        <v>55</v>
      </c>
      <c r="F60" s="5"/>
      <c r="G60" s="5" t="s">
        <v>55</v>
      </c>
      <c r="H60" s="5" t="s">
        <v>55</v>
      </c>
      <c r="I60" s="5" t="s">
        <v>55</v>
      </c>
      <c r="J60" s="2"/>
      <c r="K60" s="1"/>
    </row>
    <row r="61" spans="1:11" ht="25.5">
      <c r="A61" s="9">
        <v>6.3119341286843696E-12</v>
      </c>
      <c r="B61" s="9">
        <v>1.0000000000000001E-5</v>
      </c>
      <c r="C61" s="9">
        <v>0</v>
      </c>
      <c r="D61" s="10"/>
      <c r="E61" s="10"/>
      <c r="F61" s="10"/>
      <c r="G61" s="10"/>
      <c r="H61" s="10"/>
      <c r="I61" s="11" t="s">
        <v>128</v>
      </c>
      <c r="J61" s="2"/>
      <c r="K61" s="1"/>
    </row>
    <row r="62" spans="1:11">
      <c r="A62" s="9">
        <v>2.0697879709676821</v>
      </c>
      <c r="B62" s="9">
        <v>3279165.9874294335</v>
      </c>
      <c r="C62" s="9">
        <v>0</v>
      </c>
      <c r="D62" s="10"/>
      <c r="E62" s="10"/>
      <c r="F62" s="10"/>
      <c r="G62" s="10"/>
      <c r="H62" s="10"/>
      <c r="I62" s="11" t="s">
        <v>129</v>
      </c>
      <c r="J62" s="2"/>
      <c r="K62" s="1"/>
    </row>
    <row r="63" spans="1:11" ht="15.2" customHeight="1">
      <c r="A63" s="31" t="s">
        <v>130</v>
      </c>
      <c r="B63" s="31"/>
      <c r="C63" s="31"/>
      <c r="D63" s="31"/>
      <c r="E63" s="31"/>
      <c r="F63" s="31"/>
      <c r="G63" s="31"/>
      <c r="H63" s="31"/>
      <c r="I63" s="31"/>
      <c r="J63" s="2"/>
      <c r="K63" s="1"/>
    </row>
    <row r="64" spans="1:11" ht="15.2" customHeight="1">
      <c r="A64" s="31" t="s">
        <v>131</v>
      </c>
      <c r="B64" s="31"/>
      <c r="C64" s="31"/>
      <c r="D64" s="31"/>
      <c r="E64" s="31"/>
      <c r="F64" s="31"/>
      <c r="G64" s="31"/>
      <c r="H64" s="31"/>
      <c r="I64" s="31"/>
      <c r="J64" s="2"/>
      <c r="K64" s="1"/>
    </row>
    <row r="65" spans="1:11">
      <c r="A65" s="4">
        <v>6.3119341286843696E-12</v>
      </c>
      <c r="B65" s="4">
        <v>1.0000000000000001E-5</v>
      </c>
      <c r="C65" s="4">
        <v>0</v>
      </c>
      <c r="D65" s="4">
        <v>0</v>
      </c>
      <c r="E65" s="5" t="s">
        <v>55</v>
      </c>
      <c r="F65" s="5"/>
      <c r="G65" s="5" t="s">
        <v>55</v>
      </c>
      <c r="H65" s="5" t="s">
        <v>55</v>
      </c>
      <c r="I65" s="5" t="s">
        <v>55</v>
      </c>
      <c r="J65" s="2"/>
      <c r="K65" s="1"/>
    </row>
    <row r="66" spans="1:11" ht="25.5">
      <c r="A66" s="9">
        <v>6.3119341286843696E-12</v>
      </c>
      <c r="B66" s="9">
        <v>1.0000000000000001E-5</v>
      </c>
      <c r="C66" s="9">
        <v>0</v>
      </c>
      <c r="D66" s="10"/>
      <c r="E66" s="10"/>
      <c r="F66" s="10"/>
      <c r="G66" s="10"/>
      <c r="H66" s="10"/>
      <c r="I66" s="11" t="s">
        <v>132</v>
      </c>
      <c r="J66" s="2"/>
      <c r="K66" s="1"/>
    </row>
    <row r="67" spans="1:11" ht="15.2" customHeight="1">
      <c r="A67" s="31" t="s">
        <v>133</v>
      </c>
      <c r="B67" s="31"/>
      <c r="C67" s="31"/>
      <c r="D67" s="31"/>
      <c r="E67" s="31"/>
      <c r="F67" s="31"/>
      <c r="G67" s="31"/>
      <c r="H67" s="31"/>
      <c r="I67" s="31"/>
      <c r="J67" s="2"/>
      <c r="K67" s="1"/>
    </row>
    <row r="68" spans="1:11">
      <c r="A68" s="4">
        <v>6.3119341286843696E-12</v>
      </c>
      <c r="B68" s="4">
        <v>1.0000000000000001E-5</v>
      </c>
      <c r="C68" s="4">
        <v>0</v>
      </c>
      <c r="D68" s="4">
        <v>0</v>
      </c>
      <c r="E68" s="5" t="s">
        <v>55</v>
      </c>
      <c r="F68" s="5"/>
      <c r="G68" s="5" t="s">
        <v>55</v>
      </c>
      <c r="H68" s="5" t="s">
        <v>55</v>
      </c>
      <c r="I68" s="5" t="s">
        <v>55</v>
      </c>
      <c r="J68" s="2"/>
      <c r="K68" s="1"/>
    </row>
    <row r="69" spans="1:11" ht="25.5">
      <c r="A69" s="9">
        <v>6.3119341286843696E-12</v>
      </c>
      <c r="B69" s="9">
        <v>1.0000000000000001E-5</v>
      </c>
      <c r="C69" s="9">
        <v>0</v>
      </c>
      <c r="D69" s="10"/>
      <c r="E69" s="10"/>
      <c r="F69" s="10"/>
      <c r="G69" s="10"/>
      <c r="H69" s="10"/>
      <c r="I69" s="11" t="s">
        <v>134</v>
      </c>
      <c r="J69" s="2"/>
      <c r="K69" s="1"/>
    </row>
    <row r="70" spans="1:11">
      <c r="A70" s="9">
        <v>1.2623868257368739E-11</v>
      </c>
      <c r="B70" s="9">
        <v>2.0000000000000002E-5</v>
      </c>
      <c r="C70" s="9">
        <v>0</v>
      </c>
      <c r="D70" s="10"/>
      <c r="E70" s="10"/>
      <c r="F70" s="10"/>
      <c r="G70" s="10"/>
      <c r="H70" s="10"/>
      <c r="I70" s="11" t="s">
        <v>135</v>
      </c>
      <c r="J70" s="2"/>
      <c r="K70" s="1"/>
    </row>
    <row r="71" spans="1:11">
      <c r="A71" s="6">
        <v>2.0697879709803062</v>
      </c>
      <c r="B71" s="6">
        <v>3279165.9874494337</v>
      </c>
      <c r="C71" s="6">
        <v>0</v>
      </c>
      <c r="D71" s="12"/>
      <c r="E71" s="12"/>
      <c r="F71" s="12"/>
      <c r="G71" s="12"/>
      <c r="H71" s="12"/>
      <c r="I71" s="7" t="s">
        <v>136</v>
      </c>
      <c r="J71" s="2"/>
      <c r="K71" s="1"/>
    </row>
    <row r="72" spans="1:11" ht="20.100000000000001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1"/>
    </row>
    <row r="73" spans="1:11" ht="36" customHeight="1">
      <c r="A73" s="30" t="s">
        <v>33</v>
      </c>
      <c r="B73" s="30"/>
      <c r="C73" s="30"/>
      <c r="D73" s="30"/>
      <c r="E73" s="30"/>
      <c r="F73" s="30"/>
      <c r="G73" s="30"/>
      <c r="H73" s="30"/>
      <c r="I73" s="30"/>
      <c r="J73" s="30"/>
      <c r="K73" s="1"/>
    </row>
  </sheetData>
  <mergeCells count="15">
    <mergeCell ref="A21:I21"/>
    <mergeCell ref="A64:I64"/>
    <mergeCell ref="A67:I67"/>
    <mergeCell ref="A73:J73"/>
    <mergeCell ref="A31:I31"/>
    <mergeCell ref="A37:I37"/>
    <mergeCell ref="A53:I53"/>
    <mergeCell ref="A56:I56"/>
    <mergeCell ref="A59:I59"/>
    <mergeCell ref="A63:I63"/>
    <mergeCell ref="A2:J2"/>
    <mergeCell ref="A3:J3"/>
    <mergeCell ref="A4:J4"/>
    <mergeCell ref="A7:I7"/>
    <mergeCell ref="A8:I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10"/>
  <sheetViews>
    <sheetView showGridLines="0" workbookViewId="0"/>
  </sheetViews>
  <sheetFormatPr defaultRowHeight="12.75"/>
  <cols>
    <col min="1" max="1" width="9.42578125" customWidth="1"/>
    <col min="2" max="3" width="14.28515625" customWidth="1"/>
    <col min="4" max="4" width="9.42578125" customWidth="1"/>
    <col min="5" max="6" width="7.42578125" customWidth="1"/>
    <col min="7" max="8" width="9.42578125" customWidth="1"/>
    <col min="9" max="10" width="7.42578125" customWidth="1"/>
    <col min="11" max="11" width="10.140625" customWidth="1"/>
    <col min="12" max="12" width="14.28515625" customWidth="1"/>
    <col min="13" max="13" width="8.7109375" customWidth="1"/>
    <col min="14" max="14" width="14.28515625" customWidth="1"/>
    <col min="15" max="15" width="6.85546875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27" t="s">
        <v>1832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</row>
    <row r="4" spans="1:15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51">
      <c r="A6" s="3" t="s">
        <v>3</v>
      </c>
      <c r="B6" s="3" t="s">
        <v>1827</v>
      </c>
      <c r="C6" s="3" t="s">
        <v>141</v>
      </c>
      <c r="D6" s="3" t="s">
        <v>1828</v>
      </c>
      <c r="E6" s="3" t="s">
        <v>46</v>
      </c>
      <c r="F6" s="3" t="s">
        <v>36</v>
      </c>
      <c r="G6" s="3" t="s">
        <v>142</v>
      </c>
      <c r="H6" s="3" t="s">
        <v>1833</v>
      </c>
      <c r="I6" s="3" t="s">
        <v>47</v>
      </c>
      <c r="J6" s="3" t="s">
        <v>1834</v>
      </c>
      <c r="K6" s="3" t="s">
        <v>1835</v>
      </c>
      <c r="L6" s="3" t="s">
        <v>1836</v>
      </c>
      <c r="M6" s="3" t="s">
        <v>1837</v>
      </c>
      <c r="N6" s="3" t="s">
        <v>50</v>
      </c>
      <c r="O6" s="1"/>
    </row>
    <row r="7" spans="1:15" ht="15.2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1"/>
    </row>
    <row r="8" spans="1:15">
      <c r="A8" s="4">
        <v>0</v>
      </c>
      <c r="B8" s="4">
        <v>1E-3</v>
      </c>
      <c r="C8" s="4">
        <v>0</v>
      </c>
      <c r="D8" s="15">
        <v>0</v>
      </c>
      <c r="E8" s="4">
        <v>0</v>
      </c>
      <c r="F8" s="5"/>
      <c r="G8" s="4">
        <v>0</v>
      </c>
      <c r="H8" s="14">
        <v>41455</v>
      </c>
      <c r="I8" s="5"/>
      <c r="J8" s="5"/>
      <c r="K8" s="5"/>
      <c r="L8" s="5"/>
      <c r="M8" s="5"/>
      <c r="N8" s="5"/>
      <c r="O8" s="1"/>
    </row>
    <row r="9" spans="1:15">
      <c r="A9" s="9">
        <v>0</v>
      </c>
      <c r="B9" s="9">
        <v>1E-3</v>
      </c>
      <c r="C9" s="9">
        <v>0</v>
      </c>
      <c r="D9" s="10"/>
      <c r="E9" s="10"/>
      <c r="F9" s="10"/>
      <c r="G9" s="9">
        <v>0</v>
      </c>
      <c r="H9" s="10"/>
      <c r="I9" s="10"/>
      <c r="J9" s="10"/>
      <c r="K9" s="10"/>
      <c r="L9" s="10"/>
      <c r="M9" s="10"/>
      <c r="N9" s="11" t="s">
        <v>1838</v>
      </c>
      <c r="O9" s="1"/>
    </row>
    <row r="10" spans="1:15" ht="25.5">
      <c r="A10" s="6">
        <v>0</v>
      </c>
      <c r="B10" s="6">
        <v>1E-3</v>
      </c>
      <c r="C10" s="6">
        <v>0</v>
      </c>
      <c r="D10" s="12"/>
      <c r="E10" s="12"/>
      <c r="F10" s="12"/>
      <c r="G10" s="6">
        <v>0</v>
      </c>
      <c r="H10" s="12"/>
      <c r="I10" s="12"/>
      <c r="J10" s="12"/>
      <c r="K10" s="12"/>
      <c r="L10" s="12"/>
      <c r="M10" s="12"/>
      <c r="N10" s="7" t="s">
        <v>1839</v>
      </c>
      <c r="O10" s="1"/>
    </row>
  </sheetData>
  <mergeCells count="4">
    <mergeCell ref="A2:O2"/>
    <mergeCell ref="A3:O3"/>
    <mergeCell ref="A4:O4"/>
    <mergeCell ref="A7:N7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71"/>
  <sheetViews>
    <sheetView showGridLines="0" workbookViewId="0">
      <selection activeCell="M68" sqref="M68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9.8554687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16.42578125" customWidth="1"/>
    <col min="13" max="13" width="14.28515625" customWidth="1"/>
    <col min="14" max="14" width="6.85546875" customWidth="1"/>
    <col min="15" max="15" width="12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27" t="s">
        <v>137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1"/>
    </row>
    <row r="3" spans="1:15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1"/>
    </row>
    <row r="4" spans="1:15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1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63.75">
      <c r="A6" s="3" t="s">
        <v>3</v>
      </c>
      <c r="B6" s="3" t="s">
        <v>138</v>
      </c>
      <c r="C6" s="3" t="s">
        <v>139</v>
      </c>
      <c r="D6" s="3" t="s">
        <v>140</v>
      </c>
      <c r="E6" s="3" t="s">
        <v>141</v>
      </c>
      <c r="F6" s="3" t="s">
        <v>45</v>
      </c>
      <c r="G6" s="3" t="s">
        <v>46</v>
      </c>
      <c r="H6" s="3" t="s">
        <v>36</v>
      </c>
      <c r="I6" s="3" t="s">
        <v>142</v>
      </c>
      <c r="J6" s="3" t="s">
        <v>47</v>
      </c>
      <c r="K6" s="3" t="s">
        <v>48</v>
      </c>
      <c r="L6" s="3" t="s">
        <v>49</v>
      </c>
      <c r="M6" s="3" t="s">
        <v>50</v>
      </c>
      <c r="N6" s="2"/>
      <c r="O6" s="1"/>
    </row>
    <row r="7" spans="1:15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2"/>
      <c r="O7" s="1"/>
    </row>
    <row r="8" spans="1:15" ht="15.2" customHeight="1">
      <c r="A8" s="31" t="s">
        <v>143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2"/>
      <c r="O8" s="1"/>
    </row>
    <row r="9" spans="1:15" ht="15.2" customHeight="1">
      <c r="A9" s="31" t="s">
        <v>1841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2"/>
      <c r="O9" s="1"/>
    </row>
    <row r="10" spans="1:15">
      <c r="A10" s="4">
        <v>6.3119341286843696E-12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55</v>
      </c>
      <c r="I10" s="4">
        <v>0</v>
      </c>
      <c r="J10" s="5"/>
      <c r="K10" s="5" t="s">
        <v>55</v>
      </c>
      <c r="L10" s="5" t="s">
        <v>55</v>
      </c>
      <c r="M10" s="5" t="s">
        <v>55</v>
      </c>
      <c r="N10" s="2"/>
      <c r="O10" s="1"/>
    </row>
    <row r="11" spans="1:15">
      <c r="A11" s="9">
        <v>6.3119341286843696E-12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1" t="s">
        <v>1842</v>
      </c>
      <c r="N11" s="2"/>
      <c r="O11" s="1"/>
    </row>
    <row r="12" spans="1:15" ht="15.2" customHeight="1">
      <c r="A12" s="31" t="s">
        <v>1843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2"/>
      <c r="O12" s="1"/>
    </row>
    <row r="13" spans="1:15" ht="24">
      <c r="A13" s="4">
        <v>2.7457146728083517</v>
      </c>
      <c r="B13" s="4">
        <v>17.760907377483399</v>
      </c>
      <c r="C13" s="4">
        <v>4350036.956708</v>
      </c>
      <c r="D13" s="4">
        <v>162.19999999999999</v>
      </c>
      <c r="E13" s="4">
        <v>2681897014</v>
      </c>
      <c r="F13" s="4">
        <v>1.1399999999999999</v>
      </c>
      <c r="G13" s="4">
        <v>4</v>
      </c>
      <c r="H13" s="5" t="s">
        <v>53</v>
      </c>
      <c r="I13" s="4">
        <v>6.97</v>
      </c>
      <c r="J13" s="5" t="s">
        <v>94</v>
      </c>
      <c r="K13" s="5" t="s">
        <v>144</v>
      </c>
      <c r="L13" s="5" t="s">
        <v>145</v>
      </c>
      <c r="M13" s="5" t="s">
        <v>146</v>
      </c>
      <c r="N13" s="2"/>
      <c r="O13" s="1"/>
    </row>
    <row r="14" spans="1:15" ht="24">
      <c r="A14" s="4">
        <v>2.0255896435754019</v>
      </c>
      <c r="B14" s="4">
        <v>20.301737590953799</v>
      </c>
      <c r="C14" s="4">
        <v>3209142.5580159002</v>
      </c>
      <c r="D14" s="4">
        <v>155.43</v>
      </c>
      <c r="E14" s="4">
        <v>2064686713</v>
      </c>
      <c r="F14" s="4">
        <v>1.66</v>
      </c>
      <c r="G14" s="4">
        <v>4</v>
      </c>
      <c r="H14" s="5" t="s">
        <v>53</v>
      </c>
      <c r="I14" s="4">
        <v>9.1199999999999992</v>
      </c>
      <c r="J14" s="5" t="s">
        <v>94</v>
      </c>
      <c r="K14" s="5" t="s">
        <v>144</v>
      </c>
      <c r="L14" s="5" t="s">
        <v>147</v>
      </c>
      <c r="M14" s="5" t="s">
        <v>148</v>
      </c>
      <c r="N14" s="2"/>
      <c r="O14" s="1"/>
    </row>
    <row r="15" spans="1:15" ht="36">
      <c r="A15" s="4">
        <v>1.8837687917627337</v>
      </c>
      <c r="B15" s="4">
        <v>26.498971905232001</v>
      </c>
      <c r="C15" s="4">
        <v>2984455.7204772001</v>
      </c>
      <c r="D15" s="4">
        <v>111.18</v>
      </c>
      <c r="E15" s="4">
        <v>2684345854</v>
      </c>
      <c r="F15" s="4">
        <v>2.61</v>
      </c>
      <c r="G15" s="4">
        <v>2.75</v>
      </c>
      <c r="H15" s="5" t="s">
        <v>53</v>
      </c>
      <c r="I15" s="4">
        <v>19.66</v>
      </c>
      <c r="J15" s="5" t="s">
        <v>94</v>
      </c>
      <c r="K15" s="5" t="s">
        <v>144</v>
      </c>
      <c r="L15" s="5" t="s">
        <v>149</v>
      </c>
      <c r="M15" s="5" t="s">
        <v>150</v>
      </c>
      <c r="N15" s="2"/>
      <c r="O15" s="1"/>
    </row>
    <row r="16" spans="1:15" ht="36">
      <c r="A16" s="4">
        <v>4.9880695496887446</v>
      </c>
      <c r="B16" s="4">
        <v>32.991286356250001</v>
      </c>
      <c r="C16" s="4">
        <v>7902600.7686307002</v>
      </c>
      <c r="D16" s="4">
        <v>149.71</v>
      </c>
      <c r="E16" s="4">
        <v>5278605817</v>
      </c>
      <c r="F16" s="4">
        <v>2.4500000000000002</v>
      </c>
      <c r="G16" s="4">
        <v>4</v>
      </c>
      <c r="H16" s="5" t="s">
        <v>53</v>
      </c>
      <c r="I16" s="4">
        <v>16.309999999999999</v>
      </c>
      <c r="J16" s="5" t="s">
        <v>94</v>
      </c>
      <c r="K16" s="5" t="s">
        <v>144</v>
      </c>
      <c r="L16" s="5" t="s">
        <v>151</v>
      </c>
      <c r="M16" s="5" t="s">
        <v>152</v>
      </c>
      <c r="N16" s="2"/>
      <c r="O16" s="1"/>
    </row>
    <row r="17" spans="1:15">
      <c r="A17" s="9">
        <v>11.643142657835231</v>
      </c>
      <c r="B17" s="10"/>
      <c r="C17" s="9">
        <v>18446236.0038318</v>
      </c>
      <c r="D17" s="10"/>
      <c r="E17" s="9">
        <v>12709535398</v>
      </c>
      <c r="F17" s="9">
        <v>2.0295208238020757</v>
      </c>
      <c r="G17" s="10"/>
      <c r="H17" s="10"/>
      <c r="I17" s="9">
        <v>13.39855760638472</v>
      </c>
      <c r="J17" s="10"/>
      <c r="K17" s="10"/>
      <c r="L17" s="10"/>
      <c r="M17" s="11" t="s">
        <v>1844</v>
      </c>
      <c r="N17" s="2"/>
      <c r="O17" s="1"/>
    </row>
    <row r="18" spans="1:15" ht="15.2" customHeight="1">
      <c r="A18" s="31" t="s">
        <v>1845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2"/>
      <c r="O18" s="1"/>
    </row>
    <row r="19" spans="1:15">
      <c r="A19" s="4">
        <v>6.3119341286843696E-12</v>
      </c>
      <c r="B19" s="4">
        <v>0</v>
      </c>
      <c r="C19" s="4">
        <v>1.0000000000000001E-5</v>
      </c>
      <c r="D19" s="4">
        <v>0</v>
      </c>
      <c r="E19" s="4">
        <v>0</v>
      </c>
      <c r="F19" s="4">
        <v>0</v>
      </c>
      <c r="G19" s="4">
        <v>0</v>
      </c>
      <c r="H19" s="5" t="s">
        <v>55</v>
      </c>
      <c r="I19" s="4">
        <v>0</v>
      </c>
      <c r="J19" s="5"/>
      <c r="K19" s="5" t="s">
        <v>55</v>
      </c>
      <c r="L19" s="5" t="s">
        <v>55</v>
      </c>
      <c r="M19" s="5" t="s">
        <v>55</v>
      </c>
      <c r="N19" s="2"/>
      <c r="O19" s="1"/>
    </row>
    <row r="20" spans="1:15">
      <c r="A20" s="9">
        <v>6.3119341286843696E-12</v>
      </c>
      <c r="B20" s="10"/>
      <c r="C20" s="9">
        <v>1.0000000000000001E-5</v>
      </c>
      <c r="D20" s="10"/>
      <c r="E20" s="9">
        <v>0</v>
      </c>
      <c r="F20" s="9">
        <v>0</v>
      </c>
      <c r="G20" s="10"/>
      <c r="H20" s="10"/>
      <c r="I20" s="9">
        <v>0</v>
      </c>
      <c r="J20" s="10"/>
      <c r="K20" s="10"/>
      <c r="L20" s="10"/>
      <c r="M20" s="11" t="s">
        <v>1846</v>
      </c>
      <c r="N20" s="2"/>
      <c r="O20" s="1"/>
    </row>
    <row r="21" spans="1:15" ht="25.5">
      <c r="A21" s="9">
        <v>11.643142657847855</v>
      </c>
      <c r="B21" s="10"/>
      <c r="C21" s="9">
        <v>18446236.003851801</v>
      </c>
      <c r="D21" s="10"/>
      <c r="E21" s="9">
        <v>12709535398</v>
      </c>
      <c r="F21" s="9">
        <v>2.0295208237998752</v>
      </c>
      <c r="G21" s="10"/>
      <c r="H21" s="10"/>
      <c r="I21" s="9">
        <v>13.398557606370192</v>
      </c>
      <c r="J21" s="10"/>
      <c r="K21" s="10"/>
      <c r="L21" s="10"/>
      <c r="M21" s="11" t="s">
        <v>153</v>
      </c>
      <c r="N21" s="2"/>
      <c r="O21" s="1"/>
    </row>
    <row r="22" spans="1:15" ht="15.2" customHeight="1">
      <c r="A22" s="31" t="s">
        <v>154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2"/>
      <c r="O22" s="1"/>
    </row>
    <row r="23" spans="1:15" ht="15.2" customHeight="1">
      <c r="A23" s="31" t="s">
        <v>1847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2"/>
      <c r="O23" s="1"/>
    </row>
    <row r="24" spans="1:15" ht="24">
      <c r="A24" s="4">
        <v>6.9415627858147491E-2</v>
      </c>
      <c r="B24" s="4">
        <v>1.1032826</v>
      </c>
      <c r="C24" s="4">
        <v>109975.20956800001</v>
      </c>
      <c r="D24" s="4">
        <v>99.68</v>
      </c>
      <c r="E24" s="4">
        <v>110328260</v>
      </c>
      <c r="F24" s="4">
        <v>1.27</v>
      </c>
      <c r="G24" s="4">
        <v>0</v>
      </c>
      <c r="H24" s="5" t="s">
        <v>53</v>
      </c>
      <c r="I24" s="4">
        <v>0.25</v>
      </c>
      <c r="J24" s="5" t="s">
        <v>94</v>
      </c>
      <c r="K24" s="5" t="s">
        <v>144</v>
      </c>
      <c r="L24" s="5" t="s">
        <v>155</v>
      </c>
      <c r="M24" s="5" t="s">
        <v>156</v>
      </c>
      <c r="N24" s="2"/>
      <c r="O24" s="1"/>
    </row>
    <row r="25" spans="1:15" ht="24">
      <c r="A25" s="4">
        <v>2.4165028361874796E-2</v>
      </c>
      <c r="B25" s="4">
        <v>0.38450000000000001</v>
      </c>
      <c r="C25" s="4">
        <v>38284.665000000001</v>
      </c>
      <c r="D25" s="4">
        <v>99.57</v>
      </c>
      <c r="E25" s="4">
        <v>38450000</v>
      </c>
      <c r="F25" s="4">
        <v>1.24</v>
      </c>
      <c r="G25" s="4">
        <v>0</v>
      </c>
      <c r="H25" s="5" t="s">
        <v>53</v>
      </c>
      <c r="I25" s="4">
        <v>0.35</v>
      </c>
      <c r="J25" s="5" t="s">
        <v>94</v>
      </c>
      <c r="K25" s="5" t="s">
        <v>144</v>
      </c>
      <c r="L25" s="5" t="s">
        <v>157</v>
      </c>
      <c r="M25" s="5" t="s">
        <v>158</v>
      </c>
      <c r="N25" s="2"/>
      <c r="O25" s="1"/>
    </row>
    <row r="26" spans="1:15" ht="24">
      <c r="A26" s="4">
        <v>6.6407492244515365E-2</v>
      </c>
      <c r="B26" s="4">
        <v>1.0577000000000001</v>
      </c>
      <c r="C26" s="4">
        <v>105209.41899999999</v>
      </c>
      <c r="D26" s="4">
        <v>99.47</v>
      </c>
      <c r="E26" s="4">
        <v>105770000</v>
      </c>
      <c r="F26" s="4">
        <v>1.25</v>
      </c>
      <c r="G26" s="4">
        <v>0</v>
      </c>
      <c r="H26" s="5" t="s">
        <v>53</v>
      </c>
      <c r="I26" s="4">
        <v>0.43</v>
      </c>
      <c r="J26" s="5" t="s">
        <v>94</v>
      </c>
      <c r="K26" s="5" t="s">
        <v>144</v>
      </c>
      <c r="L26" s="5" t="s">
        <v>159</v>
      </c>
      <c r="M26" s="5" t="s">
        <v>160</v>
      </c>
      <c r="N26" s="2"/>
      <c r="O26" s="1"/>
    </row>
    <row r="27" spans="1:15" ht="24">
      <c r="A27" s="4">
        <v>0.1897638843824874</v>
      </c>
      <c r="B27" s="4">
        <v>3.0282333299999999</v>
      </c>
      <c r="C27" s="4">
        <v>300643.00500240002</v>
      </c>
      <c r="D27" s="4">
        <v>99.28</v>
      </c>
      <c r="E27" s="4">
        <v>302823333</v>
      </c>
      <c r="F27" s="4">
        <v>1.21</v>
      </c>
      <c r="G27" s="4">
        <v>0</v>
      </c>
      <c r="H27" s="5" t="s">
        <v>53</v>
      </c>
      <c r="I27" s="4">
        <v>0.6</v>
      </c>
      <c r="J27" s="5" t="s">
        <v>94</v>
      </c>
      <c r="K27" s="5" t="s">
        <v>144</v>
      </c>
      <c r="L27" s="5" t="s">
        <v>161</v>
      </c>
      <c r="M27" s="5" t="s">
        <v>162</v>
      </c>
      <c r="N27" s="2"/>
      <c r="O27" s="1"/>
    </row>
    <row r="28" spans="1:15" ht="24">
      <c r="A28" s="4">
        <v>0.39716770223442455</v>
      </c>
      <c r="B28" s="4">
        <v>6.3456329599999997</v>
      </c>
      <c r="C28" s="4">
        <v>629232.96431359998</v>
      </c>
      <c r="D28" s="4">
        <v>99.16</v>
      </c>
      <c r="E28" s="4">
        <v>634563296</v>
      </c>
      <c r="F28" s="4">
        <v>1.25</v>
      </c>
      <c r="G28" s="4">
        <v>0</v>
      </c>
      <c r="H28" s="5" t="s">
        <v>53</v>
      </c>
      <c r="I28" s="4">
        <v>0.68</v>
      </c>
      <c r="J28" s="5" t="s">
        <v>94</v>
      </c>
      <c r="K28" s="5" t="s">
        <v>144</v>
      </c>
      <c r="L28" s="5" t="s">
        <v>163</v>
      </c>
      <c r="M28" s="5" t="s">
        <v>164</v>
      </c>
      <c r="N28" s="2"/>
      <c r="O28" s="1"/>
    </row>
    <row r="29" spans="1:15" ht="24">
      <c r="A29" s="4">
        <v>0.24210392623797566</v>
      </c>
      <c r="B29" s="4">
        <v>3.8716599999999999</v>
      </c>
      <c r="C29" s="4">
        <v>383565.35619999998</v>
      </c>
      <c r="D29" s="4">
        <v>99.07</v>
      </c>
      <c r="E29" s="4">
        <v>387166000</v>
      </c>
      <c r="F29" s="4">
        <v>1.25</v>
      </c>
      <c r="G29" s="4">
        <v>0</v>
      </c>
      <c r="H29" s="5" t="s">
        <v>53</v>
      </c>
      <c r="I29" s="4">
        <v>0.75</v>
      </c>
      <c r="J29" s="5" t="s">
        <v>94</v>
      </c>
      <c r="K29" s="5" t="s">
        <v>144</v>
      </c>
      <c r="L29" s="5" t="s">
        <v>165</v>
      </c>
      <c r="M29" s="5" t="s">
        <v>166</v>
      </c>
      <c r="N29" s="2"/>
      <c r="O29" s="1"/>
    </row>
    <row r="30" spans="1:15" ht="24">
      <c r="A30" s="4">
        <v>4.9612736848815286E-2</v>
      </c>
      <c r="B30" s="4">
        <v>0.79435553999999997</v>
      </c>
      <c r="C30" s="4">
        <v>78601.480683000002</v>
      </c>
      <c r="D30" s="4">
        <v>98.95</v>
      </c>
      <c r="E30" s="4">
        <v>79435554</v>
      </c>
      <c r="F30" s="4">
        <v>1.25</v>
      </c>
      <c r="G30" s="4">
        <v>0</v>
      </c>
      <c r="H30" s="5" t="s">
        <v>53</v>
      </c>
      <c r="I30" s="4">
        <v>0.85</v>
      </c>
      <c r="J30" s="5" t="s">
        <v>94</v>
      </c>
      <c r="K30" s="5" t="s">
        <v>144</v>
      </c>
      <c r="L30" s="5" t="s">
        <v>167</v>
      </c>
      <c r="M30" s="5" t="s">
        <v>168</v>
      </c>
      <c r="N30" s="2"/>
      <c r="O30" s="1"/>
    </row>
    <row r="31" spans="1:15" ht="24">
      <c r="A31" s="4">
        <v>3.6341839862554681E-2</v>
      </c>
      <c r="B31" s="4">
        <v>0.52347410000000005</v>
      </c>
      <c r="C31" s="4">
        <v>57576.392784900003</v>
      </c>
      <c r="D31" s="4">
        <v>99.99</v>
      </c>
      <c r="E31" s="4">
        <v>57582151</v>
      </c>
      <c r="F31" s="4">
        <v>1.84</v>
      </c>
      <c r="G31" s="4">
        <v>0</v>
      </c>
      <c r="H31" s="5" t="s">
        <v>53</v>
      </c>
      <c r="I31" s="4">
        <v>0.01</v>
      </c>
      <c r="J31" s="5" t="s">
        <v>94</v>
      </c>
      <c r="K31" s="5" t="s">
        <v>144</v>
      </c>
      <c r="L31" s="5" t="s">
        <v>169</v>
      </c>
      <c r="M31" s="5" t="s">
        <v>170</v>
      </c>
      <c r="N31" s="2"/>
      <c r="O31" s="1"/>
    </row>
    <row r="32" spans="1:15" ht="24">
      <c r="A32" s="4">
        <v>3.4475910015674245E-2</v>
      </c>
      <c r="B32" s="4">
        <v>0.45576081666666701</v>
      </c>
      <c r="C32" s="4">
        <v>54620.199312600002</v>
      </c>
      <c r="D32" s="4">
        <v>99.87</v>
      </c>
      <c r="E32" s="4">
        <v>54691298</v>
      </c>
      <c r="F32" s="4">
        <v>1.29</v>
      </c>
      <c r="G32" s="4">
        <v>0</v>
      </c>
      <c r="H32" s="5" t="s">
        <v>53</v>
      </c>
      <c r="I32" s="4">
        <v>0.1</v>
      </c>
      <c r="J32" s="5" t="s">
        <v>94</v>
      </c>
      <c r="K32" s="5" t="s">
        <v>144</v>
      </c>
      <c r="L32" s="5" t="s">
        <v>171</v>
      </c>
      <c r="M32" s="5" t="s">
        <v>172</v>
      </c>
      <c r="N32" s="2"/>
      <c r="O32" s="1"/>
    </row>
    <row r="33" spans="1:15" ht="24">
      <c r="A33" s="4">
        <v>2.5747402202750242E-3</v>
      </c>
      <c r="B33" s="4">
        <v>3.4067966666666699E-2</v>
      </c>
      <c r="C33" s="4">
        <v>4079.1620567999998</v>
      </c>
      <c r="D33" s="4">
        <v>99.78</v>
      </c>
      <c r="E33" s="4">
        <v>4088156</v>
      </c>
      <c r="F33" s="4">
        <v>1.24</v>
      </c>
      <c r="G33" s="4">
        <v>0</v>
      </c>
      <c r="H33" s="5" t="s">
        <v>53</v>
      </c>
      <c r="I33" s="4">
        <v>0.18</v>
      </c>
      <c r="J33" s="5" t="s">
        <v>94</v>
      </c>
      <c r="K33" s="5" t="s">
        <v>144</v>
      </c>
      <c r="L33" s="5" t="s">
        <v>173</v>
      </c>
      <c r="M33" s="5" t="s">
        <v>174</v>
      </c>
      <c r="N33" s="2"/>
      <c r="O33" s="1"/>
    </row>
    <row r="34" spans="1:15" ht="25.5">
      <c r="A34" s="9">
        <v>1.1120288882667446</v>
      </c>
      <c r="B34" s="10"/>
      <c r="C34" s="9">
        <v>1761787.8539213</v>
      </c>
      <c r="D34" s="10"/>
      <c r="E34" s="9">
        <v>1774898048</v>
      </c>
      <c r="F34" s="9">
        <v>1.2647038279203895</v>
      </c>
      <c r="G34" s="10"/>
      <c r="H34" s="10"/>
      <c r="I34" s="9">
        <v>0.59919530632303231</v>
      </c>
      <c r="J34" s="10"/>
      <c r="K34" s="10"/>
      <c r="L34" s="10"/>
      <c r="M34" s="11" t="s">
        <v>1848</v>
      </c>
      <c r="N34" s="2"/>
      <c r="O34" s="1"/>
    </row>
    <row r="35" spans="1:15" ht="15.2" customHeight="1">
      <c r="A35" s="31" t="s">
        <v>1849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2"/>
      <c r="O35" s="1"/>
    </row>
    <row r="36" spans="1:15" ht="36">
      <c r="A36" s="4">
        <v>0.25455948010286594</v>
      </c>
      <c r="B36" s="4">
        <v>2.33881234014502</v>
      </c>
      <c r="C36" s="4">
        <v>403298.69563440001</v>
      </c>
      <c r="D36" s="4">
        <v>113.67</v>
      </c>
      <c r="E36" s="4">
        <v>354797832</v>
      </c>
      <c r="F36" s="4">
        <v>3.03</v>
      </c>
      <c r="G36" s="4">
        <v>5</v>
      </c>
      <c r="H36" s="5" t="s">
        <v>53</v>
      </c>
      <c r="I36" s="4">
        <v>5.72</v>
      </c>
      <c r="J36" s="5" t="s">
        <v>94</v>
      </c>
      <c r="K36" s="5" t="s">
        <v>144</v>
      </c>
      <c r="L36" s="5" t="s">
        <v>175</v>
      </c>
      <c r="M36" s="5" t="s">
        <v>176</v>
      </c>
      <c r="N36" s="2"/>
      <c r="O36" s="1"/>
    </row>
    <row r="37" spans="1:15" ht="36">
      <c r="A37" s="4">
        <v>4.4101483757117685E-2</v>
      </c>
      <c r="B37" s="4">
        <v>0.34985422740524802</v>
      </c>
      <c r="C37" s="4">
        <v>69870</v>
      </c>
      <c r="D37" s="4">
        <v>116.45</v>
      </c>
      <c r="E37" s="4">
        <v>60000000</v>
      </c>
      <c r="F37" s="4">
        <v>3.55</v>
      </c>
      <c r="G37" s="4">
        <v>5.5</v>
      </c>
      <c r="H37" s="5" t="s">
        <v>53</v>
      </c>
      <c r="I37" s="4">
        <v>7.05</v>
      </c>
      <c r="J37" s="5" t="s">
        <v>94</v>
      </c>
      <c r="K37" s="5" t="s">
        <v>144</v>
      </c>
      <c r="L37" s="5" t="s">
        <v>177</v>
      </c>
      <c r="M37" s="5" t="s">
        <v>178</v>
      </c>
      <c r="N37" s="2"/>
      <c r="O37" s="1"/>
    </row>
    <row r="38" spans="1:15" ht="36">
      <c r="A38" s="4">
        <v>0.19515894794594188</v>
      </c>
      <c r="B38" s="4">
        <v>1.4406532463928901</v>
      </c>
      <c r="C38" s="4">
        <v>309190.40656500001</v>
      </c>
      <c r="D38" s="4">
        <v>119.1</v>
      </c>
      <c r="E38" s="4">
        <v>259605715</v>
      </c>
      <c r="F38" s="4">
        <v>2.7</v>
      </c>
      <c r="G38" s="4">
        <v>6</v>
      </c>
      <c r="H38" s="5" t="s">
        <v>53</v>
      </c>
      <c r="I38" s="4">
        <v>4.95</v>
      </c>
      <c r="J38" s="5" t="s">
        <v>94</v>
      </c>
      <c r="K38" s="5" t="s">
        <v>144</v>
      </c>
      <c r="L38" s="5" t="s">
        <v>179</v>
      </c>
      <c r="M38" s="5" t="s">
        <v>180</v>
      </c>
      <c r="N38" s="2"/>
      <c r="O38" s="1"/>
    </row>
    <row r="39" spans="1:15" ht="36">
      <c r="A39" s="4">
        <v>3.5109477859750009</v>
      </c>
      <c r="B39" s="4">
        <v>27.881684774436099</v>
      </c>
      <c r="C39" s="4">
        <v>5562396.1124999998</v>
      </c>
      <c r="D39" s="4">
        <v>125</v>
      </c>
      <c r="E39" s="4">
        <v>4449916890</v>
      </c>
      <c r="F39" s="4">
        <v>4.18</v>
      </c>
      <c r="G39" s="4">
        <v>6.25</v>
      </c>
      <c r="H39" s="5" t="s">
        <v>53</v>
      </c>
      <c r="I39" s="4">
        <v>9.5</v>
      </c>
      <c r="J39" s="5" t="s">
        <v>94</v>
      </c>
      <c r="K39" s="5" t="s">
        <v>144</v>
      </c>
      <c r="L39" s="5" t="s">
        <v>181</v>
      </c>
      <c r="M39" s="5" t="s">
        <v>182</v>
      </c>
      <c r="N39" s="2"/>
      <c r="O39" s="1"/>
    </row>
    <row r="40" spans="1:15" ht="36">
      <c r="A40" s="4">
        <v>0.74136637921338999</v>
      </c>
      <c r="B40" s="4">
        <v>17.813701590839401</v>
      </c>
      <c r="C40" s="4">
        <v>1174547.0787539999</v>
      </c>
      <c r="D40" s="4">
        <v>109.15</v>
      </c>
      <c r="E40" s="4">
        <v>1076085276</v>
      </c>
      <c r="F40" s="4">
        <v>5.04</v>
      </c>
      <c r="G40" s="4">
        <v>5.5</v>
      </c>
      <c r="H40" s="5" t="s">
        <v>53</v>
      </c>
      <c r="I40" s="4">
        <v>15.16</v>
      </c>
      <c r="J40" s="5" t="s">
        <v>94</v>
      </c>
      <c r="K40" s="5" t="s">
        <v>144</v>
      </c>
      <c r="L40" s="5" t="s">
        <v>183</v>
      </c>
      <c r="M40" s="5" t="s">
        <v>184</v>
      </c>
      <c r="N40" s="2"/>
      <c r="O40" s="1"/>
    </row>
    <row r="41" spans="1:15" ht="36">
      <c r="A41" s="4">
        <v>9.2049060957002549E-2</v>
      </c>
      <c r="B41" s="4">
        <v>1.1496965907241701</v>
      </c>
      <c r="C41" s="4">
        <v>145833.36752309999</v>
      </c>
      <c r="D41" s="4">
        <v>103.21</v>
      </c>
      <c r="E41" s="4">
        <v>141297711</v>
      </c>
      <c r="F41" s="4">
        <v>1.1299999999999999</v>
      </c>
      <c r="G41" s="4">
        <v>3.5</v>
      </c>
      <c r="H41" s="5" t="s">
        <v>53</v>
      </c>
      <c r="I41" s="4">
        <v>0.25</v>
      </c>
      <c r="J41" s="5" t="s">
        <v>94</v>
      </c>
      <c r="K41" s="5" t="s">
        <v>144</v>
      </c>
      <c r="L41" s="5" t="s">
        <v>185</v>
      </c>
      <c r="M41" s="5" t="s">
        <v>186</v>
      </c>
      <c r="N41" s="2"/>
      <c r="O41" s="1"/>
    </row>
    <row r="42" spans="1:15">
      <c r="A42" s="9">
        <v>4.8381831379513187</v>
      </c>
      <c r="B42" s="10"/>
      <c r="C42" s="9">
        <v>7665135.6609765003</v>
      </c>
      <c r="D42" s="10"/>
      <c r="E42" s="9">
        <v>6341703424</v>
      </c>
      <c r="F42" s="9">
        <v>4.1278033132603671</v>
      </c>
      <c r="G42" s="10"/>
      <c r="H42" s="10"/>
      <c r="I42" s="9">
        <v>9.7865586460488494</v>
      </c>
      <c r="J42" s="10"/>
      <c r="K42" s="10"/>
      <c r="L42" s="10"/>
      <c r="M42" s="11" t="s">
        <v>1850</v>
      </c>
      <c r="N42" s="2"/>
      <c r="O42" s="1"/>
    </row>
    <row r="43" spans="1:15" ht="15.2" customHeight="1">
      <c r="A43" s="31" t="s">
        <v>1852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2"/>
      <c r="O43" s="1"/>
    </row>
    <row r="44" spans="1:15" ht="36">
      <c r="A44" s="4">
        <v>0.23533949606167165</v>
      </c>
      <c r="B44" s="4">
        <v>2.4407078789850298</v>
      </c>
      <c r="C44" s="4">
        <v>372848.46651390003</v>
      </c>
      <c r="D44" s="4">
        <v>99.39</v>
      </c>
      <c r="E44" s="4">
        <v>375136801</v>
      </c>
      <c r="F44" s="4">
        <v>1.42</v>
      </c>
      <c r="G44" s="4">
        <v>1.6534800000000001</v>
      </c>
      <c r="H44" s="5" t="s">
        <v>53</v>
      </c>
      <c r="I44" s="4">
        <v>4.07</v>
      </c>
      <c r="J44" s="5" t="s">
        <v>94</v>
      </c>
      <c r="K44" s="5" t="s">
        <v>144</v>
      </c>
      <c r="L44" s="5" t="s">
        <v>187</v>
      </c>
      <c r="M44" s="5" t="s">
        <v>188</v>
      </c>
      <c r="N44" s="2"/>
      <c r="O44" s="1"/>
    </row>
    <row r="45" spans="1:15" ht="36">
      <c r="A45" s="4">
        <v>1.7162945405961425</v>
      </c>
      <c r="B45" s="4">
        <v>14.9486726927253</v>
      </c>
      <c r="C45" s="4">
        <v>2719126.1911249999</v>
      </c>
      <c r="D45" s="4">
        <v>98.75</v>
      </c>
      <c r="E45" s="4">
        <v>2753545510</v>
      </c>
      <c r="F45" s="4">
        <v>1.45</v>
      </c>
      <c r="G45" s="4">
        <v>1.6534800000000001</v>
      </c>
      <c r="H45" s="5" t="s">
        <v>53</v>
      </c>
      <c r="I45" s="4">
        <v>6.63</v>
      </c>
      <c r="J45" s="5" t="s">
        <v>94</v>
      </c>
      <c r="K45" s="5" t="s">
        <v>144</v>
      </c>
      <c r="L45" s="5" t="s">
        <v>189</v>
      </c>
      <c r="M45" s="5" t="s">
        <v>190</v>
      </c>
      <c r="N45" s="2"/>
      <c r="O45" s="1"/>
    </row>
    <row r="46" spans="1:15">
      <c r="A46" s="9">
        <v>1.951634036657814</v>
      </c>
      <c r="B46" s="10"/>
      <c r="C46" s="9">
        <v>3091974.6576389</v>
      </c>
      <c r="D46" s="10"/>
      <c r="E46" s="9">
        <v>3128682311</v>
      </c>
      <c r="F46" s="9">
        <v>1.4463824237796443</v>
      </c>
      <c r="G46" s="10"/>
      <c r="H46" s="10"/>
      <c r="I46" s="9">
        <v>6.3213001625296457</v>
      </c>
      <c r="J46" s="10"/>
      <c r="K46" s="10"/>
      <c r="L46" s="10"/>
      <c r="M46" s="11" t="s">
        <v>1851</v>
      </c>
      <c r="N46" s="2"/>
      <c r="O46" s="1"/>
    </row>
    <row r="47" spans="1:15" ht="25.5">
      <c r="A47" s="9">
        <v>7.9018460628758778</v>
      </c>
      <c r="B47" s="10"/>
      <c r="C47" s="9">
        <v>12518898.172536699</v>
      </c>
      <c r="D47" s="10"/>
      <c r="E47" s="9">
        <v>11245283783</v>
      </c>
      <c r="F47" s="9">
        <v>3.0626089845907725</v>
      </c>
      <c r="G47" s="10"/>
      <c r="H47" s="10"/>
      <c r="I47" s="9">
        <v>7.6377532013561495</v>
      </c>
      <c r="J47" s="10"/>
      <c r="K47" s="10"/>
      <c r="L47" s="10"/>
      <c r="M47" s="11" t="s">
        <v>191</v>
      </c>
      <c r="N47" s="2"/>
      <c r="O47" s="1"/>
    </row>
    <row r="48" spans="1:15" ht="15.2" customHeight="1">
      <c r="A48" s="31" t="s">
        <v>192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2"/>
      <c r="O48" s="1"/>
    </row>
    <row r="49" spans="1:15" ht="15.2" customHeight="1">
      <c r="A49" s="31" t="s">
        <v>1853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2"/>
      <c r="O49" s="1"/>
    </row>
    <row r="50" spans="1:15">
      <c r="A50" s="4">
        <v>6.3119341286843696E-12</v>
      </c>
      <c r="B50" s="4">
        <v>0</v>
      </c>
      <c r="C50" s="4">
        <v>1.0000000000000001E-5</v>
      </c>
      <c r="D50" s="4">
        <v>0</v>
      </c>
      <c r="E50" s="4">
        <v>0</v>
      </c>
      <c r="F50" s="4">
        <v>0</v>
      </c>
      <c r="G50" s="4">
        <v>0</v>
      </c>
      <c r="H50" s="5" t="s">
        <v>55</v>
      </c>
      <c r="I50" s="4">
        <v>0</v>
      </c>
      <c r="J50" s="5"/>
      <c r="K50" s="5" t="s">
        <v>55</v>
      </c>
      <c r="L50" s="5" t="s">
        <v>55</v>
      </c>
      <c r="M50" s="5" t="s">
        <v>55</v>
      </c>
      <c r="N50" s="2"/>
      <c r="O50" s="1"/>
    </row>
    <row r="51" spans="1:15">
      <c r="A51" s="9">
        <v>6.3119341286843696E-12</v>
      </c>
      <c r="B51" s="10"/>
      <c r="C51" s="9">
        <v>1.0000000000000001E-5</v>
      </c>
      <c r="D51" s="10"/>
      <c r="E51" s="9">
        <v>0</v>
      </c>
      <c r="F51" s="9">
        <v>0</v>
      </c>
      <c r="G51" s="10"/>
      <c r="H51" s="10"/>
      <c r="I51" s="9">
        <v>0</v>
      </c>
      <c r="J51" s="10"/>
      <c r="K51" s="10"/>
      <c r="L51" s="10"/>
      <c r="M51" s="11" t="s">
        <v>1854</v>
      </c>
      <c r="N51" s="2"/>
      <c r="O51" s="1"/>
    </row>
    <row r="52" spans="1:15" ht="25.5">
      <c r="A52" s="9">
        <v>6.3119341286843696E-12</v>
      </c>
      <c r="B52" s="10"/>
      <c r="C52" s="9">
        <v>1.0000000000000001E-5</v>
      </c>
      <c r="D52" s="10"/>
      <c r="E52" s="9">
        <v>0</v>
      </c>
      <c r="F52" s="9">
        <v>0</v>
      </c>
      <c r="G52" s="10"/>
      <c r="H52" s="10"/>
      <c r="I52" s="9">
        <v>0</v>
      </c>
      <c r="J52" s="10"/>
      <c r="K52" s="10"/>
      <c r="L52" s="10"/>
      <c r="M52" s="11" t="s">
        <v>193</v>
      </c>
      <c r="N52" s="2"/>
      <c r="O52" s="1"/>
    </row>
    <row r="53" spans="1:15">
      <c r="A53" s="9">
        <v>19.544988720730043</v>
      </c>
      <c r="B53" s="10"/>
      <c r="C53" s="9">
        <v>30965134.176398501</v>
      </c>
      <c r="D53" s="10"/>
      <c r="E53" s="9">
        <v>23954819181</v>
      </c>
      <c r="F53" s="9">
        <v>2.4471881723247768</v>
      </c>
      <c r="G53" s="10"/>
      <c r="H53" s="10"/>
      <c r="I53" s="9">
        <v>11.069521235089928</v>
      </c>
      <c r="J53" s="10"/>
      <c r="K53" s="10"/>
      <c r="L53" s="10"/>
      <c r="M53" s="11" t="s">
        <v>129</v>
      </c>
      <c r="N53" s="2"/>
      <c r="O53" s="1"/>
    </row>
    <row r="54" spans="1:15" ht="15.2" customHeight="1">
      <c r="A54" s="31" t="s">
        <v>130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2"/>
      <c r="O54" s="1"/>
    </row>
    <row r="55" spans="1:15" ht="15.2" customHeight="1">
      <c r="A55" s="31" t="s">
        <v>194</v>
      </c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2"/>
      <c r="O55" s="1"/>
    </row>
    <row r="56" spans="1:15" ht="15.2" customHeight="1">
      <c r="A56" s="31" t="s">
        <v>195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2"/>
      <c r="O56" s="1"/>
    </row>
    <row r="57" spans="1:15" ht="36">
      <c r="A57" s="4">
        <v>0.15964556186117829</v>
      </c>
      <c r="B57" s="4">
        <v>4.5416666666666696</v>
      </c>
      <c r="C57" s="4">
        <v>252926.5334625</v>
      </c>
      <c r="D57" s="4">
        <v>102.617</v>
      </c>
      <c r="E57" s="4">
        <v>246476250</v>
      </c>
      <c r="F57" s="4">
        <v>3.69</v>
      </c>
      <c r="G57" s="4">
        <v>4</v>
      </c>
      <c r="H57" s="5" t="s">
        <v>38</v>
      </c>
      <c r="I57" s="4">
        <v>7.67</v>
      </c>
      <c r="J57" s="5" t="s">
        <v>196</v>
      </c>
      <c r="K57" s="5" t="s">
        <v>197</v>
      </c>
      <c r="L57" s="5" t="s">
        <v>198</v>
      </c>
      <c r="M57" s="5" t="s">
        <v>199</v>
      </c>
      <c r="N57" s="2"/>
      <c r="O57" s="1"/>
    </row>
    <row r="58" spans="1:15" ht="36">
      <c r="A58" s="4">
        <v>0.73161289410125274</v>
      </c>
      <c r="B58" s="4">
        <v>14.2333333333334</v>
      </c>
      <c r="C58" s="4">
        <v>1159094.6280260801</v>
      </c>
      <c r="D58" s="4">
        <v>115.02880800000005</v>
      </c>
      <c r="E58" s="4">
        <v>1007655950</v>
      </c>
      <c r="F58" s="4">
        <v>2.39</v>
      </c>
      <c r="G58" s="4">
        <v>4.625</v>
      </c>
      <c r="H58" s="5" t="s">
        <v>39</v>
      </c>
      <c r="I58" s="4">
        <v>5.92</v>
      </c>
      <c r="J58" s="5" t="s">
        <v>88</v>
      </c>
      <c r="K58" s="5" t="s">
        <v>200</v>
      </c>
      <c r="L58" s="5" t="s">
        <v>201</v>
      </c>
      <c r="M58" s="5" t="s">
        <v>202</v>
      </c>
      <c r="N58" s="2"/>
      <c r="O58" s="1"/>
    </row>
    <row r="59" spans="1:15" ht="36">
      <c r="A59" s="4">
        <v>0.18936191843265446</v>
      </c>
      <c r="B59" s="4">
        <v>0</v>
      </c>
      <c r="C59" s="4">
        <v>300006.170172318</v>
      </c>
      <c r="D59" s="4">
        <v>114.36419400000003</v>
      </c>
      <c r="E59" s="4">
        <v>262325260.80000001</v>
      </c>
      <c r="F59" s="4">
        <v>2.68</v>
      </c>
      <c r="G59" s="4">
        <v>5.125</v>
      </c>
      <c r="H59" s="5" t="s">
        <v>38</v>
      </c>
      <c r="I59" s="4">
        <v>5.04</v>
      </c>
      <c r="J59" s="5" t="s">
        <v>88</v>
      </c>
      <c r="K59" s="5" t="s">
        <v>200</v>
      </c>
      <c r="L59" s="5" t="s">
        <v>203</v>
      </c>
      <c r="M59" s="5" t="s">
        <v>204</v>
      </c>
      <c r="N59" s="2"/>
      <c r="O59" s="1"/>
    </row>
    <row r="60" spans="1:15" ht="36">
      <c r="A60" s="4">
        <v>1.3882379945123174E-2</v>
      </c>
      <c r="B60" s="4">
        <v>0</v>
      </c>
      <c r="C60" s="4">
        <v>21993.8606172</v>
      </c>
      <c r="D60" s="4">
        <v>133.69</v>
      </c>
      <c r="E60" s="4">
        <v>16451388</v>
      </c>
      <c r="F60" s="4">
        <v>4.6900000000000004</v>
      </c>
      <c r="G60" s="4">
        <v>6.875</v>
      </c>
      <c r="H60" s="5" t="s">
        <v>40</v>
      </c>
      <c r="I60" s="4">
        <v>12.47</v>
      </c>
      <c r="J60" s="5" t="s">
        <v>88</v>
      </c>
      <c r="K60" s="5" t="s">
        <v>200</v>
      </c>
      <c r="L60" s="5" t="s">
        <v>205</v>
      </c>
      <c r="M60" s="5" t="s">
        <v>206</v>
      </c>
      <c r="N60" s="2"/>
      <c r="O60" s="1"/>
    </row>
    <row r="61" spans="1:15" ht="36">
      <c r="A61" s="4">
        <v>0.16467015668556148</v>
      </c>
      <c r="B61" s="4">
        <v>21.160799999999998</v>
      </c>
      <c r="C61" s="4">
        <v>260887.00123980001</v>
      </c>
      <c r="D61" s="4">
        <v>136.30500000000001</v>
      </c>
      <c r="E61" s="4">
        <v>191399436</v>
      </c>
      <c r="F61" s="4">
        <v>4.12</v>
      </c>
      <c r="G61" s="4">
        <v>7.25</v>
      </c>
      <c r="H61" s="5" t="s">
        <v>38</v>
      </c>
      <c r="I61" s="4">
        <v>10.42</v>
      </c>
      <c r="J61" s="5" t="s">
        <v>88</v>
      </c>
      <c r="K61" s="5" t="s">
        <v>200</v>
      </c>
      <c r="L61" s="5" t="s">
        <v>207</v>
      </c>
      <c r="M61" s="5" t="s">
        <v>208</v>
      </c>
      <c r="N61" s="2"/>
      <c r="O61" s="1"/>
    </row>
    <row r="62" spans="1:15">
      <c r="A62" s="9">
        <v>1.2591729110257703</v>
      </c>
      <c r="B62" s="10"/>
      <c r="C62" s="9">
        <v>1994908.193517898</v>
      </c>
      <c r="D62" s="10"/>
      <c r="E62" s="9">
        <v>1724308284.8</v>
      </c>
      <c r="F62" s="9">
        <v>2.8500345406358183</v>
      </c>
      <c r="G62" s="10"/>
      <c r="H62" s="10"/>
      <c r="I62" s="9">
        <v>6.6702436960721565</v>
      </c>
      <c r="J62" s="10"/>
      <c r="K62" s="10"/>
      <c r="L62" s="10"/>
      <c r="M62" s="11" t="s">
        <v>667</v>
      </c>
      <c r="N62" s="2"/>
      <c r="O62" s="1"/>
    </row>
    <row r="63" spans="1:15" ht="25.5">
      <c r="A63" s="9">
        <v>1.2591729110257703</v>
      </c>
      <c r="B63" s="10"/>
      <c r="C63" s="9">
        <v>1994908.193517898</v>
      </c>
      <c r="D63" s="10"/>
      <c r="E63" s="9">
        <v>1724308284.8</v>
      </c>
      <c r="F63" s="9">
        <v>2.8500345406358183</v>
      </c>
      <c r="G63" s="10"/>
      <c r="H63" s="10"/>
      <c r="I63" s="9">
        <v>6.6702436960721565</v>
      </c>
      <c r="J63" s="10"/>
      <c r="K63" s="10"/>
      <c r="L63" s="10"/>
      <c r="M63" s="11" t="s">
        <v>209</v>
      </c>
      <c r="N63" s="2"/>
      <c r="O63" s="1"/>
    </row>
    <row r="64" spans="1:15" ht="15.2" customHeight="1">
      <c r="A64" s="31" t="s">
        <v>210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2"/>
      <c r="O64" s="1"/>
    </row>
    <row r="65" spans="1:15" ht="15.2" customHeight="1">
      <c r="A65" s="31" t="s">
        <v>195</v>
      </c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2"/>
      <c r="O65" s="1"/>
    </row>
    <row r="66" spans="1:15">
      <c r="A66" s="4">
        <v>6.3119341286843696E-12</v>
      </c>
      <c r="B66" s="4">
        <v>0</v>
      </c>
      <c r="C66" s="4">
        <v>1.0000000000000001E-5</v>
      </c>
      <c r="D66" s="4">
        <v>0</v>
      </c>
      <c r="E66" s="4">
        <v>0</v>
      </c>
      <c r="F66" s="4">
        <v>0</v>
      </c>
      <c r="G66" s="4">
        <v>0</v>
      </c>
      <c r="H66" s="5" t="s">
        <v>55</v>
      </c>
      <c r="I66" s="4">
        <v>0</v>
      </c>
      <c r="J66" s="5"/>
      <c r="K66" s="5" t="s">
        <v>55</v>
      </c>
      <c r="L66" s="5" t="s">
        <v>55</v>
      </c>
      <c r="M66" s="5" t="s">
        <v>55</v>
      </c>
      <c r="N66" s="2"/>
      <c r="O66" s="1"/>
    </row>
    <row r="67" spans="1:15">
      <c r="A67" s="9">
        <v>6.3119341286843696E-12</v>
      </c>
      <c r="B67" s="10"/>
      <c r="C67" s="9">
        <v>1.0000000000000001E-5</v>
      </c>
      <c r="D67" s="10"/>
      <c r="E67" s="9">
        <v>0</v>
      </c>
      <c r="F67" s="9">
        <v>0</v>
      </c>
      <c r="G67" s="10"/>
      <c r="H67" s="10"/>
      <c r="I67" s="9">
        <v>0</v>
      </c>
      <c r="J67" s="10"/>
      <c r="K67" s="10"/>
      <c r="L67" s="10"/>
      <c r="M67" s="11" t="s">
        <v>667</v>
      </c>
      <c r="N67" s="2"/>
      <c r="O67" s="1"/>
    </row>
    <row r="68" spans="1:15" ht="38.25">
      <c r="A68" s="9">
        <v>6.3119341286843696E-12</v>
      </c>
      <c r="B68" s="10"/>
      <c r="C68" s="9">
        <v>1.0000000000000001E-5</v>
      </c>
      <c r="D68" s="10"/>
      <c r="E68" s="9">
        <v>0</v>
      </c>
      <c r="F68" s="9">
        <v>0</v>
      </c>
      <c r="G68" s="10"/>
      <c r="H68" s="10"/>
      <c r="I68" s="9">
        <v>0</v>
      </c>
      <c r="J68" s="10"/>
      <c r="K68" s="10"/>
      <c r="L68" s="10"/>
      <c r="M68" s="11" t="s">
        <v>211</v>
      </c>
      <c r="N68" s="2"/>
      <c r="O68" s="1"/>
    </row>
    <row r="69" spans="1:15">
      <c r="A69" s="9">
        <v>1.2591729110320822</v>
      </c>
      <c r="B69" s="10"/>
      <c r="C69" s="9">
        <v>1994908.1935278981</v>
      </c>
      <c r="D69" s="10"/>
      <c r="E69" s="9">
        <v>1724308284.8</v>
      </c>
      <c r="F69" s="9">
        <v>2.8500345406215315</v>
      </c>
      <c r="G69" s="10"/>
      <c r="H69" s="10"/>
      <c r="I69" s="9">
        <v>6.6702436960387192</v>
      </c>
      <c r="J69" s="10"/>
      <c r="K69" s="10"/>
      <c r="L69" s="10"/>
      <c r="M69" s="11" t="s">
        <v>135</v>
      </c>
      <c r="N69" s="2"/>
      <c r="O69" s="1"/>
    </row>
    <row r="70" spans="1:15" ht="38.25">
      <c r="A70" s="6">
        <v>20.804161631762128</v>
      </c>
      <c r="B70" s="12"/>
      <c r="C70" s="6">
        <v>32960042.3699264</v>
      </c>
      <c r="D70" s="12"/>
      <c r="E70" s="6">
        <v>25679127465.799999</v>
      </c>
      <c r="F70" s="6">
        <v>2.4715704686770841</v>
      </c>
      <c r="G70" s="12"/>
      <c r="H70" s="12"/>
      <c r="I70" s="6">
        <v>10.803254744599489</v>
      </c>
      <c r="J70" s="12"/>
      <c r="K70" s="12"/>
      <c r="L70" s="12"/>
      <c r="M70" s="7" t="s">
        <v>212</v>
      </c>
      <c r="N70" s="2"/>
      <c r="O70" s="1"/>
    </row>
    <row r="71" spans="1:15" ht="36" customHeight="1">
      <c r="A71" s="30" t="s">
        <v>33</v>
      </c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1"/>
    </row>
  </sheetData>
  <mergeCells count="20">
    <mergeCell ref="A35:M35"/>
    <mergeCell ref="A43:M43"/>
    <mergeCell ref="A65:M65"/>
    <mergeCell ref="A71:N71"/>
    <mergeCell ref="A48:M48"/>
    <mergeCell ref="A49:M49"/>
    <mergeCell ref="A54:M54"/>
    <mergeCell ref="A55:M55"/>
    <mergeCell ref="A56:M56"/>
    <mergeCell ref="A64:M64"/>
    <mergeCell ref="A9:M9"/>
    <mergeCell ref="A12:M12"/>
    <mergeCell ref="A18:M18"/>
    <mergeCell ref="A22:M22"/>
    <mergeCell ref="A23:M23"/>
    <mergeCell ref="A2:N2"/>
    <mergeCell ref="A3:N3"/>
    <mergeCell ref="A4:N4"/>
    <mergeCell ref="A7:M7"/>
    <mergeCell ref="A8:M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28"/>
  <sheetViews>
    <sheetView showGridLines="0" workbookViewId="0"/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3.14062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7" t="s">
        <v>213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1"/>
    </row>
    <row r="3" spans="1:16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1"/>
    </row>
    <row r="4" spans="1:16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138</v>
      </c>
      <c r="C6" s="3" t="s">
        <v>139</v>
      </c>
      <c r="D6" s="3" t="s">
        <v>140</v>
      </c>
      <c r="E6" s="3" t="s">
        <v>141</v>
      </c>
      <c r="F6" s="3" t="s">
        <v>45</v>
      </c>
      <c r="G6" s="3" t="s">
        <v>46</v>
      </c>
      <c r="H6" s="3" t="s">
        <v>36</v>
      </c>
      <c r="I6" s="3" t="s">
        <v>142</v>
      </c>
      <c r="J6" s="3" t="s">
        <v>47</v>
      </c>
      <c r="K6" s="3" t="s">
        <v>48</v>
      </c>
      <c r="L6" s="3" t="s">
        <v>214</v>
      </c>
      <c r="M6" s="3" t="s">
        <v>49</v>
      </c>
      <c r="N6" s="3" t="s">
        <v>50</v>
      </c>
      <c r="O6" s="2"/>
      <c r="P6" s="1"/>
    </row>
    <row r="7" spans="1:16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2"/>
      <c r="P7" s="1"/>
    </row>
    <row r="8" spans="1:16" ht="15.2" customHeight="1">
      <c r="A8" s="31" t="s">
        <v>215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2"/>
      <c r="P8" s="1"/>
    </row>
    <row r="9" spans="1:16">
      <c r="A9" s="4">
        <v>6.3119341286843696E-12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55</v>
      </c>
      <c r="I9" s="4">
        <v>0</v>
      </c>
      <c r="J9" s="5"/>
      <c r="K9" s="5" t="s">
        <v>55</v>
      </c>
      <c r="L9" s="5" t="s">
        <v>55</v>
      </c>
      <c r="M9" s="5" t="s">
        <v>55</v>
      </c>
      <c r="N9" s="5" t="s">
        <v>55</v>
      </c>
      <c r="O9" s="2"/>
      <c r="P9" s="1"/>
    </row>
    <row r="10" spans="1:16">
      <c r="A10" s="9">
        <v>6.3119341286843696E-12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1" t="s">
        <v>216</v>
      </c>
      <c r="O10" s="2"/>
      <c r="P10" s="1"/>
    </row>
    <row r="11" spans="1:16" ht="15.2" customHeight="1">
      <c r="A11" s="31" t="s">
        <v>154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2"/>
      <c r="P11" s="1"/>
    </row>
    <row r="12" spans="1:16">
      <c r="A12" s="4">
        <v>6.3119341286843696E-12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4">
        <v>0</v>
      </c>
      <c r="H12" s="5" t="s">
        <v>55</v>
      </c>
      <c r="I12" s="4">
        <v>0</v>
      </c>
      <c r="J12" s="5"/>
      <c r="K12" s="5" t="s">
        <v>55</v>
      </c>
      <c r="L12" s="5" t="s">
        <v>55</v>
      </c>
      <c r="M12" s="5" t="s">
        <v>55</v>
      </c>
      <c r="N12" s="5" t="s">
        <v>55</v>
      </c>
      <c r="O12" s="2"/>
      <c r="P12" s="1"/>
    </row>
    <row r="13" spans="1:16" ht="25.5">
      <c r="A13" s="9">
        <v>6.3119341286843696E-12</v>
      </c>
      <c r="B13" s="10"/>
      <c r="C13" s="9">
        <v>1.0000000000000001E-5</v>
      </c>
      <c r="D13" s="10"/>
      <c r="E13" s="9">
        <v>0</v>
      </c>
      <c r="F13" s="9">
        <v>0</v>
      </c>
      <c r="G13" s="10"/>
      <c r="H13" s="10"/>
      <c r="I13" s="9">
        <v>0</v>
      </c>
      <c r="J13" s="10"/>
      <c r="K13" s="10"/>
      <c r="L13" s="10"/>
      <c r="M13" s="10"/>
      <c r="N13" s="11" t="s">
        <v>191</v>
      </c>
      <c r="O13" s="2"/>
      <c r="P13" s="1"/>
    </row>
    <row r="14" spans="1:16" ht="15.2" customHeight="1">
      <c r="A14" s="31" t="s">
        <v>217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2"/>
      <c r="P14" s="1"/>
    </row>
    <row r="15" spans="1:16">
      <c r="A15" s="4">
        <v>6.3119341286843696E-12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55</v>
      </c>
      <c r="I15" s="4">
        <v>0</v>
      </c>
      <c r="J15" s="5"/>
      <c r="K15" s="5" t="s">
        <v>55</v>
      </c>
      <c r="L15" s="5" t="s">
        <v>55</v>
      </c>
      <c r="M15" s="5" t="s">
        <v>55</v>
      </c>
      <c r="N15" s="5" t="s">
        <v>55</v>
      </c>
      <c r="O15" s="2"/>
      <c r="P15" s="1"/>
    </row>
    <row r="16" spans="1:16" ht="25.5">
      <c r="A16" s="9">
        <v>6.3119341286843696E-12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1" t="s">
        <v>218</v>
      </c>
      <c r="O16" s="2"/>
      <c r="P16" s="1"/>
    </row>
    <row r="17" spans="1:16">
      <c r="A17" s="9">
        <v>1.8935802386053113E-11</v>
      </c>
      <c r="B17" s="10"/>
      <c r="C17" s="9">
        <v>3.0000000000000001E-5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1" t="s">
        <v>129</v>
      </c>
      <c r="O17" s="2"/>
      <c r="P17" s="1"/>
    </row>
    <row r="18" spans="1:16" ht="15.2" customHeight="1">
      <c r="A18" s="31" t="s">
        <v>130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2"/>
      <c r="P18" s="1"/>
    </row>
    <row r="19" spans="1:16" ht="15.2" customHeight="1">
      <c r="A19" s="31" t="s">
        <v>219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2"/>
      <c r="P19" s="1"/>
    </row>
    <row r="20" spans="1:16">
      <c r="A20" s="4">
        <v>6.3119341286843696E-12</v>
      </c>
      <c r="B20" s="4">
        <v>0</v>
      </c>
      <c r="C20" s="4">
        <v>1.0000000000000001E-5</v>
      </c>
      <c r="D20" s="4">
        <v>0</v>
      </c>
      <c r="E20" s="4">
        <v>0</v>
      </c>
      <c r="F20" s="4">
        <v>0</v>
      </c>
      <c r="G20" s="4">
        <v>0</v>
      </c>
      <c r="H20" s="5" t="s">
        <v>55</v>
      </c>
      <c r="I20" s="4">
        <v>0</v>
      </c>
      <c r="J20" s="5"/>
      <c r="K20" s="5" t="s">
        <v>55</v>
      </c>
      <c r="L20" s="5" t="s">
        <v>55</v>
      </c>
      <c r="M20" s="5" t="s">
        <v>55</v>
      </c>
      <c r="N20" s="5" t="s">
        <v>55</v>
      </c>
      <c r="O20" s="2"/>
      <c r="P20" s="1"/>
    </row>
    <row r="21" spans="1:16" ht="25.5">
      <c r="A21" s="9">
        <v>6.3119341286843696E-12</v>
      </c>
      <c r="B21" s="10"/>
      <c r="C21" s="9">
        <v>1.0000000000000001E-5</v>
      </c>
      <c r="D21" s="10"/>
      <c r="E21" s="9">
        <v>0</v>
      </c>
      <c r="F21" s="9">
        <v>0</v>
      </c>
      <c r="G21" s="10"/>
      <c r="H21" s="10"/>
      <c r="I21" s="9">
        <v>0</v>
      </c>
      <c r="J21" s="10"/>
      <c r="K21" s="10"/>
      <c r="L21" s="10"/>
      <c r="M21" s="10"/>
      <c r="N21" s="11" t="s">
        <v>220</v>
      </c>
      <c r="O21" s="2"/>
      <c r="P21" s="1"/>
    </row>
    <row r="22" spans="1:16" ht="15.2" customHeight="1">
      <c r="A22" s="31" t="s">
        <v>221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2"/>
      <c r="P22" s="1"/>
    </row>
    <row r="23" spans="1:16">
      <c r="A23" s="4">
        <v>6.3119341286843696E-12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55</v>
      </c>
      <c r="I23" s="4">
        <v>0</v>
      </c>
      <c r="J23" s="5"/>
      <c r="K23" s="5" t="s">
        <v>55</v>
      </c>
      <c r="L23" s="5" t="s">
        <v>55</v>
      </c>
      <c r="M23" s="5" t="s">
        <v>55</v>
      </c>
      <c r="N23" s="5" t="s">
        <v>55</v>
      </c>
      <c r="O23" s="2"/>
      <c r="P23" s="1"/>
    </row>
    <row r="24" spans="1:16" ht="25.5">
      <c r="A24" s="9">
        <v>6.3119341286843696E-12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1" t="s">
        <v>222</v>
      </c>
      <c r="O24" s="2"/>
      <c r="P24" s="1"/>
    </row>
    <row r="25" spans="1:16">
      <c r="A25" s="9">
        <v>1.2623868257368739E-11</v>
      </c>
      <c r="B25" s="10"/>
      <c r="C25" s="9">
        <v>2.0000000000000002E-5</v>
      </c>
      <c r="D25" s="10"/>
      <c r="E25" s="9">
        <v>0</v>
      </c>
      <c r="F25" s="9">
        <v>0</v>
      </c>
      <c r="G25" s="10"/>
      <c r="H25" s="10"/>
      <c r="I25" s="9">
        <v>0</v>
      </c>
      <c r="J25" s="10"/>
      <c r="K25" s="10"/>
      <c r="L25" s="10"/>
      <c r="M25" s="10"/>
      <c r="N25" s="11" t="s">
        <v>135</v>
      </c>
      <c r="O25" s="2"/>
      <c r="P25" s="1"/>
    </row>
    <row r="26" spans="1:16" ht="25.5">
      <c r="A26" s="6">
        <v>3.1559670643421854E-11</v>
      </c>
      <c r="B26" s="12"/>
      <c r="C26" s="6">
        <v>5.0000000000000002E-5</v>
      </c>
      <c r="D26" s="12"/>
      <c r="E26" s="6">
        <v>0</v>
      </c>
      <c r="F26" s="6">
        <v>0</v>
      </c>
      <c r="G26" s="12"/>
      <c r="H26" s="12"/>
      <c r="I26" s="6">
        <v>0</v>
      </c>
      <c r="J26" s="12"/>
      <c r="K26" s="12"/>
      <c r="L26" s="12"/>
      <c r="M26" s="12"/>
      <c r="N26" s="7" t="s">
        <v>223</v>
      </c>
      <c r="O26" s="2"/>
      <c r="P26" s="1"/>
    </row>
    <row r="27" spans="1:16" ht="20.100000000000001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/>
    </row>
    <row r="28" spans="1:16" ht="36" customHeight="1">
      <c r="A28" s="30" t="s">
        <v>33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1"/>
    </row>
  </sheetData>
  <mergeCells count="11">
    <mergeCell ref="A28:O28"/>
    <mergeCell ref="A2:O2"/>
    <mergeCell ref="A3:O3"/>
    <mergeCell ref="A4:O4"/>
    <mergeCell ref="A7:N7"/>
    <mergeCell ref="A8:N8"/>
    <mergeCell ref="A11:N11"/>
    <mergeCell ref="A14:N14"/>
    <mergeCell ref="A18:N18"/>
    <mergeCell ref="A19:N19"/>
    <mergeCell ref="A22:N22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97"/>
  <sheetViews>
    <sheetView showGridLines="0" workbookViewId="0"/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8.57031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8.7109375" customWidth="1"/>
    <col min="13" max="13" width="15.140625" customWidth="1"/>
    <col min="14" max="14" width="14.28515625" customWidth="1"/>
    <col min="15" max="15" width="6.85546875" customWidth="1"/>
    <col min="16" max="16" width="3.14062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7" t="s">
        <v>224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1"/>
    </row>
    <row r="3" spans="1:16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1"/>
    </row>
    <row r="4" spans="1:16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138</v>
      </c>
      <c r="C6" s="3" t="s">
        <v>139</v>
      </c>
      <c r="D6" s="3" t="s">
        <v>140</v>
      </c>
      <c r="E6" s="3" t="s">
        <v>141</v>
      </c>
      <c r="F6" s="3" t="s">
        <v>45</v>
      </c>
      <c r="G6" s="3" t="s">
        <v>46</v>
      </c>
      <c r="H6" s="3" t="s">
        <v>36</v>
      </c>
      <c r="I6" s="3" t="s">
        <v>142</v>
      </c>
      <c r="J6" s="3" t="s">
        <v>47</v>
      </c>
      <c r="K6" s="3" t="s">
        <v>48</v>
      </c>
      <c r="L6" s="3" t="s">
        <v>214</v>
      </c>
      <c r="M6" s="3" t="s">
        <v>49</v>
      </c>
      <c r="N6" s="3" t="s">
        <v>50</v>
      </c>
      <c r="O6" s="2"/>
      <c r="P6" s="1"/>
    </row>
    <row r="7" spans="1:16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2"/>
      <c r="P7" s="1"/>
    </row>
    <row r="8" spans="1:16" ht="15.2" customHeight="1">
      <c r="A8" s="31" t="s">
        <v>225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2"/>
      <c r="P8" s="1"/>
    </row>
    <row r="9" spans="1:16" ht="24">
      <c r="A9" s="4">
        <v>3.463280846848959E-3</v>
      </c>
      <c r="B9" s="4">
        <v>0.50804419999999995</v>
      </c>
      <c r="C9" s="4">
        <v>5486.8773600000004</v>
      </c>
      <c r="D9" s="4">
        <v>108</v>
      </c>
      <c r="E9" s="4">
        <v>5080442</v>
      </c>
      <c r="F9" s="4">
        <v>2.35</v>
      </c>
      <c r="G9" s="4">
        <v>2.5</v>
      </c>
      <c r="H9" s="5" t="s">
        <v>53</v>
      </c>
      <c r="I9" s="4">
        <v>0.04</v>
      </c>
      <c r="J9" s="5" t="s">
        <v>94</v>
      </c>
      <c r="K9" s="5" t="s">
        <v>103</v>
      </c>
      <c r="L9" s="5" t="s">
        <v>226</v>
      </c>
      <c r="M9" s="5" t="s">
        <v>227</v>
      </c>
      <c r="N9" s="5" t="s">
        <v>228</v>
      </c>
      <c r="O9" s="2"/>
      <c r="P9" s="1"/>
    </row>
    <row r="10" spans="1:16" ht="24">
      <c r="A10" s="4">
        <v>5.5674955284379324E-2</v>
      </c>
      <c r="B10" s="4">
        <v>8.7924775791904306</v>
      </c>
      <c r="C10" s="4">
        <v>88205.856001199994</v>
      </c>
      <c r="D10" s="4">
        <v>127.98</v>
      </c>
      <c r="E10" s="4">
        <v>68921594</v>
      </c>
      <c r="F10" s="4">
        <v>2.1800000000000002</v>
      </c>
      <c r="G10" s="4">
        <v>5</v>
      </c>
      <c r="H10" s="5" t="s">
        <v>53</v>
      </c>
      <c r="I10" s="4">
        <v>7.51</v>
      </c>
      <c r="J10" s="5" t="s">
        <v>94</v>
      </c>
      <c r="K10" s="5" t="s">
        <v>103</v>
      </c>
      <c r="L10" s="5" t="s">
        <v>226</v>
      </c>
      <c r="M10" s="5" t="s">
        <v>229</v>
      </c>
      <c r="N10" s="5" t="s">
        <v>230</v>
      </c>
      <c r="O10" s="2"/>
      <c r="P10" s="1"/>
    </row>
    <row r="11" spans="1:16" ht="36">
      <c r="A11" s="4">
        <v>2.4621257733591886E-2</v>
      </c>
      <c r="B11" s="4">
        <v>5.20194057067987</v>
      </c>
      <c r="C11" s="4">
        <v>39007.4693931</v>
      </c>
      <c r="D11" s="4">
        <v>141</v>
      </c>
      <c r="E11" s="4">
        <v>27664871.91</v>
      </c>
      <c r="F11" s="4">
        <v>1</v>
      </c>
      <c r="G11" s="4">
        <v>4.6500000000000004</v>
      </c>
      <c r="H11" s="5" t="s">
        <v>53</v>
      </c>
      <c r="I11" s="4">
        <v>4.1900000000000004</v>
      </c>
      <c r="J11" s="5" t="s">
        <v>94</v>
      </c>
      <c r="K11" s="5" t="s">
        <v>100</v>
      </c>
      <c r="L11" s="5" t="s">
        <v>231</v>
      </c>
      <c r="M11" s="5" t="s">
        <v>232</v>
      </c>
      <c r="N11" s="5" t="s">
        <v>233</v>
      </c>
      <c r="O11" s="2"/>
      <c r="P11" s="1"/>
    </row>
    <row r="12" spans="1:16" ht="36">
      <c r="A12" s="4">
        <v>1.963424129320707E-3</v>
      </c>
      <c r="B12" s="4">
        <v>1.0142994999999999</v>
      </c>
      <c r="C12" s="4">
        <v>3110.6537066000001</v>
      </c>
      <c r="D12" s="4">
        <v>153.34</v>
      </c>
      <c r="E12" s="4">
        <v>2028599</v>
      </c>
      <c r="F12" s="4">
        <v>0.68</v>
      </c>
      <c r="G12" s="4">
        <v>5.5</v>
      </c>
      <c r="H12" s="5" t="s">
        <v>53</v>
      </c>
      <c r="I12" s="4">
        <v>3.14</v>
      </c>
      <c r="J12" s="5" t="s">
        <v>94</v>
      </c>
      <c r="K12" s="5" t="s">
        <v>100</v>
      </c>
      <c r="L12" s="5" t="s">
        <v>226</v>
      </c>
      <c r="M12" s="5" t="s">
        <v>234</v>
      </c>
      <c r="N12" s="5" t="s">
        <v>235</v>
      </c>
      <c r="O12" s="2"/>
      <c r="P12" s="1"/>
    </row>
    <row r="13" spans="1:16" ht="24">
      <c r="A13" s="4">
        <v>6.5902687910063734E-2</v>
      </c>
      <c r="B13" s="4">
        <v>4.0276668792021102</v>
      </c>
      <c r="C13" s="4">
        <v>104409.6572722</v>
      </c>
      <c r="D13" s="4">
        <v>134.38</v>
      </c>
      <c r="E13" s="4">
        <v>77697319</v>
      </c>
      <c r="F13" s="4">
        <v>0.71</v>
      </c>
      <c r="G13" s="4">
        <v>4.4000000000000004</v>
      </c>
      <c r="H13" s="5" t="s">
        <v>53</v>
      </c>
      <c r="I13" s="4">
        <v>3.13</v>
      </c>
      <c r="J13" s="5" t="s">
        <v>94</v>
      </c>
      <c r="K13" s="5" t="s">
        <v>100</v>
      </c>
      <c r="L13" s="5" t="s">
        <v>226</v>
      </c>
      <c r="M13" s="5" t="s">
        <v>236</v>
      </c>
      <c r="N13" s="5" t="s">
        <v>237</v>
      </c>
      <c r="O13" s="2"/>
      <c r="P13" s="1"/>
    </row>
    <row r="14" spans="1:16" ht="24">
      <c r="A14" s="4">
        <v>4.0017377635294935E-2</v>
      </c>
      <c r="B14" s="4">
        <v>2.9556951374986999</v>
      </c>
      <c r="C14" s="4">
        <v>63399.5488854</v>
      </c>
      <c r="D14" s="4">
        <v>114.66</v>
      </c>
      <c r="E14" s="4">
        <v>55293519</v>
      </c>
      <c r="F14" s="4">
        <v>1.92</v>
      </c>
      <c r="G14" s="4">
        <v>3.4</v>
      </c>
      <c r="H14" s="5" t="s">
        <v>53</v>
      </c>
      <c r="I14" s="4">
        <v>6.55</v>
      </c>
      <c r="J14" s="5" t="s">
        <v>94</v>
      </c>
      <c r="K14" s="5" t="s">
        <v>100</v>
      </c>
      <c r="L14" s="5" t="s">
        <v>226</v>
      </c>
      <c r="M14" s="5" t="s">
        <v>238</v>
      </c>
      <c r="N14" s="5" t="s">
        <v>239</v>
      </c>
      <c r="O14" s="2"/>
      <c r="P14" s="1"/>
    </row>
    <row r="15" spans="1:16" ht="24">
      <c r="A15" s="4">
        <v>2.0565693350151999E-3</v>
      </c>
      <c r="B15" s="4">
        <v>2.4750014850014801</v>
      </c>
      <c r="C15" s="4">
        <v>3258.2236967099998</v>
      </c>
      <c r="D15" s="4">
        <v>144.81</v>
      </c>
      <c r="E15" s="4">
        <v>2249999.1</v>
      </c>
      <c r="F15" s="4">
        <v>-0.71</v>
      </c>
      <c r="G15" s="4">
        <v>5.45</v>
      </c>
      <c r="H15" s="5" t="s">
        <v>53</v>
      </c>
      <c r="I15" s="4">
        <v>0.32</v>
      </c>
      <c r="J15" s="5" t="s">
        <v>94</v>
      </c>
      <c r="K15" s="5" t="s">
        <v>100</v>
      </c>
      <c r="L15" s="5" t="s">
        <v>226</v>
      </c>
      <c r="M15" s="5" t="s">
        <v>240</v>
      </c>
      <c r="N15" s="5" t="s">
        <v>241</v>
      </c>
      <c r="O15" s="2"/>
      <c r="P15" s="1"/>
    </row>
    <row r="16" spans="1:16" ht="24">
      <c r="A16" s="4">
        <v>9.2110863621823903E-3</v>
      </c>
      <c r="B16" s="4">
        <v>3.2869626666666698</v>
      </c>
      <c r="C16" s="4">
        <v>14593.128151200001</v>
      </c>
      <c r="D16" s="4">
        <v>147.99</v>
      </c>
      <c r="E16" s="4">
        <v>9860888</v>
      </c>
      <c r="F16" s="4">
        <v>0.69</v>
      </c>
      <c r="G16" s="4">
        <v>5.19</v>
      </c>
      <c r="H16" s="5" t="s">
        <v>53</v>
      </c>
      <c r="I16" s="4">
        <v>2.84</v>
      </c>
      <c r="J16" s="5" t="s">
        <v>94</v>
      </c>
      <c r="K16" s="5" t="s">
        <v>100</v>
      </c>
      <c r="L16" s="5" t="s">
        <v>226</v>
      </c>
      <c r="M16" s="5" t="s">
        <v>242</v>
      </c>
      <c r="N16" s="5" t="s">
        <v>243</v>
      </c>
      <c r="O16" s="2"/>
      <c r="P16" s="1"/>
    </row>
    <row r="17" spans="1:16" ht="36">
      <c r="A17" s="4">
        <v>0.17591596618812572</v>
      </c>
      <c r="B17" s="4">
        <v>5.1731021776860198</v>
      </c>
      <c r="C17" s="4">
        <v>278703.74215200002</v>
      </c>
      <c r="D17" s="4">
        <v>138.30000000000001</v>
      </c>
      <c r="E17" s="4">
        <v>201521144</v>
      </c>
      <c r="F17" s="4">
        <v>1.5</v>
      </c>
      <c r="G17" s="4">
        <v>4.0999999999999996</v>
      </c>
      <c r="H17" s="5" t="s">
        <v>53</v>
      </c>
      <c r="I17" s="4">
        <v>5.23</v>
      </c>
      <c r="J17" s="5" t="s">
        <v>94</v>
      </c>
      <c r="K17" s="5" t="s">
        <v>100</v>
      </c>
      <c r="L17" s="5" t="s">
        <v>226</v>
      </c>
      <c r="M17" s="5" t="s">
        <v>244</v>
      </c>
      <c r="N17" s="5" t="s">
        <v>245</v>
      </c>
      <c r="O17" s="2"/>
      <c r="P17" s="1"/>
    </row>
    <row r="18" spans="1:16" ht="36">
      <c r="A18" s="4">
        <v>0.13199312523753934</v>
      </c>
      <c r="B18" s="4">
        <v>6.0697596796876798</v>
      </c>
      <c r="C18" s="4">
        <v>209116.76602849999</v>
      </c>
      <c r="D18" s="4">
        <v>118.61</v>
      </c>
      <c r="E18" s="4">
        <v>176306185</v>
      </c>
      <c r="F18" s="4">
        <v>2.23</v>
      </c>
      <c r="G18" s="4">
        <v>4</v>
      </c>
      <c r="H18" s="5" t="s">
        <v>53</v>
      </c>
      <c r="I18" s="4">
        <v>6.94</v>
      </c>
      <c r="J18" s="5" t="s">
        <v>94</v>
      </c>
      <c r="K18" s="5" t="s">
        <v>100</v>
      </c>
      <c r="L18" s="5" t="s">
        <v>226</v>
      </c>
      <c r="M18" s="5" t="s">
        <v>246</v>
      </c>
      <c r="N18" s="5" t="s">
        <v>247</v>
      </c>
      <c r="O18" s="2"/>
      <c r="P18" s="1"/>
    </row>
    <row r="19" spans="1:16" ht="36">
      <c r="A19" s="4">
        <v>9.5369589681475131E-2</v>
      </c>
      <c r="B19" s="4">
        <v>13.095575874932599</v>
      </c>
      <c r="C19" s="4">
        <v>151094.08263320001</v>
      </c>
      <c r="D19" s="4">
        <v>115.64</v>
      </c>
      <c r="E19" s="4">
        <v>130659013</v>
      </c>
      <c r="F19" s="4">
        <v>2.4</v>
      </c>
      <c r="G19" s="4">
        <v>4.2</v>
      </c>
      <c r="H19" s="5" t="s">
        <v>53</v>
      </c>
      <c r="I19" s="4">
        <v>7.69</v>
      </c>
      <c r="J19" s="5" t="s">
        <v>94</v>
      </c>
      <c r="K19" s="5" t="s">
        <v>100</v>
      </c>
      <c r="L19" s="5" t="s">
        <v>226</v>
      </c>
      <c r="M19" s="5" t="s">
        <v>248</v>
      </c>
      <c r="N19" s="5" t="s">
        <v>249</v>
      </c>
      <c r="O19" s="2"/>
      <c r="P19" s="1"/>
    </row>
    <row r="20" spans="1:16" ht="24">
      <c r="A20" s="4">
        <v>4.7926277137531502E-3</v>
      </c>
      <c r="B20" s="4">
        <v>0.42872218297138098</v>
      </c>
      <c r="C20" s="4">
        <v>7592.9621825000004</v>
      </c>
      <c r="D20" s="4">
        <v>113.65</v>
      </c>
      <c r="E20" s="4">
        <v>6681005</v>
      </c>
      <c r="F20" s="4">
        <v>2.16</v>
      </c>
      <c r="G20" s="4">
        <v>3.7</v>
      </c>
      <c r="H20" s="5" t="s">
        <v>53</v>
      </c>
      <c r="I20" s="4">
        <v>6.59</v>
      </c>
      <c r="J20" s="5" t="s">
        <v>250</v>
      </c>
      <c r="K20" s="5" t="s">
        <v>95</v>
      </c>
      <c r="L20" s="5" t="s">
        <v>251</v>
      </c>
      <c r="M20" s="5" t="s">
        <v>252</v>
      </c>
      <c r="N20" s="5" t="s">
        <v>253</v>
      </c>
      <c r="O20" s="2"/>
      <c r="P20" s="1"/>
    </row>
    <row r="21" spans="1:16" ht="36">
      <c r="A21" s="4">
        <v>9.9094838542117657E-3</v>
      </c>
      <c r="B21" s="4">
        <v>8.7042436399103806</v>
      </c>
      <c r="C21" s="4">
        <v>15699.5996032</v>
      </c>
      <c r="D21" s="4">
        <v>110.56</v>
      </c>
      <c r="E21" s="4">
        <v>14200072</v>
      </c>
      <c r="F21" s="4">
        <v>3.02</v>
      </c>
      <c r="G21" s="4">
        <v>3.85</v>
      </c>
      <c r="H21" s="5" t="s">
        <v>53</v>
      </c>
      <c r="I21" s="4">
        <v>9.08</v>
      </c>
      <c r="J21" s="5" t="s">
        <v>94</v>
      </c>
      <c r="K21" s="5" t="s">
        <v>95</v>
      </c>
      <c r="L21" s="5" t="s">
        <v>231</v>
      </c>
      <c r="M21" s="5" t="s">
        <v>254</v>
      </c>
      <c r="N21" s="5" t="s">
        <v>255</v>
      </c>
      <c r="O21" s="2"/>
      <c r="P21" s="1"/>
    </row>
    <row r="22" spans="1:16" ht="36">
      <c r="A22" s="4">
        <v>2.0388579355229319E-2</v>
      </c>
      <c r="B22" s="4">
        <v>6.8168324635211404</v>
      </c>
      <c r="C22" s="4">
        <v>32301.6351875</v>
      </c>
      <c r="D22" s="4">
        <v>118.75</v>
      </c>
      <c r="E22" s="4">
        <v>27201377</v>
      </c>
      <c r="F22" s="4">
        <v>2.4500000000000002</v>
      </c>
      <c r="G22" s="4">
        <v>3.9</v>
      </c>
      <c r="H22" s="5" t="s">
        <v>53</v>
      </c>
      <c r="I22" s="4">
        <v>6.93</v>
      </c>
      <c r="J22" s="5" t="s">
        <v>94</v>
      </c>
      <c r="K22" s="5" t="s">
        <v>95</v>
      </c>
      <c r="L22" s="5" t="s">
        <v>231</v>
      </c>
      <c r="M22" s="5" t="s">
        <v>256</v>
      </c>
      <c r="N22" s="5" t="s">
        <v>257</v>
      </c>
      <c r="O22" s="2"/>
      <c r="P22" s="1"/>
    </row>
    <row r="23" spans="1:16" ht="48">
      <c r="A23" s="4">
        <v>1.2463354140588846E-2</v>
      </c>
      <c r="B23" s="4">
        <v>9.61264147228143</v>
      </c>
      <c r="C23" s="4">
        <v>19745.697414599999</v>
      </c>
      <c r="D23" s="4">
        <v>111.46</v>
      </c>
      <c r="E23" s="4">
        <v>17715501</v>
      </c>
      <c r="F23" s="4">
        <v>2.85</v>
      </c>
      <c r="G23" s="4">
        <v>3.85</v>
      </c>
      <c r="H23" s="5" t="s">
        <v>53</v>
      </c>
      <c r="I23" s="4">
        <v>8.39</v>
      </c>
      <c r="J23" s="5" t="s">
        <v>94</v>
      </c>
      <c r="K23" s="5" t="s">
        <v>95</v>
      </c>
      <c r="L23" s="5" t="s">
        <v>231</v>
      </c>
      <c r="M23" s="5" t="s">
        <v>258</v>
      </c>
      <c r="N23" s="5" t="s">
        <v>259</v>
      </c>
      <c r="O23" s="2"/>
      <c r="P23" s="1"/>
    </row>
    <row r="24" spans="1:16" ht="36">
      <c r="A24" s="4">
        <v>3.645226333526614E-2</v>
      </c>
      <c r="B24" s="4">
        <v>3.5512893352434598</v>
      </c>
      <c r="C24" s="4">
        <v>57751.336740999999</v>
      </c>
      <c r="D24" s="4">
        <v>120.46</v>
      </c>
      <c r="E24" s="4">
        <v>47942335</v>
      </c>
      <c r="F24" s="4">
        <v>2.3199999999999998</v>
      </c>
      <c r="G24" s="4">
        <v>4</v>
      </c>
      <c r="H24" s="5" t="s">
        <v>53</v>
      </c>
      <c r="I24" s="4">
        <v>6.62</v>
      </c>
      <c r="J24" s="5" t="s">
        <v>94</v>
      </c>
      <c r="K24" s="5" t="s">
        <v>95</v>
      </c>
      <c r="L24" s="5" t="s">
        <v>226</v>
      </c>
      <c r="M24" s="5" t="s">
        <v>260</v>
      </c>
      <c r="N24" s="5" t="s">
        <v>261</v>
      </c>
      <c r="O24" s="2"/>
      <c r="P24" s="1"/>
    </row>
    <row r="25" spans="1:16" ht="36">
      <c r="A25" s="4">
        <v>3.783764253550214E-2</v>
      </c>
      <c r="B25" s="4">
        <v>13.8398618337788</v>
      </c>
      <c r="C25" s="4">
        <v>59946.193613698</v>
      </c>
      <c r="D25" s="4">
        <v>133.81</v>
      </c>
      <c r="E25" s="4">
        <v>45294097.25</v>
      </c>
      <c r="F25" s="4">
        <v>1.46</v>
      </c>
      <c r="G25" s="4">
        <v>4.05</v>
      </c>
      <c r="H25" s="5" t="s">
        <v>53</v>
      </c>
      <c r="I25" s="4">
        <v>4.68</v>
      </c>
      <c r="J25" s="5" t="s">
        <v>262</v>
      </c>
      <c r="K25" s="5" t="s">
        <v>89</v>
      </c>
      <c r="L25" s="5" t="s">
        <v>231</v>
      </c>
      <c r="M25" s="5" t="s">
        <v>263</v>
      </c>
      <c r="N25" s="5" t="s">
        <v>264</v>
      </c>
      <c r="O25" s="2"/>
      <c r="P25" s="1"/>
    </row>
    <row r="26" spans="1:16" ht="24">
      <c r="A26" s="4">
        <v>2.5767210523989097E-2</v>
      </c>
      <c r="B26" s="4">
        <v>11.5731401319397</v>
      </c>
      <c r="C26" s="4">
        <v>40823.002899999999</v>
      </c>
      <c r="D26" s="4">
        <v>117.23</v>
      </c>
      <c r="E26" s="4">
        <v>34823000</v>
      </c>
      <c r="F26" s="4">
        <v>1.94</v>
      </c>
      <c r="G26" s="4">
        <v>4.1500000000000004</v>
      </c>
      <c r="H26" s="5" t="s">
        <v>53</v>
      </c>
      <c r="I26" s="4">
        <v>6.29</v>
      </c>
      <c r="J26" s="5" t="s">
        <v>262</v>
      </c>
      <c r="K26" s="5" t="s">
        <v>200</v>
      </c>
      <c r="L26" s="5" t="s">
        <v>226</v>
      </c>
      <c r="M26" s="5" t="s">
        <v>265</v>
      </c>
      <c r="N26" s="5" t="s">
        <v>266</v>
      </c>
      <c r="O26" s="2"/>
      <c r="P26" s="1"/>
    </row>
    <row r="27" spans="1:16" ht="24">
      <c r="A27" s="4">
        <v>6.0417154776425726E-3</v>
      </c>
      <c r="B27" s="4">
        <v>0.94836431242135799</v>
      </c>
      <c r="C27" s="4">
        <v>9571.8924729999999</v>
      </c>
      <c r="D27" s="4">
        <v>139.1</v>
      </c>
      <c r="E27" s="4">
        <v>6881303</v>
      </c>
      <c r="F27" s="4">
        <v>1.3</v>
      </c>
      <c r="G27" s="4">
        <v>4.75</v>
      </c>
      <c r="H27" s="5" t="s">
        <v>53</v>
      </c>
      <c r="I27" s="4">
        <v>4.42</v>
      </c>
      <c r="J27" s="5" t="s">
        <v>94</v>
      </c>
      <c r="K27" s="5" t="s">
        <v>197</v>
      </c>
      <c r="L27" s="5" t="s">
        <v>226</v>
      </c>
      <c r="M27" s="5" t="s">
        <v>267</v>
      </c>
      <c r="N27" s="5" t="s">
        <v>268</v>
      </c>
      <c r="O27" s="2"/>
      <c r="P27" s="1"/>
    </row>
    <row r="28" spans="1:16" ht="24">
      <c r="A28" s="4">
        <v>3.6320350645800442E-2</v>
      </c>
      <c r="B28" s="4">
        <v>6.5024009999999999</v>
      </c>
      <c r="C28" s="4">
        <v>57542.347409399998</v>
      </c>
      <c r="D28" s="4">
        <v>147.49</v>
      </c>
      <c r="E28" s="4">
        <v>39014406</v>
      </c>
      <c r="F28" s="4">
        <v>1.1299999999999999</v>
      </c>
      <c r="G28" s="4">
        <v>5.25</v>
      </c>
      <c r="H28" s="5" t="s">
        <v>53</v>
      </c>
      <c r="I28" s="4">
        <v>4.01</v>
      </c>
      <c r="J28" s="5" t="s">
        <v>94</v>
      </c>
      <c r="K28" s="5" t="s">
        <v>197</v>
      </c>
      <c r="L28" s="5" t="s">
        <v>226</v>
      </c>
      <c r="M28" s="5" t="s">
        <v>269</v>
      </c>
      <c r="N28" s="5" t="s">
        <v>270</v>
      </c>
      <c r="O28" s="2"/>
      <c r="P28" s="1"/>
    </row>
    <row r="29" spans="1:16" ht="24">
      <c r="A29" s="4">
        <v>2.6543886242536459E-2</v>
      </c>
      <c r="B29" s="4">
        <v>4.6575281036863601</v>
      </c>
      <c r="C29" s="4">
        <v>42053.490580500002</v>
      </c>
      <c r="D29" s="4">
        <v>116.55</v>
      </c>
      <c r="E29" s="4">
        <v>36081931</v>
      </c>
      <c r="F29" s="4">
        <v>2.67</v>
      </c>
      <c r="G29" s="4">
        <v>3.75</v>
      </c>
      <c r="H29" s="5" t="s">
        <v>53</v>
      </c>
      <c r="I29" s="4">
        <v>7</v>
      </c>
      <c r="J29" s="5" t="s">
        <v>94</v>
      </c>
      <c r="K29" s="5" t="s">
        <v>197</v>
      </c>
      <c r="L29" s="5" t="s">
        <v>231</v>
      </c>
      <c r="M29" s="5" t="s">
        <v>271</v>
      </c>
      <c r="N29" s="5" t="s">
        <v>272</v>
      </c>
      <c r="O29" s="2"/>
      <c r="P29" s="1"/>
    </row>
    <row r="30" spans="1:16" ht="36">
      <c r="A30" s="4">
        <v>6.8226731007709568E-2</v>
      </c>
      <c r="B30" s="4">
        <v>4.6289495095472404</v>
      </c>
      <c r="C30" s="4">
        <v>108091.63976799999</v>
      </c>
      <c r="D30" s="4">
        <v>137.19999999999999</v>
      </c>
      <c r="E30" s="4">
        <v>78783994</v>
      </c>
      <c r="F30" s="4">
        <v>2.5499999999999998</v>
      </c>
      <c r="G30" s="4">
        <v>4.5</v>
      </c>
      <c r="H30" s="5" t="s">
        <v>53</v>
      </c>
      <c r="I30" s="4">
        <v>7.23</v>
      </c>
      <c r="J30" s="5" t="s">
        <v>94</v>
      </c>
      <c r="K30" s="5" t="s">
        <v>197</v>
      </c>
      <c r="L30" s="5" t="s">
        <v>226</v>
      </c>
      <c r="M30" s="5" t="s">
        <v>273</v>
      </c>
      <c r="N30" s="5" t="s">
        <v>274</v>
      </c>
      <c r="O30" s="2"/>
      <c r="P30" s="1"/>
    </row>
    <row r="31" spans="1:16" ht="24">
      <c r="A31" s="4">
        <v>2.6695556664187241E-3</v>
      </c>
      <c r="B31" s="4">
        <v>1.2327235097690901</v>
      </c>
      <c r="C31" s="4">
        <v>4229.3782095839997</v>
      </c>
      <c r="D31" s="4">
        <v>121.88</v>
      </c>
      <c r="E31" s="4">
        <v>3470116.68</v>
      </c>
      <c r="F31" s="4">
        <v>0.12</v>
      </c>
      <c r="G31" s="4">
        <v>4.45</v>
      </c>
      <c r="H31" s="5" t="s">
        <v>53</v>
      </c>
      <c r="I31" s="4">
        <v>0.42</v>
      </c>
      <c r="J31" s="5" t="s">
        <v>94</v>
      </c>
      <c r="K31" s="5" t="s">
        <v>197</v>
      </c>
      <c r="L31" s="5" t="s">
        <v>275</v>
      </c>
      <c r="M31" s="5" t="s">
        <v>276</v>
      </c>
      <c r="N31" s="5" t="s">
        <v>277</v>
      </c>
      <c r="O31" s="2"/>
      <c r="P31" s="1"/>
    </row>
    <row r="32" spans="1:16">
      <c r="A32" s="4">
        <v>4.2276561816864205E-2</v>
      </c>
      <c r="B32" s="4">
        <v>7.8674463811829396</v>
      </c>
      <c r="C32" s="4">
        <v>66978.775372100004</v>
      </c>
      <c r="D32" s="4">
        <v>116.89</v>
      </c>
      <c r="E32" s="4">
        <v>57300689</v>
      </c>
      <c r="F32" s="4">
        <v>2.67</v>
      </c>
      <c r="G32" s="4">
        <v>4.9000000000000004</v>
      </c>
      <c r="H32" s="5" t="s">
        <v>53</v>
      </c>
      <c r="I32" s="4">
        <v>5.8</v>
      </c>
      <c r="J32" s="5" t="s">
        <v>250</v>
      </c>
      <c r="K32" s="5" t="s">
        <v>197</v>
      </c>
      <c r="L32" s="5" t="s">
        <v>278</v>
      </c>
      <c r="M32" s="5" t="s">
        <v>279</v>
      </c>
      <c r="N32" s="5" t="s">
        <v>280</v>
      </c>
      <c r="O32" s="2"/>
      <c r="P32" s="1"/>
    </row>
    <row r="33" spans="1:16" ht="24">
      <c r="A33" s="4">
        <v>5.8935442292607214E-2</v>
      </c>
      <c r="B33" s="4">
        <v>11.5048097235318</v>
      </c>
      <c r="C33" s="4">
        <v>93371.446993999998</v>
      </c>
      <c r="D33" s="4">
        <v>113.54</v>
      </c>
      <c r="E33" s="4">
        <v>82236610</v>
      </c>
      <c r="F33" s="4">
        <v>2.35</v>
      </c>
      <c r="G33" s="4">
        <v>4.3499999999999996</v>
      </c>
      <c r="H33" s="5" t="s">
        <v>53</v>
      </c>
      <c r="I33" s="4">
        <v>4.8099999999999996</v>
      </c>
      <c r="J33" s="5" t="s">
        <v>94</v>
      </c>
      <c r="K33" s="5" t="s">
        <v>197</v>
      </c>
      <c r="L33" s="5" t="s">
        <v>251</v>
      </c>
      <c r="M33" s="5" t="s">
        <v>281</v>
      </c>
      <c r="N33" s="5" t="s">
        <v>282</v>
      </c>
      <c r="O33" s="2"/>
      <c r="P33" s="1"/>
    </row>
    <row r="34" spans="1:16" ht="36">
      <c r="A34" s="4">
        <v>1.6447587457052701E-2</v>
      </c>
      <c r="B34" s="4">
        <v>4.5252525252525304</v>
      </c>
      <c r="C34" s="4">
        <v>26057.919999999998</v>
      </c>
      <c r="D34" s="4">
        <v>116.33</v>
      </c>
      <c r="E34" s="4">
        <v>22400000</v>
      </c>
      <c r="F34" s="4">
        <v>2.75</v>
      </c>
      <c r="G34" s="4">
        <v>4.5</v>
      </c>
      <c r="H34" s="5" t="s">
        <v>53</v>
      </c>
      <c r="I34" s="4">
        <v>4.96</v>
      </c>
      <c r="J34" s="5" t="s">
        <v>262</v>
      </c>
      <c r="K34" s="5" t="s">
        <v>200</v>
      </c>
      <c r="L34" s="5" t="s">
        <v>278</v>
      </c>
      <c r="M34" s="5" t="s">
        <v>283</v>
      </c>
      <c r="N34" s="5" t="s">
        <v>284</v>
      </c>
      <c r="O34" s="2"/>
      <c r="P34" s="1"/>
    </row>
    <row r="35" spans="1:16" ht="24">
      <c r="A35" s="4">
        <v>8.3771948886125457E-3</v>
      </c>
      <c r="B35" s="4">
        <v>1.3553741935483901</v>
      </c>
      <c r="C35" s="4">
        <v>13271.993525</v>
      </c>
      <c r="D35" s="4">
        <v>126.35</v>
      </c>
      <c r="E35" s="4">
        <v>10504150</v>
      </c>
      <c r="F35" s="4">
        <v>1.05</v>
      </c>
      <c r="G35" s="4">
        <v>4.7</v>
      </c>
      <c r="H35" s="5" t="s">
        <v>53</v>
      </c>
      <c r="I35" s="4">
        <v>1.62</v>
      </c>
      <c r="J35" s="5" t="s">
        <v>262</v>
      </c>
      <c r="K35" s="5" t="s">
        <v>200</v>
      </c>
      <c r="L35" s="5" t="s">
        <v>278</v>
      </c>
      <c r="M35" s="5" t="s">
        <v>285</v>
      </c>
      <c r="N35" s="5" t="s">
        <v>286</v>
      </c>
      <c r="O35" s="2"/>
      <c r="P35" s="1"/>
    </row>
    <row r="36" spans="1:16" ht="24">
      <c r="A36" s="4">
        <v>4.5492102574226081E-3</v>
      </c>
      <c r="B36" s="4">
        <v>1.1674846534800301</v>
      </c>
      <c r="C36" s="4">
        <v>7207.3158000000003</v>
      </c>
      <c r="D36" s="4">
        <v>114.42</v>
      </c>
      <c r="E36" s="4">
        <v>6299000</v>
      </c>
      <c r="F36" s="4">
        <v>2.64</v>
      </c>
      <c r="G36" s="4">
        <v>4.45</v>
      </c>
      <c r="H36" s="5" t="s">
        <v>53</v>
      </c>
      <c r="I36" s="4">
        <v>5.69</v>
      </c>
      <c r="J36" s="5" t="s">
        <v>250</v>
      </c>
      <c r="K36" s="5" t="s">
        <v>287</v>
      </c>
      <c r="L36" s="5" t="s">
        <v>278</v>
      </c>
      <c r="M36" s="5" t="s">
        <v>288</v>
      </c>
      <c r="N36" s="5" t="s">
        <v>289</v>
      </c>
      <c r="O36" s="2"/>
      <c r="P36" s="1"/>
    </row>
    <row r="37" spans="1:16" ht="36">
      <c r="A37" s="4">
        <v>2.5263210718129401E-2</v>
      </c>
      <c r="B37" s="4">
        <v>1.35696254154695</v>
      </c>
      <c r="C37" s="4">
        <v>40024.515787199998</v>
      </c>
      <c r="D37" s="4">
        <v>125.28</v>
      </c>
      <c r="E37" s="4">
        <v>31948049</v>
      </c>
      <c r="F37" s="4">
        <v>2.4</v>
      </c>
      <c r="G37" s="4">
        <v>5.85</v>
      </c>
      <c r="H37" s="5" t="s">
        <v>53</v>
      </c>
      <c r="I37" s="4">
        <v>4.5999999999999996</v>
      </c>
      <c r="J37" s="5" t="s">
        <v>250</v>
      </c>
      <c r="K37" s="5" t="s">
        <v>287</v>
      </c>
      <c r="L37" s="5" t="s">
        <v>278</v>
      </c>
      <c r="M37" s="5" t="s">
        <v>290</v>
      </c>
      <c r="N37" s="5" t="s">
        <v>291</v>
      </c>
      <c r="O37" s="2"/>
      <c r="P37" s="1"/>
    </row>
    <row r="38" spans="1:16" ht="36">
      <c r="A38" s="4">
        <v>4.0467469159498171E-2</v>
      </c>
      <c r="B38" s="4">
        <v>2.2936002976840002</v>
      </c>
      <c r="C38" s="4">
        <v>64112.629084</v>
      </c>
      <c r="D38" s="4">
        <v>135.1</v>
      </c>
      <c r="E38" s="4">
        <v>47455684</v>
      </c>
      <c r="F38" s="4">
        <v>2.86</v>
      </c>
      <c r="G38" s="4">
        <v>5.0999999999999996</v>
      </c>
      <c r="H38" s="5" t="s">
        <v>53</v>
      </c>
      <c r="I38" s="4">
        <v>5.95</v>
      </c>
      <c r="J38" s="5" t="s">
        <v>250</v>
      </c>
      <c r="K38" s="5" t="s">
        <v>287</v>
      </c>
      <c r="L38" s="5" t="s">
        <v>278</v>
      </c>
      <c r="M38" s="5" t="s">
        <v>292</v>
      </c>
      <c r="N38" s="5" t="s">
        <v>293</v>
      </c>
      <c r="O38" s="2"/>
      <c r="P38" s="1"/>
    </row>
    <row r="39" spans="1:16" ht="24">
      <c r="A39" s="4">
        <v>3.4115491943178282E-3</v>
      </c>
      <c r="B39" s="4">
        <v>0.43864960592091401</v>
      </c>
      <c r="C39" s="4">
        <v>5404.9188802750004</v>
      </c>
      <c r="D39" s="4">
        <v>137.81</v>
      </c>
      <c r="E39" s="4">
        <v>3922007.75</v>
      </c>
      <c r="F39" s="4">
        <v>1.46</v>
      </c>
      <c r="G39" s="4">
        <v>4.95</v>
      </c>
      <c r="H39" s="5" t="s">
        <v>53</v>
      </c>
      <c r="I39" s="4">
        <v>3.35</v>
      </c>
      <c r="J39" s="5" t="s">
        <v>250</v>
      </c>
      <c r="K39" s="5" t="s">
        <v>287</v>
      </c>
      <c r="L39" s="5" t="s">
        <v>278</v>
      </c>
      <c r="M39" s="5" t="s">
        <v>294</v>
      </c>
      <c r="N39" s="5" t="s">
        <v>295</v>
      </c>
      <c r="O39" s="2"/>
      <c r="P39" s="1"/>
    </row>
    <row r="40" spans="1:16" ht="24">
      <c r="A40" s="4">
        <v>5.3307718276089509E-2</v>
      </c>
      <c r="B40" s="4">
        <v>5.2319086737249796</v>
      </c>
      <c r="C40" s="4">
        <v>84455.441373880007</v>
      </c>
      <c r="D40" s="4">
        <v>131.97999999999999</v>
      </c>
      <c r="E40" s="4">
        <v>63991090.600000001</v>
      </c>
      <c r="F40" s="4">
        <v>1.36</v>
      </c>
      <c r="G40" s="4">
        <v>5.3</v>
      </c>
      <c r="H40" s="5" t="s">
        <v>53</v>
      </c>
      <c r="I40" s="4">
        <v>3.3</v>
      </c>
      <c r="J40" s="5" t="s">
        <v>250</v>
      </c>
      <c r="K40" s="5" t="s">
        <v>287</v>
      </c>
      <c r="L40" s="5" t="s">
        <v>278</v>
      </c>
      <c r="M40" s="5" t="s">
        <v>296</v>
      </c>
      <c r="N40" s="5" t="s">
        <v>297</v>
      </c>
      <c r="O40" s="2"/>
      <c r="P40" s="1"/>
    </row>
    <row r="41" spans="1:16" ht="24">
      <c r="A41" s="4">
        <v>2.8035593238713644E-3</v>
      </c>
      <c r="B41" s="4">
        <v>2.3353926347245202</v>
      </c>
      <c r="C41" s="4">
        <v>4441.6802626799999</v>
      </c>
      <c r="D41" s="4">
        <v>119.4</v>
      </c>
      <c r="E41" s="4">
        <v>3720000.22</v>
      </c>
      <c r="F41" s="4">
        <v>1.51</v>
      </c>
      <c r="G41" s="4">
        <v>4.75</v>
      </c>
      <c r="H41" s="5" t="s">
        <v>53</v>
      </c>
      <c r="I41" s="4">
        <v>1.68</v>
      </c>
      <c r="J41" s="5" t="s">
        <v>94</v>
      </c>
      <c r="K41" s="5" t="s">
        <v>287</v>
      </c>
      <c r="L41" s="5" t="s">
        <v>298</v>
      </c>
      <c r="M41" s="5" t="s">
        <v>299</v>
      </c>
      <c r="N41" s="5" t="s">
        <v>300</v>
      </c>
      <c r="O41" s="2"/>
      <c r="P41" s="1"/>
    </row>
    <row r="42" spans="1:16" ht="48">
      <c r="A42" s="4">
        <v>3.7632160489519728E-2</v>
      </c>
      <c r="B42" s="4">
        <v>9.4668330921172004</v>
      </c>
      <c r="C42" s="4">
        <v>59620.648318400003</v>
      </c>
      <c r="D42" s="4">
        <v>117.52</v>
      </c>
      <c r="E42" s="4">
        <v>50732342</v>
      </c>
      <c r="F42" s="4">
        <v>2.73</v>
      </c>
      <c r="G42" s="4">
        <v>4.7</v>
      </c>
      <c r="H42" s="5" t="s">
        <v>53</v>
      </c>
      <c r="I42" s="4">
        <v>4.28</v>
      </c>
      <c r="J42" s="5" t="s">
        <v>94</v>
      </c>
      <c r="K42" s="5" t="s">
        <v>287</v>
      </c>
      <c r="L42" s="5" t="s">
        <v>278</v>
      </c>
      <c r="M42" s="5" t="s">
        <v>301</v>
      </c>
      <c r="N42" s="5" t="s">
        <v>302</v>
      </c>
      <c r="O42" s="2"/>
      <c r="P42" s="1"/>
    </row>
    <row r="43" spans="1:16" ht="24">
      <c r="A43" s="4">
        <v>1.9725459813622549E-3</v>
      </c>
      <c r="B43" s="4">
        <v>0.81275011333333302</v>
      </c>
      <c r="C43" s="4">
        <v>3125.1054607780002</v>
      </c>
      <c r="D43" s="4">
        <v>128.16999999999999</v>
      </c>
      <c r="E43" s="4">
        <v>2438250.34</v>
      </c>
      <c r="F43" s="4">
        <v>0.6</v>
      </c>
      <c r="G43" s="4">
        <v>5.2</v>
      </c>
      <c r="H43" s="5" t="s">
        <v>53</v>
      </c>
      <c r="I43" s="4">
        <v>1.27</v>
      </c>
      <c r="J43" s="5" t="s">
        <v>262</v>
      </c>
      <c r="K43" s="5" t="s">
        <v>303</v>
      </c>
      <c r="L43" s="5" t="s">
        <v>278</v>
      </c>
      <c r="M43" s="5" t="s">
        <v>304</v>
      </c>
      <c r="N43" s="5" t="s">
        <v>305</v>
      </c>
      <c r="O43" s="2"/>
      <c r="P43" s="1"/>
    </row>
    <row r="44" spans="1:16" ht="24">
      <c r="A44" s="4">
        <v>1.2439603933373608E-2</v>
      </c>
      <c r="B44" s="4">
        <v>1.39212075656863</v>
      </c>
      <c r="C44" s="4">
        <v>19708.069950924</v>
      </c>
      <c r="D44" s="4">
        <v>121.08</v>
      </c>
      <c r="E44" s="4">
        <v>16276899.529999999</v>
      </c>
      <c r="F44" s="4">
        <v>1.77</v>
      </c>
      <c r="G44" s="4">
        <v>4.8</v>
      </c>
      <c r="H44" s="5" t="s">
        <v>53</v>
      </c>
      <c r="I44" s="4">
        <v>3.41</v>
      </c>
      <c r="J44" s="5" t="s">
        <v>262</v>
      </c>
      <c r="K44" s="5" t="s">
        <v>303</v>
      </c>
      <c r="L44" s="5" t="s">
        <v>278</v>
      </c>
      <c r="M44" s="5" t="s">
        <v>306</v>
      </c>
      <c r="N44" s="5" t="s">
        <v>307</v>
      </c>
      <c r="O44" s="2"/>
      <c r="P44" s="1"/>
    </row>
    <row r="45" spans="1:16" ht="24">
      <c r="A45" s="4">
        <v>1.8225728655688504E-2</v>
      </c>
      <c r="B45" s="4">
        <v>2.8152296057225201</v>
      </c>
      <c r="C45" s="4">
        <v>28875.029878500001</v>
      </c>
      <c r="D45" s="4">
        <v>116.07</v>
      </c>
      <c r="E45" s="4">
        <v>24877255</v>
      </c>
      <c r="F45" s="4">
        <v>3.18</v>
      </c>
      <c r="G45" s="4">
        <v>5.5</v>
      </c>
      <c r="H45" s="5" t="s">
        <v>53</v>
      </c>
      <c r="I45" s="4">
        <v>5.61</v>
      </c>
      <c r="J45" s="5" t="s">
        <v>262</v>
      </c>
      <c r="K45" s="5" t="s">
        <v>303</v>
      </c>
      <c r="L45" s="5" t="s">
        <v>278</v>
      </c>
      <c r="M45" s="5" t="s">
        <v>308</v>
      </c>
      <c r="N45" s="5" t="s">
        <v>309</v>
      </c>
      <c r="O45" s="2"/>
      <c r="P45" s="1"/>
    </row>
    <row r="46" spans="1:16" ht="24">
      <c r="A46" s="4">
        <v>3.7096131704902752E-3</v>
      </c>
      <c r="B46" s="4">
        <v>1.66786405497069</v>
      </c>
      <c r="C46" s="4">
        <v>5877.1417680550003</v>
      </c>
      <c r="D46" s="4">
        <v>130.01</v>
      </c>
      <c r="E46" s="4">
        <v>4520530.55</v>
      </c>
      <c r="F46" s="4">
        <v>2.64</v>
      </c>
      <c r="G46" s="4">
        <v>4.8499999999999996</v>
      </c>
      <c r="H46" s="5" t="s">
        <v>53</v>
      </c>
      <c r="I46" s="4">
        <v>3.61</v>
      </c>
      <c r="J46" s="5" t="s">
        <v>262</v>
      </c>
      <c r="K46" s="5" t="s">
        <v>310</v>
      </c>
      <c r="L46" s="5" t="s">
        <v>278</v>
      </c>
      <c r="M46" s="5" t="s">
        <v>311</v>
      </c>
      <c r="N46" s="5" t="s">
        <v>312</v>
      </c>
      <c r="O46" s="2"/>
      <c r="P46" s="1"/>
    </row>
    <row r="47" spans="1:16" ht="24">
      <c r="A47" s="4">
        <v>6.3387238385158806E-2</v>
      </c>
      <c r="B47" s="4">
        <v>5.6309199703989004</v>
      </c>
      <c r="C47" s="4">
        <v>100424.42948999999</v>
      </c>
      <c r="D47" s="4">
        <v>142.44999999999999</v>
      </c>
      <c r="E47" s="4">
        <v>70498020</v>
      </c>
      <c r="F47" s="4">
        <v>2.2999999999999998</v>
      </c>
      <c r="G47" s="4">
        <v>6.4</v>
      </c>
      <c r="H47" s="5" t="s">
        <v>53</v>
      </c>
      <c r="I47" s="4">
        <v>5.68</v>
      </c>
      <c r="J47" s="5" t="s">
        <v>94</v>
      </c>
      <c r="K47" s="5" t="s">
        <v>313</v>
      </c>
      <c r="L47" s="5" t="s">
        <v>226</v>
      </c>
      <c r="M47" s="5" t="s">
        <v>314</v>
      </c>
      <c r="N47" s="5" t="s">
        <v>315</v>
      </c>
      <c r="O47" s="2"/>
      <c r="P47" s="1"/>
    </row>
    <row r="48" spans="1:16" ht="24">
      <c r="A48" s="4">
        <v>3.4596013163609792E-3</v>
      </c>
      <c r="B48" s="4">
        <v>15.049389737045701</v>
      </c>
      <c r="C48" s="4">
        <v>5481.0478782390001</v>
      </c>
      <c r="D48" s="4">
        <v>117.57</v>
      </c>
      <c r="E48" s="4">
        <v>4661944.2699999996</v>
      </c>
      <c r="F48" s="4">
        <v>6.48</v>
      </c>
      <c r="G48" s="4">
        <v>6.9</v>
      </c>
      <c r="H48" s="5" t="s">
        <v>53</v>
      </c>
      <c r="I48" s="4">
        <v>1.27</v>
      </c>
      <c r="J48" s="5" t="s">
        <v>262</v>
      </c>
      <c r="K48" s="5" t="s">
        <v>316</v>
      </c>
      <c r="L48" s="5" t="s">
        <v>251</v>
      </c>
      <c r="M48" s="5" t="s">
        <v>317</v>
      </c>
      <c r="N48" s="5" t="s">
        <v>318</v>
      </c>
      <c r="O48" s="2"/>
      <c r="P48" s="1"/>
    </row>
    <row r="49" spans="1:16" ht="24">
      <c r="A49" s="4">
        <v>6.5065695633714005E-2</v>
      </c>
      <c r="B49" s="4">
        <v>6.7195171429461498</v>
      </c>
      <c r="C49" s="4">
        <v>103083.61004280001</v>
      </c>
      <c r="D49" s="4">
        <v>133.72</v>
      </c>
      <c r="E49" s="4">
        <v>77089149</v>
      </c>
      <c r="F49" s="4">
        <v>3.52</v>
      </c>
      <c r="G49" s="4">
        <v>5.0999999999999996</v>
      </c>
      <c r="H49" s="5" t="s">
        <v>53</v>
      </c>
      <c r="I49" s="4">
        <v>7.06</v>
      </c>
      <c r="J49" s="5" t="s">
        <v>94</v>
      </c>
      <c r="K49" s="5" t="s">
        <v>319</v>
      </c>
      <c r="L49" s="5" t="s">
        <v>226</v>
      </c>
      <c r="M49" s="5" t="s">
        <v>320</v>
      </c>
      <c r="N49" s="5" t="s">
        <v>321</v>
      </c>
      <c r="O49" s="2"/>
      <c r="P49" s="1"/>
    </row>
    <row r="50" spans="1:16" ht="24">
      <c r="A50" s="4">
        <v>2.7822422163443897E-2</v>
      </c>
      <c r="B50" s="4">
        <v>3.9479175011318799</v>
      </c>
      <c r="C50" s="4">
        <v>44079.075599039999</v>
      </c>
      <c r="D50" s="4">
        <v>135.84</v>
      </c>
      <c r="E50" s="4">
        <v>32449260.600000001</v>
      </c>
      <c r="F50" s="4">
        <v>1.99</v>
      </c>
      <c r="G50" s="4">
        <v>4.5999999999999996</v>
      </c>
      <c r="H50" s="5" t="s">
        <v>53</v>
      </c>
      <c r="I50" s="4">
        <v>4.46</v>
      </c>
      <c r="J50" s="5" t="s">
        <v>250</v>
      </c>
      <c r="K50" s="5" t="s">
        <v>319</v>
      </c>
      <c r="L50" s="5" t="s">
        <v>298</v>
      </c>
      <c r="M50" s="5" t="s">
        <v>322</v>
      </c>
      <c r="N50" s="5" t="s">
        <v>323</v>
      </c>
      <c r="O50" s="2"/>
      <c r="P50" s="1"/>
    </row>
    <row r="51" spans="1:16" ht="24">
      <c r="A51" s="4">
        <v>5.0348559710683437E-2</v>
      </c>
      <c r="B51" s="4">
        <v>5.7125959673927396</v>
      </c>
      <c r="C51" s="4">
        <v>79767.245164799999</v>
      </c>
      <c r="D51" s="4">
        <v>131.44</v>
      </c>
      <c r="E51" s="4">
        <v>60687192</v>
      </c>
      <c r="F51" s="4">
        <v>2.5499999999999998</v>
      </c>
      <c r="G51" s="4">
        <v>6.1</v>
      </c>
      <c r="H51" s="5" t="s">
        <v>53</v>
      </c>
      <c r="I51" s="4">
        <v>5.55</v>
      </c>
      <c r="J51" s="5" t="s">
        <v>250</v>
      </c>
      <c r="K51" s="5" t="s">
        <v>319</v>
      </c>
      <c r="L51" s="5" t="s">
        <v>298</v>
      </c>
      <c r="M51" s="5" t="s">
        <v>324</v>
      </c>
      <c r="N51" s="5" t="s">
        <v>325</v>
      </c>
      <c r="O51" s="2"/>
      <c r="P51" s="1"/>
    </row>
    <row r="52" spans="1:16" ht="24">
      <c r="A52" s="4">
        <v>1.1460812666572791E-2</v>
      </c>
      <c r="B52" s="4">
        <v>3.69474664</v>
      </c>
      <c r="C52" s="4">
        <v>18157.37051895</v>
      </c>
      <c r="D52" s="4">
        <v>131.05000000000001</v>
      </c>
      <c r="E52" s="4">
        <v>13855299.9</v>
      </c>
      <c r="F52" s="4">
        <v>2.98</v>
      </c>
      <c r="G52" s="4">
        <v>4.5</v>
      </c>
      <c r="H52" s="5" t="s">
        <v>53</v>
      </c>
      <c r="I52" s="4">
        <v>6.32</v>
      </c>
      <c r="J52" s="5" t="s">
        <v>250</v>
      </c>
      <c r="K52" s="5" t="s">
        <v>319</v>
      </c>
      <c r="L52" s="5" t="s">
        <v>298</v>
      </c>
      <c r="M52" s="5" t="s">
        <v>326</v>
      </c>
      <c r="N52" s="5" t="s">
        <v>327</v>
      </c>
      <c r="O52" s="2"/>
      <c r="P52" s="1"/>
    </row>
    <row r="53" spans="1:16" ht="24">
      <c r="A53" s="4">
        <v>2.2553296146788086E-2</v>
      </c>
      <c r="B53" s="4">
        <v>4.3745954930071003</v>
      </c>
      <c r="C53" s="4">
        <v>35731.196946900003</v>
      </c>
      <c r="D53" s="4">
        <v>61.23</v>
      </c>
      <c r="E53" s="4">
        <v>58355703</v>
      </c>
      <c r="F53" s="4">
        <v>34.36</v>
      </c>
      <c r="G53" s="4">
        <v>4.9000000000000004</v>
      </c>
      <c r="H53" s="5" t="s">
        <v>53</v>
      </c>
      <c r="I53" s="4">
        <v>2.36</v>
      </c>
      <c r="J53" s="5" t="s">
        <v>94</v>
      </c>
      <c r="K53" s="5" t="s">
        <v>328</v>
      </c>
      <c r="L53" s="5" t="s">
        <v>298</v>
      </c>
      <c r="M53" s="5" t="s">
        <v>329</v>
      </c>
      <c r="N53" s="5" t="s">
        <v>330</v>
      </c>
      <c r="O53" s="2"/>
      <c r="P53" s="1"/>
    </row>
    <row r="54" spans="1:16" ht="25.5">
      <c r="A54" s="9">
        <v>1.4675195024801073</v>
      </c>
      <c r="B54" s="10"/>
      <c r="C54" s="9">
        <v>2324991.7894596132</v>
      </c>
      <c r="D54" s="10"/>
      <c r="E54" s="9">
        <v>1861591838.7</v>
      </c>
      <c r="F54" s="9">
        <v>2.6166427741686213</v>
      </c>
      <c r="G54" s="10"/>
      <c r="H54" s="10"/>
      <c r="I54" s="9">
        <v>5.6326865927261753</v>
      </c>
      <c r="J54" s="10"/>
      <c r="K54" s="10"/>
      <c r="L54" s="10"/>
      <c r="M54" s="10"/>
      <c r="N54" s="11" t="s">
        <v>331</v>
      </c>
      <c r="O54" s="2"/>
      <c r="P54" s="1"/>
    </row>
    <row r="55" spans="1:16" ht="15.2" customHeight="1">
      <c r="A55" s="31" t="s">
        <v>332</v>
      </c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2"/>
      <c r="P55" s="1"/>
    </row>
    <row r="56" spans="1:16" ht="24">
      <c r="A56" s="4">
        <v>3.3334238101643981E-3</v>
      </c>
      <c r="B56" s="4">
        <v>0.20933446779499401</v>
      </c>
      <c r="C56" s="4">
        <v>5281.1448</v>
      </c>
      <c r="D56" s="4">
        <v>114.36</v>
      </c>
      <c r="E56" s="4">
        <v>4618000</v>
      </c>
      <c r="F56" s="4">
        <v>2.83</v>
      </c>
      <c r="G56" s="4">
        <v>5.4</v>
      </c>
      <c r="H56" s="5" t="s">
        <v>53</v>
      </c>
      <c r="I56" s="4">
        <v>3.74</v>
      </c>
      <c r="J56" s="5" t="s">
        <v>94</v>
      </c>
      <c r="K56" s="5" t="s">
        <v>100</v>
      </c>
      <c r="L56" s="5" t="s">
        <v>226</v>
      </c>
      <c r="M56" s="5" t="s">
        <v>333</v>
      </c>
      <c r="N56" s="5" t="s">
        <v>334</v>
      </c>
      <c r="O56" s="2"/>
      <c r="P56" s="1"/>
    </row>
    <row r="57" spans="1:16" ht="36">
      <c r="A57" s="4">
        <v>8.7071579980753672E-3</v>
      </c>
      <c r="B57" s="4">
        <v>0.76465899999999998</v>
      </c>
      <c r="C57" s="4">
        <v>13794.754223600001</v>
      </c>
      <c r="D57" s="4">
        <v>106.12</v>
      </c>
      <c r="E57" s="4">
        <v>12999203</v>
      </c>
      <c r="F57" s="4">
        <v>1.4</v>
      </c>
      <c r="G57" s="4">
        <v>6.29</v>
      </c>
      <c r="H57" s="5" t="s">
        <v>53</v>
      </c>
      <c r="I57" s="4">
        <v>0.12</v>
      </c>
      <c r="J57" s="5" t="s">
        <v>94</v>
      </c>
      <c r="K57" s="5" t="s">
        <v>100</v>
      </c>
      <c r="L57" s="5" t="s">
        <v>226</v>
      </c>
      <c r="M57" s="5" t="s">
        <v>335</v>
      </c>
      <c r="N57" s="5" t="s">
        <v>336</v>
      </c>
      <c r="O57" s="2"/>
      <c r="P57" s="1"/>
    </row>
    <row r="58" spans="1:16" ht="36">
      <c r="A58" s="4">
        <v>8.5889378756821046E-3</v>
      </c>
      <c r="B58" s="4">
        <v>1.7173894908610201</v>
      </c>
      <c r="C58" s="4">
        <v>13607.458032</v>
      </c>
      <c r="D58" s="4">
        <v>103.6</v>
      </c>
      <c r="E58" s="4">
        <v>13134612</v>
      </c>
      <c r="F58" s="4">
        <v>2.42</v>
      </c>
      <c r="G58" s="4">
        <v>3.6619999999999999</v>
      </c>
      <c r="H58" s="5" t="s">
        <v>53</v>
      </c>
      <c r="I58" s="4">
        <v>3.91</v>
      </c>
      <c r="J58" s="5" t="s">
        <v>94</v>
      </c>
      <c r="K58" s="5" t="s">
        <v>197</v>
      </c>
      <c r="L58" s="5" t="s">
        <v>226</v>
      </c>
      <c r="M58" s="5" t="s">
        <v>337</v>
      </c>
      <c r="N58" s="5" t="s">
        <v>338</v>
      </c>
      <c r="O58" s="2"/>
      <c r="P58" s="1"/>
    </row>
    <row r="59" spans="1:16" ht="24">
      <c r="A59" s="4">
        <v>3.4350218206395311E-3</v>
      </c>
      <c r="B59" s="4">
        <v>0.556766681012412</v>
      </c>
      <c r="C59" s="4">
        <v>5442.1065724199998</v>
      </c>
      <c r="D59" s="4">
        <v>108.15</v>
      </c>
      <c r="E59" s="4">
        <v>5031998.68</v>
      </c>
      <c r="F59" s="4">
        <v>2.4</v>
      </c>
      <c r="G59" s="4">
        <v>6.5</v>
      </c>
      <c r="H59" s="5" t="s">
        <v>53</v>
      </c>
      <c r="I59" s="4">
        <v>1.84</v>
      </c>
      <c r="J59" s="5" t="s">
        <v>94</v>
      </c>
      <c r="K59" s="5" t="s">
        <v>197</v>
      </c>
      <c r="L59" s="5" t="s">
        <v>275</v>
      </c>
      <c r="M59" s="5" t="s">
        <v>339</v>
      </c>
      <c r="N59" s="5" t="s">
        <v>340</v>
      </c>
      <c r="O59" s="2"/>
      <c r="P59" s="1"/>
    </row>
    <row r="60" spans="1:16" ht="24">
      <c r="A60" s="4">
        <v>2.4247926148753868E-10</v>
      </c>
      <c r="B60" s="4">
        <v>2.91834900001884E-8</v>
      </c>
      <c r="C60" s="4">
        <v>3.8415999999999998E-4</v>
      </c>
      <c r="D60" s="4">
        <v>109.76</v>
      </c>
      <c r="E60" s="4">
        <v>0.35</v>
      </c>
      <c r="F60" s="4">
        <v>2.73</v>
      </c>
      <c r="G60" s="4">
        <v>6.25</v>
      </c>
      <c r="H60" s="5" t="s">
        <v>53</v>
      </c>
      <c r="I60" s="4">
        <v>1.91</v>
      </c>
      <c r="J60" s="5" t="s">
        <v>94</v>
      </c>
      <c r="K60" s="5" t="s">
        <v>197</v>
      </c>
      <c r="L60" s="5" t="s">
        <v>251</v>
      </c>
      <c r="M60" s="5" t="s">
        <v>341</v>
      </c>
      <c r="N60" s="5" t="s">
        <v>342</v>
      </c>
      <c r="O60" s="2"/>
      <c r="P60" s="1"/>
    </row>
    <row r="61" spans="1:16" ht="24">
      <c r="A61" s="4">
        <v>4.9675097147832284E-3</v>
      </c>
      <c r="B61" s="4">
        <v>2.4607598931268799</v>
      </c>
      <c r="C61" s="4">
        <v>7870.0278132000003</v>
      </c>
      <c r="D61" s="4">
        <v>112.14</v>
      </c>
      <c r="E61" s="4">
        <v>7018038</v>
      </c>
      <c r="F61" s="4">
        <v>4.09</v>
      </c>
      <c r="G61" s="4">
        <v>6.74</v>
      </c>
      <c r="H61" s="5" t="s">
        <v>53</v>
      </c>
      <c r="I61" s="4">
        <v>4.07</v>
      </c>
      <c r="J61" s="5" t="s">
        <v>94</v>
      </c>
      <c r="K61" s="5" t="s">
        <v>197</v>
      </c>
      <c r="L61" s="5" t="s">
        <v>251</v>
      </c>
      <c r="M61" s="5" t="s">
        <v>343</v>
      </c>
      <c r="N61" s="5" t="s">
        <v>344</v>
      </c>
      <c r="O61" s="2"/>
      <c r="P61" s="1"/>
    </row>
    <row r="62" spans="1:16" ht="24">
      <c r="A62" s="4">
        <v>2.6276708016395602E-3</v>
      </c>
      <c r="B62" s="4">
        <v>0.13073094800950499</v>
      </c>
      <c r="C62" s="4">
        <v>4163.0200000000004</v>
      </c>
      <c r="D62" s="4">
        <v>102.16</v>
      </c>
      <c r="E62" s="4">
        <v>4075000</v>
      </c>
      <c r="F62" s="4">
        <v>3.09</v>
      </c>
      <c r="G62" s="4">
        <v>3.7407599999999999</v>
      </c>
      <c r="H62" s="5" t="s">
        <v>53</v>
      </c>
      <c r="I62" s="4">
        <v>5.37</v>
      </c>
      <c r="J62" s="5" t="s">
        <v>94</v>
      </c>
      <c r="K62" s="5" t="s">
        <v>197</v>
      </c>
      <c r="L62" s="5" t="s">
        <v>298</v>
      </c>
      <c r="M62" s="5" t="s">
        <v>345</v>
      </c>
      <c r="N62" s="5" t="s">
        <v>346</v>
      </c>
      <c r="O62" s="2"/>
      <c r="P62" s="1"/>
    </row>
    <row r="63" spans="1:16" ht="24">
      <c r="A63" s="4">
        <v>5.0332135260075395E-3</v>
      </c>
      <c r="B63" s="4">
        <v>12.498848725503599</v>
      </c>
      <c r="C63" s="4">
        <v>7974.1223900519999</v>
      </c>
      <c r="D63" s="4">
        <v>103.74</v>
      </c>
      <c r="E63" s="4">
        <v>7686641.9800000004</v>
      </c>
      <c r="F63" s="4">
        <v>2.65</v>
      </c>
      <c r="G63" s="4">
        <v>7.6</v>
      </c>
      <c r="H63" s="5" t="s">
        <v>53</v>
      </c>
      <c r="I63" s="4">
        <v>0.71</v>
      </c>
      <c r="J63" s="5" t="s">
        <v>94</v>
      </c>
      <c r="K63" s="5" t="s">
        <v>287</v>
      </c>
      <c r="L63" s="5" t="s">
        <v>298</v>
      </c>
      <c r="M63" s="5" t="s">
        <v>347</v>
      </c>
      <c r="N63" s="5" t="s">
        <v>348</v>
      </c>
      <c r="O63" s="2"/>
      <c r="P63" s="1"/>
    </row>
    <row r="64" spans="1:16" ht="48">
      <c r="A64" s="4">
        <v>5.933198815677959E-3</v>
      </c>
      <c r="B64" s="4">
        <v>2.5227154516047001</v>
      </c>
      <c r="C64" s="4">
        <v>9399.9694780000009</v>
      </c>
      <c r="D64" s="4">
        <v>91.1</v>
      </c>
      <c r="E64" s="4">
        <v>10318298</v>
      </c>
      <c r="F64" s="4">
        <v>3.92</v>
      </c>
      <c r="G64" s="4">
        <v>2.4430800000000001</v>
      </c>
      <c r="H64" s="5" t="s">
        <v>53</v>
      </c>
      <c r="I64" s="4">
        <v>4.8499999999999996</v>
      </c>
      <c r="J64" s="5" t="s">
        <v>94</v>
      </c>
      <c r="K64" s="5" t="s">
        <v>287</v>
      </c>
      <c r="L64" s="5" t="s">
        <v>278</v>
      </c>
      <c r="M64" s="5" t="s">
        <v>349</v>
      </c>
      <c r="N64" s="5" t="s">
        <v>350</v>
      </c>
      <c r="O64" s="2"/>
      <c r="P64" s="1"/>
    </row>
    <row r="65" spans="1:16" ht="48">
      <c r="A65" s="4">
        <v>2.7853366715883045E-2</v>
      </c>
      <c r="B65" s="4">
        <v>2.5135986904332901</v>
      </c>
      <c r="C65" s="4">
        <v>44128.101067000003</v>
      </c>
      <c r="D65" s="4">
        <v>118.15</v>
      </c>
      <c r="E65" s="4">
        <v>37349218</v>
      </c>
      <c r="F65" s="4">
        <v>3.22</v>
      </c>
      <c r="G65" s="4">
        <v>8.5</v>
      </c>
      <c r="H65" s="5" t="s">
        <v>53</v>
      </c>
      <c r="I65" s="4">
        <v>2.94</v>
      </c>
      <c r="J65" s="5" t="s">
        <v>250</v>
      </c>
      <c r="K65" s="5" t="s">
        <v>319</v>
      </c>
      <c r="L65" s="5" t="s">
        <v>298</v>
      </c>
      <c r="M65" s="5" t="s">
        <v>351</v>
      </c>
      <c r="N65" s="5" t="s">
        <v>352</v>
      </c>
      <c r="O65" s="2"/>
      <c r="P65" s="1"/>
    </row>
    <row r="66" spans="1:16" ht="24">
      <c r="A66" s="4">
        <v>1.4994735291596038E-3</v>
      </c>
      <c r="B66" s="4">
        <v>0.462161501601215</v>
      </c>
      <c r="C66" s="4">
        <v>2375.6165679000001</v>
      </c>
      <c r="D66" s="4">
        <v>122.61</v>
      </c>
      <c r="E66" s="4">
        <v>1937539</v>
      </c>
      <c r="F66" s="4">
        <v>3.97</v>
      </c>
      <c r="G66" s="4">
        <v>8.5</v>
      </c>
      <c r="H66" s="5" t="s">
        <v>53</v>
      </c>
      <c r="I66" s="4">
        <v>4.1900000000000004</v>
      </c>
      <c r="J66" s="5" t="s">
        <v>250</v>
      </c>
      <c r="K66" s="5" t="s">
        <v>319</v>
      </c>
      <c r="L66" s="5" t="s">
        <v>298</v>
      </c>
      <c r="M66" s="5" t="s">
        <v>353</v>
      </c>
      <c r="N66" s="5" t="s">
        <v>354</v>
      </c>
      <c r="O66" s="2"/>
      <c r="P66" s="1"/>
    </row>
    <row r="67" spans="1:16" ht="25.5">
      <c r="A67" s="9">
        <v>7.1978974850191599E-2</v>
      </c>
      <c r="B67" s="10"/>
      <c r="C67" s="9">
        <v>114036.32132833199</v>
      </c>
      <c r="D67" s="10"/>
      <c r="E67" s="9">
        <v>104168549.01000001</v>
      </c>
      <c r="F67" s="9">
        <v>2.9359464643441844</v>
      </c>
      <c r="G67" s="10"/>
      <c r="H67" s="10"/>
      <c r="I67" s="9">
        <v>2.8934101518619948</v>
      </c>
      <c r="J67" s="10"/>
      <c r="K67" s="10"/>
      <c r="L67" s="10"/>
      <c r="M67" s="10"/>
      <c r="N67" s="11" t="s">
        <v>355</v>
      </c>
      <c r="O67" s="2"/>
      <c r="P67" s="1"/>
    </row>
    <row r="68" spans="1:16" ht="15.2" customHeight="1">
      <c r="A68" s="31" t="s">
        <v>356</v>
      </c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2"/>
      <c r="P68" s="1"/>
    </row>
    <row r="69" spans="1:16" ht="24">
      <c r="A69" s="4">
        <v>2.3133281891260897E-3</v>
      </c>
      <c r="B69" s="4">
        <v>2.0786953848844201</v>
      </c>
      <c r="C69" s="4">
        <v>3665.006861547</v>
      </c>
      <c r="D69" s="4">
        <v>82.11</v>
      </c>
      <c r="E69" s="4">
        <v>4545454.72</v>
      </c>
      <c r="F69" s="4">
        <v>2.38</v>
      </c>
      <c r="G69" s="4">
        <v>6.5</v>
      </c>
      <c r="H69" s="5" t="s">
        <v>53</v>
      </c>
      <c r="I69" s="4">
        <v>2.4</v>
      </c>
      <c r="J69" s="5" t="s">
        <v>250</v>
      </c>
      <c r="K69" s="5" t="s">
        <v>287</v>
      </c>
      <c r="L69" s="5" t="s">
        <v>278</v>
      </c>
      <c r="M69" s="5" t="s">
        <v>357</v>
      </c>
      <c r="N69" s="5" t="s">
        <v>358</v>
      </c>
      <c r="O69" s="2"/>
      <c r="P69" s="1"/>
    </row>
    <row r="70" spans="1:16" ht="25.5">
      <c r="A70" s="9">
        <v>2.3133281891260897E-3</v>
      </c>
      <c r="B70" s="10"/>
      <c r="C70" s="9">
        <v>3665.006861547</v>
      </c>
      <c r="D70" s="10"/>
      <c r="E70" s="9">
        <v>4545454.72</v>
      </c>
      <c r="F70" s="9">
        <v>2.38</v>
      </c>
      <c r="G70" s="10"/>
      <c r="H70" s="10"/>
      <c r="I70" s="9">
        <v>2.4</v>
      </c>
      <c r="J70" s="10"/>
      <c r="K70" s="10"/>
      <c r="L70" s="10"/>
      <c r="M70" s="10"/>
      <c r="N70" s="11" t="s">
        <v>359</v>
      </c>
      <c r="O70" s="2"/>
      <c r="P70" s="1"/>
    </row>
    <row r="71" spans="1:16" ht="15.2" customHeight="1">
      <c r="A71" s="31" t="s">
        <v>360</v>
      </c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2"/>
      <c r="P71" s="1"/>
    </row>
    <row r="72" spans="1:16">
      <c r="A72" s="4">
        <v>6.3119341286843696E-12</v>
      </c>
      <c r="B72" s="4">
        <v>0</v>
      </c>
      <c r="C72" s="4">
        <v>1.0000000000000001E-5</v>
      </c>
      <c r="D72" s="4">
        <v>0</v>
      </c>
      <c r="E72" s="4">
        <v>0</v>
      </c>
      <c r="F72" s="4">
        <v>0</v>
      </c>
      <c r="G72" s="4">
        <v>0</v>
      </c>
      <c r="H72" s="5" t="s">
        <v>55</v>
      </c>
      <c r="I72" s="4">
        <v>0</v>
      </c>
      <c r="J72" s="5"/>
      <c r="K72" s="5" t="s">
        <v>55</v>
      </c>
      <c r="L72" s="5" t="s">
        <v>55</v>
      </c>
      <c r="M72" s="5" t="s">
        <v>55</v>
      </c>
      <c r="N72" s="5" t="s">
        <v>55</v>
      </c>
      <c r="O72" s="2"/>
      <c r="P72" s="1"/>
    </row>
    <row r="73" spans="1:16" ht="38.25">
      <c r="A73" s="9">
        <v>6.3119341286843696E-12</v>
      </c>
      <c r="B73" s="10"/>
      <c r="C73" s="9">
        <v>1.0000000000000001E-5</v>
      </c>
      <c r="D73" s="10"/>
      <c r="E73" s="9">
        <v>0</v>
      </c>
      <c r="F73" s="9">
        <v>0</v>
      </c>
      <c r="G73" s="10"/>
      <c r="H73" s="10"/>
      <c r="I73" s="9">
        <v>0</v>
      </c>
      <c r="J73" s="10"/>
      <c r="K73" s="10"/>
      <c r="L73" s="10"/>
      <c r="M73" s="10"/>
      <c r="N73" s="11" t="s">
        <v>361</v>
      </c>
      <c r="O73" s="2"/>
      <c r="P73" s="1"/>
    </row>
    <row r="74" spans="1:16">
      <c r="A74" s="9">
        <v>1.541811805525737</v>
      </c>
      <c r="B74" s="10"/>
      <c r="C74" s="9">
        <v>2442693.117659492</v>
      </c>
      <c r="D74" s="10"/>
      <c r="E74" s="9">
        <v>1970305842.4300001</v>
      </c>
      <c r="F74" s="9">
        <v>2.6311943036014349</v>
      </c>
      <c r="G74" s="10"/>
      <c r="H74" s="10"/>
      <c r="I74" s="9">
        <v>5.4999540670259845</v>
      </c>
      <c r="J74" s="10"/>
      <c r="K74" s="10"/>
      <c r="L74" s="10"/>
      <c r="M74" s="10"/>
      <c r="N74" s="11" t="s">
        <v>129</v>
      </c>
      <c r="O74" s="2"/>
      <c r="P74" s="1"/>
    </row>
    <row r="75" spans="1:16" ht="15.2" customHeight="1">
      <c r="A75" s="31" t="s">
        <v>130</v>
      </c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2"/>
      <c r="P75" s="1"/>
    </row>
    <row r="76" spans="1:16" ht="15.2" customHeight="1">
      <c r="A76" s="31" t="s">
        <v>219</v>
      </c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2"/>
      <c r="P76" s="1"/>
    </row>
    <row r="77" spans="1:16" ht="36">
      <c r="A77" s="4">
        <v>8.5179396184879796E-2</v>
      </c>
      <c r="B77" s="4">
        <v>11.661</v>
      </c>
      <c r="C77" s="4">
        <v>134949.75462083</v>
      </c>
      <c r="D77" s="4">
        <v>106.62191700000001</v>
      </c>
      <c r="E77" s="4">
        <v>126568494</v>
      </c>
      <c r="F77" s="4">
        <v>7.17</v>
      </c>
      <c r="G77" s="4">
        <v>7.75</v>
      </c>
      <c r="H77" s="5" t="s">
        <v>38</v>
      </c>
      <c r="I77" s="4">
        <v>9.1</v>
      </c>
      <c r="J77" s="5" t="s">
        <v>250</v>
      </c>
      <c r="K77" s="5" t="s">
        <v>313</v>
      </c>
      <c r="L77" s="5" t="s">
        <v>251</v>
      </c>
      <c r="M77" s="5" t="s">
        <v>362</v>
      </c>
      <c r="N77" s="5" t="s">
        <v>363</v>
      </c>
      <c r="O77" s="2"/>
      <c r="P77" s="1"/>
    </row>
    <row r="78" spans="1:16" ht="48">
      <c r="A78" s="4">
        <v>5.5618325077702466E-2</v>
      </c>
      <c r="B78" s="4">
        <v>4.8</v>
      </c>
      <c r="C78" s="4">
        <v>88116.136740000002</v>
      </c>
      <c r="D78" s="4">
        <v>101.478875</v>
      </c>
      <c r="E78" s="4">
        <v>86832000</v>
      </c>
      <c r="F78" s="4">
        <v>6.8</v>
      </c>
      <c r="G78" s="4">
        <v>6.875</v>
      </c>
      <c r="H78" s="5" t="s">
        <v>38</v>
      </c>
      <c r="I78" s="4">
        <v>7.39</v>
      </c>
      <c r="J78" s="5" t="s">
        <v>250</v>
      </c>
      <c r="K78" s="5" t="s">
        <v>313</v>
      </c>
      <c r="L78" s="5" t="s">
        <v>251</v>
      </c>
      <c r="M78" s="5" t="s">
        <v>364</v>
      </c>
      <c r="N78" s="5" t="s">
        <v>365</v>
      </c>
      <c r="O78" s="2"/>
      <c r="P78" s="1"/>
    </row>
    <row r="79" spans="1:16" ht="48">
      <c r="A79" s="4">
        <v>2.121361064775653E-2</v>
      </c>
      <c r="B79" s="4">
        <v>7.4</v>
      </c>
      <c r="C79" s="4">
        <v>33608.732624999997</v>
      </c>
      <c r="D79" s="4">
        <v>100.425</v>
      </c>
      <c r="E79" s="4">
        <v>33466500</v>
      </c>
      <c r="F79" s="4">
        <v>8.25</v>
      </c>
      <c r="G79" s="4">
        <v>8.1</v>
      </c>
      <c r="H79" s="5" t="s">
        <v>38</v>
      </c>
      <c r="I79" s="4">
        <v>12.81</v>
      </c>
      <c r="J79" s="5" t="s">
        <v>250</v>
      </c>
      <c r="K79" s="5" t="s">
        <v>313</v>
      </c>
      <c r="L79" s="5" t="s">
        <v>251</v>
      </c>
      <c r="M79" s="5" t="s">
        <v>366</v>
      </c>
      <c r="N79" s="5" t="s">
        <v>367</v>
      </c>
      <c r="O79" s="2"/>
      <c r="P79" s="1"/>
    </row>
    <row r="80" spans="1:16" ht="36">
      <c r="A80" s="4">
        <v>3.9146613592188205E-2</v>
      </c>
      <c r="B80" s="4">
        <v>2.8</v>
      </c>
      <c r="C80" s="4">
        <v>62019.997031159997</v>
      </c>
      <c r="D80" s="4">
        <v>122.443333</v>
      </c>
      <c r="E80" s="4">
        <v>50652000</v>
      </c>
      <c r="F80" s="4">
        <v>6.02</v>
      </c>
      <c r="G80" s="4">
        <v>9.375</v>
      </c>
      <c r="H80" s="5" t="s">
        <v>38</v>
      </c>
      <c r="I80" s="4">
        <v>5.03</v>
      </c>
      <c r="J80" s="5" t="s">
        <v>250</v>
      </c>
      <c r="K80" s="5" t="s">
        <v>313</v>
      </c>
      <c r="L80" s="5" t="s">
        <v>251</v>
      </c>
      <c r="M80" s="5" t="s">
        <v>368</v>
      </c>
      <c r="N80" s="5" t="s">
        <v>369</v>
      </c>
      <c r="O80" s="2"/>
      <c r="P80" s="1"/>
    </row>
    <row r="81" spans="1:16" ht="25.5">
      <c r="A81" s="9">
        <v>0.201157945502527</v>
      </c>
      <c r="B81" s="10"/>
      <c r="C81" s="9">
        <v>318694.62101698999</v>
      </c>
      <c r="D81" s="10"/>
      <c r="E81" s="9">
        <v>297518994</v>
      </c>
      <c r="F81" s="9">
        <v>6.9577951760565524</v>
      </c>
      <c r="G81" s="10"/>
      <c r="H81" s="10"/>
      <c r="I81" s="9">
        <v>8.2264001167794145</v>
      </c>
      <c r="J81" s="10"/>
      <c r="K81" s="10"/>
      <c r="L81" s="10"/>
      <c r="M81" s="10"/>
      <c r="N81" s="11" t="s">
        <v>220</v>
      </c>
      <c r="O81" s="2"/>
      <c r="P81" s="1"/>
    </row>
    <row r="82" spans="1:16" ht="15.2" customHeight="1">
      <c r="A82" s="31" t="s">
        <v>221</v>
      </c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2"/>
      <c r="P82" s="1"/>
    </row>
    <row r="83" spans="1:16" ht="48">
      <c r="A83" s="4">
        <v>3.9605731368870661E-3</v>
      </c>
      <c r="B83" s="4">
        <v>0</v>
      </c>
      <c r="C83" s="4">
        <v>6274.7377525509601</v>
      </c>
      <c r="D83" s="4">
        <v>106.341466</v>
      </c>
      <c r="E83" s="4">
        <v>5900556</v>
      </c>
      <c r="F83" s="4">
        <v>8.6342883311510104</v>
      </c>
      <c r="G83" s="4">
        <v>9.5</v>
      </c>
      <c r="H83" s="5" t="s">
        <v>37</v>
      </c>
      <c r="I83" s="4">
        <v>0.3534245585820035</v>
      </c>
      <c r="J83" s="5" t="s">
        <v>196</v>
      </c>
      <c r="K83" s="5" t="s">
        <v>370</v>
      </c>
      <c r="L83" s="5" t="s">
        <v>226</v>
      </c>
      <c r="M83" s="5" t="s">
        <v>371</v>
      </c>
      <c r="N83" s="5" t="s">
        <v>372</v>
      </c>
      <c r="O83" s="2"/>
      <c r="P83" s="1"/>
    </row>
    <row r="84" spans="1:16" ht="36">
      <c r="A84" s="4">
        <v>6.4561452289586619E-3</v>
      </c>
      <c r="B84" s="4">
        <v>3.54285714285714</v>
      </c>
      <c r="C84" s="4">
        <v>10228.4737092216</v>
      </c>
      <c r="D84" s="4">
        <v>100.094274</v>
      </c>
      <c r="E84" s="4">
        <v>10218840</v>
      </c>
      <c r="F84" s="4">
        <v>8.8855336014032407</v>
      </c>
      <c r="G84" s="4">
        <v>7.5</v>
      </c>
      <c r="H84" s="5" t="s">
        <v>37</v>
      </c>
      <c r="I84" s="4">
        <v>1.6280246212806468</v>
      </c>
      <c r="J84" s="5" t="s">
        <v>196</v>
      </c>
      <c r="K84" s="5" t="s">
        <v>370</v>
      </c>
      <c r="L84" s="5" t="s">
        <v>226</v>
      </c>
      <c r="M84" s="5" t="s">
        <v>373</v>
      </c>
      <c r="N84" s="5" t="s">
        <v>374</v>
      </c>
      <c r="O84" s="2"/>
      <c r="P84" s="1"/>
    </row>
    <row r="85" spans="1:16" ht="36">
      <c r="A85" s="4">
        <v>6.9518285365635021E-3</v>
      </c>
      <c r="B85" s="4">
        <v>0</v>
      </c>
      <c r="C85" s="4">
        <v>11013.7849902</v>
      </c>
      <c r="D85" s="4">
        <v>121.76655599999999</v>
      </c>
      <c r="E85" s="4">
        <v>9045000</v>
      </c>
      <c r="F85" s="4">
        <v>2.81</v>
      </c>
      <c r="G85" s="4">
        <v>6.5</v>
      </c>
      <c r="H85" s="5" t="s">
        <v>38</v>
      </c>
      <c r="I85" s="4">
        <v>4.74</v>
      </c>
      <c r="J85" s="5" t="s">
        <v>196</v>
      </c>
      <c r="K85" s="5" t="s">
        <v>197</v>
      </c>
      <c r="L85" s="5" t="s">
        <v>375</v>
      </c>
      <c r="M85" s="5" t="s">
        <v>376</v>
      </c>
      <c r="N85" s="5" t="s">
        <v>377</v>
      </c>
      <c r="O85" s="2"/>
      <c r="P85" s="1"/>
    </row>
    <row r="86" spans="1:16" ht="36">
      <c r="A86" s="4">
        <v>1.4874452436135764E-2</v>
      </c>
      <c r="B86" s="4">
        <v>0</v>
      </c>
      <c r="C86" s="4">
        <v>23565.6014985</v>
      </c>
      <c r="D86" s="4">
        <v>380.09034674999998</v>
      </c>
      <c r="E86" s="4">
        <v>22431600</v>
      </c>
      <c r="F86" s="4">
        <v>5.46</v>
      </c>
      <c r="G86" s="4">
        <v>5.625</v>
      </c>
      <c r="H86" s="5" t="s">
        <v>38</v>
      </c>
      <c r="I86" s="4">
        <v>12.81</v>
      </c>
      <c r="J86" s="5" t="s">
        <v>88</v>
      </c>
      <c r="K86" s="5" t="s">
        <v>303</v>
      </c>
      <c r="L86" s="5" t="s">
        <v>226</v>
      </c>
      <c r="M86" s="5" t="s">
        <v>378</v>
      </c>
      <c r="N86" s="5" t="s">
        <v>379</v>
      </c>
      <c r="O86" s="2"/>
      <c r="P86" s="1"/>
    </row>
    <row r="87" spans="1:16" ht="24">
      <c r="A87" s="4">
        <v>6.9782731965173849E-3</v>
      </c>
      <c r="B87" s="4">
        <v>0</v>
      </c>
      <c r="C87" s="4">
        <v>11055.681276527999</v>
      </c>
      <c r="D87" s="4">
        <v>117.12271200000001</v>
      </c>
      <c r="E87" s="4">
        <v>9439400</v>
      </c>
      <c r="F87" s="4">
        <v>3.20812482225895</v>
      </c>
      <c r="G87" s="4">
        <v>4.875</v>
      </c>
      <c r="H87" s="5" t="s">
        <v>39</v>
      </c>
      <c r="I87" s="4">
        <v>9.3810665244336207</v>
      </c>
      <c r="J87" s="5" t="s">
        <v>196</v>
      </c>
      <c r="K87" s="5" t="s">
        <v>313</v>
      </c>
      <c r="L87" s="5" t="s">
        <v>375</v>
      </c>
      <c r="M87" s="5" t="s">
        <v>380</v>
      </c>
      <c r="N87" s="5" t="s">
        <v>381</v>
      </c>
      <c r="O87" s="2"/>
      <c r="P87" s="1"/>
    </row>
    <row r="88" spans="1:16" ht="36">
      <c r="A88" s="4">
        <v>4.2816209194150349E-2</v>
      </c>
      <c r="B88" s="4">
        <v>0</v>
      </c>
      <c r="C88" s="4">
        <v>67833.738947898004</v>
      </c>
      <c r="D88" s="4">
        <v>99.200849000000005</v>
      </c>
      <c r="E88" s="4">
        <v>68380200</v>
      </c>
      <c r="F88" s="4">
        <v>1.21</v>
      </c>
      <c r="G88" s="4">
        <v>0.89685000000000004</v>
      </c>
      <c r="H88" s="5" t="s">
        <v>38</v>
      </c>
      <c r="I88" s="4">
        <v>2.89</v>
      </c>
      <c r="J88" s="5" t="s">
        <v>88</v>
      </c>
      <c r="K88" s="5" t="s">
        <v>316</v>
      </c>
      <c r="L88" s="5" t="s">
        <v>226</v>
      </c>
      <c r="M88" s="5" t="s">
        <v>382</v>
      </c>
      <c r="N88" s="5" t="s">
        <v>383</v>
      </c>
      <c r="O88" s="2"/>
      <c r="P88" s="1"/>
    </row>
    <row r="89" spans="1:16" ht="48">
      <c r="A89" s="4">
        <v>1.0181398863783045E-2</v>
      </c>
      <c r="B89" s="4">
        <v>0</v>
      </c>
      <c r="C89" s="4">
        <v>16130.394671759999</v>
      </c>
      <c r="D89" s="4">
        <v>111.459333</v>
      </c>
      <c r="E89" s="4">
        <v>14472000</v>
      </c>
      <c r="F89" s="4">
        <v>4.9000000000000004</v>
      </c>
      <c r="G89" s="4">
        <v>8</v>
      </c>
      <c r="H89" s="5" t="s">
        <v>38</v>
      </c>
      <c r="I89" s="4">
        <v>2.88</v>
      </c>
      <c r="J89" s="5" t="s">
        <v>88</v>
      </c>
      <c r="K89" s="5" t="s">
        <v>316</v>
      </c>
      <c r="L89" s="5" t="s">
        <v>226</v>
      </c>
      <c r="M89" s="5" t="s">
        <v>384</v>
      </c>
      <c r="N89" s="5" t="s">
        <v>385</v>
      </c>
      <c r="O89" s="2"/>
      <c r="P89" s="1"/>
    </row>
    <row r="90" spans="1:16" ht="36">
      <c r="A90" s="4">
        <v>5.1426488552361219E-2</v>
      </c>
      <c r="B90" s="4">
        <v>0</v>
      </c>
      <c r="C90" s="4">
        <v>81475.008300000001</v>
      </c>
      <c r="D90" s="4">
        <v>128.68199999999999</v>
      </c>
      <c r="E90" s="4">
        <v>63315000</v>
      </c>
      <c r="F90" s="4">
        <v>5.42</v>
      </c>
      <c r="G90" s="4">
        <v>11</v>
      </c>
      <c r="H90" s="5" t="s">
        <v>38</v>
      </c>
      <c r="I90" s="4">
        <v>4.74</v>
      </c>
      <c r="J90" s="5" t="s">
        <v>88</v>
      </c>
      <c r="K90" s="5" t="s">
        <v>316</v>
      </c>
      <c r="L90" s="5" t="s">
        <v>226</v>
      </c>
      <c r="M90" s="5" t="s">
        <v>386</v>
      </c>
      <c r="N90" s="5" t="s">
        <v>387</v>
      </c>
      <c r="O90" s="2"/>
      <c r="P90" s="1"/>
    </row>
    <row r="91" spans="1:16" ht="36">
      <c r="A91" s="4">
        <v>7.6749379441862539E-2</v>
      </c>
      <c r="B91" s="4">
        <v>0</v>
      </c>
      <c r="C91" s="4">
        <v>121594.0754088</v>
      </c>
      <c r="D91" s="4">
        <v>112.026972</v>
      </c>
      <c r="E91" s="4">
        <v>108540000</v>
      </c>
      <c r="F91" s="4">
        <v>3.18</v>
      </c>
      <c r="G91" s="4">
        <v>5.65</v>
      </c>
      <c r="H91" s="5" t="s">
        <v>38</v>
      </c>
      <c r="I91" s="4">
        <v>4.3</v>
      </c>
      <c r="J91" s="5" t="s">
        <v>88</v>
      </c>
      <c r="K91" s="5" t="s">
        <v>388</v>
      </c>
      <c r="L91" s="5" t="s">
        <v>226</v>
      </c>
      <c r="M91" s="5" t="s">
        <v>389</v>
      </c>
      <c r="N91" s="5" t="s">
        <v>390</v>
      </c>
      <c r="O91" s="2"/>
      <c r="P91" s="1"/>
    </row>
    <row r="92" spans="1:16" ht="36">
      <c r="A92" s="4">
        <v>1.5787057458832736E-2</v>
      </c>
      <c r="B92" s="4">
        <v>0</v>
      </c>
      <c r="C92" s="4">
        <v>25011.442035</v>
      </c>
      <c r="D92" s="4">
        <v>115.217625</v>
      </c>
      <c r="E92" s="4">
        <v>21708000</v>
      </c>
      <c r="F92" s="4">
        <v>2.94</v>
      </c>
      <c r="G92" s="4">
        <v>6.125</v>
      </c>
      <c r="H92" s="5" t="s">
        <v>38</v>
      </c>
      <c r="I92" s="4">
        <v>4.3099999999999996</v>
      </c>
      <c r="J92" s="5" t="s">
        <v>88</v>
      </c>
      <c r="K92" s="5" t="s">
        <v>388</v>
      </c>
      <c r="L92" s="5" t="s">
        <v>226</v>
      </c>
      <c r="M92" s="5" t="s">
        <v>391</v>
      </c>
      <c r="N92" s="5" t="s">
        <v>392</v>
      </c>
      <c r="O92" s="2"/>
      <c r="P92" s="1"/>
    </row>
    <row r="93" spans="1:16" ht="25.5">
      <c r="A93" s="9">
        <v>0.2361818060460523</v>
      </c>
      <c r="B93" s="10"/>
      <c r="C93" s="9">
        <v>374182.93859045854</v>
      </c>
      <c r="D93" s="10"/>
      <c r="E93" s="9">
        <v>333450596</v>
      </c>
      <c r="F93" s="9">
        <v>3.7496722191543785</v>
      </c>
      <c r="G93" s="10"/>
      <c r="H93" s="10"/>
      <c r="I93" s="9">
        <v>4.6394553919502952</v>
      </c>
      <c r="J93" s="10"/>
      <c r="K93" s="10"/>
      <c r="L93" s="10"/>
      <c r="M93" s="10"/>
      <c r="N93" s="11" t="s">
        <v>222</v>
      </c>
      <c r="O93" s="2"/>
      <c r="P93" s="1"/>
    </row>
    <row r="94" spans="1:16">
      <c r="A94" s="9">
        <v>0.43733975154857929</v>
      </c>
      <c r="B94" s="10"/>
      <c r="C94" s="9">
        <v>692877.55960744852</v>
      </c>
      <c r="D94" s="10"/>
      <c r="E94" s="9">
        <v>630969590</v>
      </c>
      <c r="F94" s="9">
        <v>5.2252742439985571</v>
      </c>
      <c r="G94" s="10"/>
      <c r="H94" s="10"/>
      <c r="I94" s="9">
        <v>6.2892995438318433</v>
      </c>
      <c r="J94" s="10"/>
      <c r="K94" s="10"/>
      <c r="L94" s="10"/>
      <c r="M94" s="10"/>
      <c r="N94" s="11" t="s">
        <v>135</v>
      </c>
      <c r="O94" s="2"/>
      <c r="P94" s="1"/>
    </row>
    <row r="95" spans="1:16" ht="25.5">
      <c r="A95" s="6">
        <v>1.9791515570743163</v>
      </c>
      <c r="B95" s="12"/>
      <c r="C95" s="6">
        <v>3135570.6772669409</v>
      </c>
      <c r="D95" s="12"/>
      <c r="E95" s="6">
        <v>2601275432.4299998</v>
      </c>
      <c r="F95" s="6">
        <v>3.2044168405897078</v>
      </c>
      <c r="G95" s="12"/>
      <c r="H95" s="12"/>
      <c r="I95" s="6">
        <v>5.6743783820706488</v>
      </c>
      <c r="J95" s="12"/>
      <c r="K95" s="12"/>
      <c r="L95" s="12"/>
      <c r="M95" s="12"/>
      <c r="N95" s="7" t="s">
        <v>393</v>
      </c>
      <c r="O95" s="2"/>
      <c r="P95" s="1"/>
    </row>
    <row r="96" spans="1:16" ht="20.100000000000001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1"/>
    </row>
    <row r="97" spans="1:16" ht="36" customHeight="1">
      <c r="A97" s="30" t="s">
        <v>33</v>
      </c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1"/>
    </row>
  </sheetData>
  <mergeCells count="12">
    <mergeCell ref="A82:N82"/>
    <mergeCell ref="A97:O97"/>
    <mergeCell ref="A55:N55"/>
    <mergeCell ref="A68:N68"/>
    <mergeCell ref="A71:N71"/>
    <mergeCell ref="A75:N75"/>
    <mergeCell ref="A76:N76"/>
    <mergeCell ref="A2:O2"/>
    <mergeCell ref="A3:O3"/>
    <mergeCell ref="A4:O4"/>
    <mergeCell ref="A7:N7"/>
    <mergeCell ref="A8:N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74"/>
  <sheetViews>
    <sheetView showGridLines="0" topLeftCell="A49" workbookViewId="0">
      <selection activeCell="A56" sqref="A56:I56"/>
    </sheetView>
  </sheetViews>
  <sheetFormatPr defaultRowHeight="12.75"/>
  <cols>
    <col min="1" max="2" width="10.140625" customWidth="1"/>
    <col min="3" max="3" width="14.28515625" customWidth="1"/>
    <col min="4" max="4" width="11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7" t="s">
        <v>394</v>
      </c>
      <c r="B2" s="27"/>
      <c r="C2" s="27"/>
      <c r="D2" s="27"/>
      <c r="E2" s="27"/>
      <c r="F2" s="27"/>
      <c r="G2" s="27"/>
      <c r="H2" s="27"/>
      <c r="I2" s="27"/>
      <c r="J2" s="27"/>
      <c r="K2" s="1"/>
    </row>
    <row r="3" spans="1:11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1"/>
    </row>
    <row r="4" spans="1:11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138</v>
      </c>
      <c r="C6" s="3" t="s">
        <v>139</v>
      </c>
      <c r="D6" s="3" t="s">
        <v>140</v>
      </c>
      <c r="E6" s="3" t="s">
        <v>141</v>
      </c>
      <c r="F6" s="3" t="s">
        <v>36</v>
      </c>
      <c r="G6" s="3" t="s">
        <v>214</v>
      </c>
      <c r="H6" s="3" t="s">
        <v>49</v>
      </c>
      <c r="I6" s="3" t="s">
        <v>50</v>
      </c>
      <c r="J6" s="2"/>
      <c r="K6" s="1"/>
    </row>
    <row r="7" spans="1:11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2"/>
      <c r="K7" s="1"/>
    </row>
    <row r="8" spans="1:11" ht="15.2" customHeight="1">
      <c r="A8" s="31" t="s">
        <v>395</v>
      </c>
      <c r="B8" s="31"/>
      <c r="C8" s="31"/>
      <c r="D8" s="31"/>
      <c r="E8" s="31"/>
      <c r="F8" s="31"/>
      <c r="G8" s="31"/>
      <c r="H8" s="31"/>
      <c r="I8" s="31"/>
      <c r="J8" s="2"/>
      <c r="K8" s="1"/>
    </row>
    <row r="9" spans="1:11">
      <c r="A9" s="4">
        <v>8.4957108610788003E-3</v>
      </c>
      <c r="B9" s="4">
        <v>0.22298796538789101</v>
      </c>
      <c r="C9" s="4">
        <v>13459.758432000001</v>
      </c>
      <c r="D9" s="4">
        <v>572.9</v>
      </c>
      <c r="E9" s="4">
        <v>2349408</v>
      </c>
      <c r="F9" s="5" t="s">
        <v>53</v>
      </c>
      <c r="G9" s="5" t="s">
        <v>231</v>
      </c>
      <c r="H9" s="5" t="s">
        <v>396</v>
      </c>
      <c r="I9" s="5" t="s">
        <v>397</v>
      </c>
      <c r="J9" s="2"/>
      <c r="K9" s="1"/>
    </row>
    <row r="10" spans="1:11">
      <c r="A10" s="4">
        <v>0.34644171022950027</v>
      </c>
      <c r="B10" s="4">
        <v>2.5299772338656998</v>
      </c>
      <c r="C10" s="4">
        <v>548867.75300000003</v>
      </c>
      <c r="D10" s="4">
        <v>1646</v>
      </c>
      <c r="E10" s="4">
        <v>33345550</v>
      </c>
      <c r="F10" s="5" t="s">
        <v>53</v>
      </c>
      <c r="G10" s="5" t="s">
        <v>226</v>
      </c>
      <c r="H10" s="5" t="s">
        <v>398</v>
      </c>
      <c r="I10" s="5" t="s">
        <v>399</v>
      </c>
      <c r="J10" s="2"/>
      <c r="K10" s="1"/>
    </row>
    <row r="11" spans="1:11">
      <c r="A11" s="4">
        <v>9.8282733951533099E-2</v>
      </c>
      <c r="B11" s="4">
        <v>2.4369153937633201</v>
      </c>
      <c r="C11" s="4">
        <v>155709.37837404001</v>
      </c>
      <c r="D11" s="4">
        <v>606.29999999999995</v>
      </c>
      <c r="E11" s="4">
        <v>25681903.079999998</v>
      </c>
      <c r="F11" s="5" t="s">
        <v>53</v>
      </c>
      <c r="G11" s="5" t="s">
        <v>226</v>
      </c>
      <c r="H11" s="5" t="s">
        <v>400</v>
      </c>
      <c r="I11" s="5" t="s">
        <v>401</v>
      </c>
      <c r="J11" s="2"/>
      <c r="K11" s="1"/>
    </row>
    <row r="12" spans="1:11">
      <c r="A12" s="4">
        <v>0.3126454871010339</v>
      </c>
      <c r="B12" s="4">
        <v>2.7826432780649202</v>
      </c>
      <c r="C12" s="4">
        <v>495324.38192000001</v>
      </c>
      <c r="D12" s="4">
        <v>1208</v>
      </c>
      <c r="E12" s="4">
        <v>41003674</v>
      </c>
      <c r="F12" s="5" t="s">
        <v>53</v>
      </c>
      <c r="G12" s="5" t="s">
        <v>226</v>
      </c>
      <c r="H12" s="5" t="s">
        <v>402</v>
      </c>
      <c r="I12" s="5" t="s">
        <v>403</v>
      </c>
      <c r="J12" s="2"/>
      <c r="K12" s="1"/>
    </row>
    <row r="13" spans="1:11">
      <c r="A13" s="4">
        <v>8.2885838514009241E-3</v>
      </c>
      <c r="B13" s="4">
        <v>0.15786508510636901</v>
      </c>
      <c r="C13" s="4">
        <v>13131.607019999999</v>
      </c>
      <c r="D13" s="4">
        <v>3647</v>
      </c>
      <c r="E13" s="4">
        <v>360066</v>
      </c>
      <c r="F13" s="5" t="s">
        <v>53</v>
      </c>
      <c r="G13" s="5" t="s">
        <v>226</v>
      </c>
      <c r="H13" s="5" t="s">
        <v>404</v>
      </c>
      <c r="I13" s="5" t="s">
        <v>405</v>
      </c>
      <c r="J13" s="2"/>
      <c r="K13" s="1"/>
    </row>
    <row r="14" spans="1:11" ht="24">
      <c r="A14" s="4">
        <v>0.2454875408693569</v>
      </c>
      <c r="B14" s="4">
        <v>2.2614113952816801</v>
      </c>
      <c r="C14" s="4">
        <v>388926.01834000001</v>
      </c>
      <c r="D14" s="4">
        <v>223400</v>
      </c>
      <c r="E14" s="4">
        <v>174094.01</v>
      </c>
      <c r="F14" s="5" t="s">
        <v>53</v>
      </c>
      <c r="G14" s="5" t="s">
        <v>298</v>
      </c>
      <c r="H14" s="5" t="s">
        <v>406</v>
      </c>
      <c r="I14" s="5" t="s">
        <v>407</v>
      </c>
      <c r="J14" s="2"/>
      <c r="K14" s="1"/>
    </row>
    <row r="15" spans="1:11" ht="24">
      <c r="A15" s="4">
        <v>6.7681215935140773E-2</v>
      </c>
      <c r="B15" s="4">
        <v>1.8902822326773601</v>
      </c>
      <c r="C15" s="4">
        <v>107227.38</v>
      </c>
      <c r="D15" s="4">
        <v>55900</v>
      </c>
      <c r="E15" s="4">
        <v>191820</v>
      </c>
      <c r="F15" s="5" t="s">
        <v>53</v>
      </c>
      <c r="G15" s="5" t="s">
        <v>298</v>
      </c>
      <c r="H15" s="5" t="s">
        <v>408</v>
      </c>
      <c r="I15" s="5" t="s">
        <v>409</v>
      </c>
      <c r="J15" s="2"/>
      <c r="K15" s="1"/>
    </row>
    <row r="16" spans="1:11" ht="24">
      <c r="A16" s="4">
        <v>4.7582347784116658E-2</v>
      </c>
      <c r="B16" s="4">
        <v>0.68550006324183999</v>
      </c>
      <c r="C16" s="4">
        <v>75384.734400000001</v>
      </c>
      <c r="D16" s="4">
        <v>95010</v>
      </c>
      <c r="E16" s="4">
        <v>79344</v>
      </c>
      <c r="F16" s="5" t="s">
        <v>53</v>
      </c>
      <c r="G16" s="5" t="s">
        <v>298</v>
      </c>
      <c r="H16" s="5" t="s">
        <v>410</v>
      </c>
      <c r="I16" s="5" t="s">
        <v>411</v>
      </c>
      <c r="J16" s="2"/>
      <c r="K16" s="1"/>
    </row>
    <row r="17" spans="1:11" ht="24">
      <c r="A17" s="4">
        <v>8.0541099137154629E-3</v>
      </c>
      <c r="B17" s="4">
        <v>0.14699655085451599</v>
      </c>
      <c r="C17" s="4">
        <v>12760.129858</v>
      </c>
      <c r="D17" s="4">
        <v>260.3</v>
      </c>
      <c r="E17" s="4">
        <v>4902086</v>
      </c>
      <c r="F17" s="5" t="s">
        <v>53</v>
      </c>
      <c r="G17" s="5" t="s">
        <v>412</v>
      </c>
      <c r="H17" s="5" t="s">
        <v>413</v>
      </c>
      <c r="I17" s="5" t="s">
        <v>414</v>
      </c>
      <c r="J17" s="2"/>
      <c r="K17" s="1"/>
    </row>
    <row r="18" spans="1:11" ht="24">
      <c r="A18" s="4">
        <v>0.15494601477249617</v>
      </c>
      <c r="B18" s="4">
        <v>1.8627779730695</v>
      </c>
      <c r="C18" s="4">
        <v>245481.038955</v>
      </c>
      <c r="D18" s="4">
        <v>483.5</v>
      </c>
      <c r="E18" s="4">
        <v>50771673</v>
      </c>
      <c r="F18" s="5" t="s">
        <v>53</v>
      </c>
      <c r="G18" s="5" t="s">
        <v>251</v>
      </c>
      <c r="H18" s="5" t="s">
        <v>415</v>
      </c>
      <c r="I18" s="5" t="s">
        <v>416</v>
      </c>
      <c r="J18" s="2"/>
      <c r="K18" s="1"/>
    </row>
    <row r="19" spans="1:11" ht="24">
      <c r="A19" s="4">
        <v>1.5559227631539765E-2</v>
      </c>
      <c r="B19" s="4">
        <v>0.73462713720795103</v>
      </c>
      <c r="C19" s="4">
        <v>24650.491139999998</v>
      </c>
      <c r="D19" s="4">
        <v>3373</v>
      </c>
      <c r="E19" s="4">
        <v>730818</v>
      </c>
      <c r="F19" s="5" t="s">
        <v>53</v>
      </c>
      <c r="G19" s="5" t="s">
        <v>251</v>
      </c>
      <c r="H19" s="5" t="s">
        <v>417</v>
      </c>
      <c r="I19" s="5" t="s">
        <v>418</v>
      </c>
      <c r="J19" s="2"/>
      <c r="K19" s="1"/>
    </row>
    <row r="20" spans="1:11" ht="24">
      <c r="A20" s="4">
        <v>1.7853413863222766E-2</v>
      </c>
      <c r="B20" s="4">
        <v>0.78428985885606795</v>
      </c>
      <c r="C20" s="4">
        <v>28285.17139</v>
      </c>
      <c r="D20" s="4">
        <v>2317</v>
      </c>
      <c r="E20" s="4">
        <v>1220767</v>
      </c>
      <c r="F20" s="5" t="s">
        <v>53</v>
      </c>
      <c r="G20" s="5" t="s">
        <v>251</v>
      </c>
      <c r="H20" s="5" t="s">
        <v>419</v>
      </c>
      <c r="I20" s="5" t="s">
        <v>420</v>
      </c>
      <c r="J20" s="2"/>
      <c r="K20" s="1"/>
    </row>
    <row r="21" spans="1:11">
      <c r="A21" s="4">
        <v>9.7836401388332432E-3</v>
      </c>
      <c r="B21" s="4">
        <v>0.185207384666734</v>
      </c>
      <c r="C21" s="4">
        <v>15500.2253499</v>
      </c>
      <c r="D21" s="4">
        <v>4761</v>
      </c>
      <c r="E21" s="4">
        <v>325566.59000000003</v>
      </c>
      <c r="F21" s="5" t="s">
        <v>53</v>
      </c>
      <c r="G21" s="5" t="s">
        <v>278</v>
      </c>
      <c r="H21" s="5" t="s">
        <v>421</v>
      </c>
      <c r="I21" s="5" t="s">
        <v>422</v>
      </c>
      <c r="J21" s="2"/>
      <c r="K21" s="1"/>
    </row>
    <row r="22" spans="1:11" ht="24">
      <c r="A22" s="4">
        <v>9.370383546520264E-2</v>
      </c>
      <c r="B22" s="4">
        <v>1.1387363493664999</v>
      </c>
      <c r="C22" s="4">
        <v>148455.0275</v>
      </c>
      <c r="D22" s="4">
        <v>10750</v>
      </c>
      <c r="E22" s="4">
        <v>1380977</v>
      </c>
      <c r="F22" s="5" t="s">
        <v>53</v>
      </c>
      <c r="G22" s="5" t="s">
        <v>278</v>
      </c>
      <c r="H22" s="5" t="s">
        <v>423</v>
      </c>
      <c r="I22" s="5" t="s">
        <v>424</v>
      </c>
      <c r="J22" s="2"/>
      <c r="K22" s="1"/>
    </row>
    <row r="23" spans="1:11">
      <c r="A23" s="4">
        <v>1.9780902954427446E-2</v>
      </c>
      <c r="B23" s="4">
        <v>0.48877788934861099</v>
      </c>
      <c r="C23" s="4">
        <v>31338.893199999999</v>
      </c>
      <c r="D23" s="4">
        <v>15220</v>
      </c>
      <c r="E23" s="4">
        <v>205906</v>
      </c>
      <c r="F23" s="5" t="s">
        <v>53</v>
      </c>
      <c r="G23" s="5" t="s">
        <v>275</v>
      </c>
      <c r="H23" s="5" t="s">
        <v>425</v>
      </c>
      <c r="I23" s="5" t="s">
        <v>426</v>
      </c>
      <c r="J23" s="2"/>
      <c r="K23" s="1"/>
    </row>
    <row r="24" spans="1:11">
      <c r="A24" s="4">
        <v>2.9440735426932051E-2</v>
      </c>
      <c r="B24" s="4">
        <v>1.1826092061600399</v>
      </c>
      <c r="C24" s="4">
        <v>46642.970009999997</v>
      </c>
      <c r="D24" s="4">
        <v>162.19999999999999</v>
      </c>
      <c r="E24" s="4">
        <v>28756455</v>
      </c>
      <c r="F24" s="5" t="s">
        <v>53</v>
      </c>
      <c r="G24" s="5" t="s">
        <v>275</v>
      </c>
      <c r="H24" s="5" t="s">
        <v>427</v>
      </c>
      <c r="I24" s="5" t="s">
        <v>428</v>
      </c>
      <c r="J24" s="2"/>
      <c r="K24" s="1"/>
    </row>
    <row r="25" spans="1:11">
      <c r="A25" s="4">
        <v>0.32351170993047823</v>
      </c>
      <c r="B25" s="4">
        <v>0.38370090023366699</v>
      </c>
      <c r="C25" s="4">
        <v>512539.74349999998</v>
      </c>
      <c r="D25" s="4">
        <v>14150</v>
      </c>
      <c r="E25" s="4">
        <v>3622189</v>
      </c>
      <c r="F25" s="5" t="s">
        <v>53</v>
      </c>
      <c r="G25" s="5" t="s">
        <v>275</v>
      </c>
      <c r="H25" s="5" t="s">
        <v>429</v>
      </c>
      <c r="I25" s="5" t="s">
        <v>430</v>
      </c>
      <c r="J25" s="2"/>
      <c r="K25" s="1"/>
    </row>
    <row r="26" spans="1:11">
      <c r="A26" s="4">
        <v>6.2429090893493626E-2</v>
      </c>
      <c r="B26" s="4">
        <v>0.21588167040419201</v>
      </c>
      <c r="C26" s="4">
        <v>98906.436000000002</v>
      </c>
      <c r="D26" s="4">
        <v>3600</v>
      </c>
      <c r="E26" s="4">
        <v>2747401</v>
      </c>
      <c r="F26" s="5" t="s">
        <v>53</v>
      </c>
      <c r="G26" s="5" t="s">
        <v>275</v>
      </c>
      <c r="H26" s="5" t="s">
        <v>431</v>
      </c>
      <c r="I26" s="5" t="s">
        <v>432</v>
      </c>
      <c r="J26" s="2"/>
      <c r="K26" s="1"/>
    </row>
    <row r="27" spans="1:11">
      <c r="A27" s="4">
        <v>7.3532065232424323E-2</v>
      </c>
      <c r="B27" s="4">
        <v>1.43166626345487</v>
      </c>
      <c r="C27" s="4">
        <v>116496.88310000001</v>
      </c>
      <c r="D27" s="4">
        <v>13390</v>
      </c>
      <c r="E27" s="4">
        <v>870029</v>
      </c>
      <c r="F27" s="5" t="s">
        <v>53</v>
      </c>
      <c r="G27" s="5" t="s">
        <v>275</v>
      </c>
      <c r="H27" s="5" t="s">
        <v>433</v>
      </c>
      <c r="I27" s="5" t="s">
        <v>434</v>
      </c>
      <c r="J27" s="2"/>
      <c r="K27" s="1"/>
    </row>
    <row r="28" spans="1:11">
      <c r="A28" s="4">
        <v>3.2864268528644295E-3</v>
      </c>
      <c r="B28" s="4">
        <v>1.27219562321519E-2</v>
      </c>
      <c r="C28" s="4">
        <v>5206.6875</v>
      </c>
      <c r="D28" s="4">
        <v>43750</v>
      </c>
      <c r="E28" s="4">
        <v>11901</v>
      </c>
      <c r="F28" s="5" t="s">
        <v>53</v>
      </c>
      <c r="G28" s="5" t="s">
        <v>275</v>
      </c>
      <c r="H28" s="5" t="s">
        <v>435</v>
      </c>
      <c r="I28" s="5" t="s">
        <v>436</v>
      </c>
      <c r="J28" s="2"/>
      <c r="K28" s="1"/>
    </row>
    <row r="29" spans="1:11">
      <c r="A29" s="9">
        <v>1.9467865036587915</v>
      </c>
      <c r="B29" s="10"/>
      <c r="C29" s="9">
        <v>3084294.7089889399</v>
      </c>
      <c r="D29" s="10"/>
      <c r="E29" s="9">
        <v>198731627.68000001</v>
      </c>
      <c r="F29" s="10"/>
      <c r="G29" s="10"/>
      <c r="H29" s="10"/>
      <c r="I29" s="11" t="s">
        <v>437</v>
      </c>
      <c r="J29" s="2"/>
      <c r="K29" s="1"/>
    </row>
    <row r="30" spans="1:11" ht="15.2" customHeight="1">
      <c r="A30" s="31" t="s">
        <v>438</v>
      </c>
      <c r="B30" s="31"/>
      <c r="C30" s="31"/>
      <c r="D30" s="31"/>
      <c r="E30" s="31"/>
      <c r="F30" s="31"/>
      <c r="G30" s="31"/>
      <c r="H30" s="31"/>
      <c r="I30" s="31"/>
      <c r="J30" s="2"/>
      <c r="K30" s="1"/>
    </row>
    <row r="31" spans="1:11">
      <c r="A31" s="4">
        <v>3.0836913789309061E-3</v>
      </c>
      <c r="B31" s="4">
        <v>0.12482976313959999</v>
      </c>
      <c r="C31" s="4">
        <v>4885.4935999999998</v>
      </c>
      <c r="D31" s="4">
        <v>18440</v>
      </c>
      <c r="E31" s="4">
        <v>26494</v>
      </c>
      <c r="F31" s="5" t="s">
        <v>53</v>
      </c>
      <c r="G31" s="5" t="s">
        <v>231</v>
      </c>
      <c r="H31" s="5" t="s">
        <v>439</v>
      </c>
      <c r="I31" s="5" t="s">
        <v>440</v>
      </c>
      <c r="J31" s="2"/>
      <c r="K31" s="1"/>
    </row>
    <row r="32" spans="1:11">
      <c r="A32" s="4">
        <v>2.7700563711284096E-3</v>
      </c>
      <c r="B32" s="4">
        <v>0.13091738277965001</v>
      </c>
      <c r="C32" s="4">
        <v>4388.6015200000002</v>
      </c>
      <c r="D32" s="4">
        <v>6056</v>
      </c>
      <c r="E32" s="4">
        <v>72467</v>
      </c>
      <c r="F32" s="5" t="s">
        <v>53</v>
      </c>
      <c r="G32" s="5" t="s">
        <v>231</v>
      </c>
      <c r="H32" s="5" t="s">
        <v>441</v>
      </c>
      <c r="I32" s="5" t="s">
        <v>442</v>
      </c>
      <c r="J32" s="2"/>
      <c r="K32" s="1"/>
    </row>
    <row r="33" spans="1:11" ht="24">
      <c r="A33" s="4">
        <v>4.045860140710119E-2</v>
      </c>
      <c r="B33" s="4">
        <v>2.7977492894914202</v>
      </c>
      <c r="C33" s="4">
        <v>64098.579899999997</v>
      </c>
      <c r="D33" s="4">
        <v>3621</v>
      </c>
      <c r="E33" s="4">
        <v>1770190</v>
      </c>
      <c r="F33" s="5" t="s">
        <v>53</v>
      </c>
      <c r="G33" s="5" t="s">
        <v>231</v>
      </c>
      <c r="H33" s="5" t="s">
        <v>443</v>
      </c>
      <c r="I33" s="5" t="s">
        <v>444</v>
      </c>
      <c r="J33" s="2"/>
      <c r="K33" s="1"/>
    </row>
    <row r="34" spans="1:11" ht="24">
      <c r="A34" s="4">
        <v>1.9265295649909316E-3</v>
      </c>
      <c r="B34" s="4">
        <v>0.31319341732918099</v>
      </c>
      <c r="C34" s="4">
        <v>3052.2016321999999</v>
      </c>
      <c r="D34" s="4">
        <v>3682</v>
      </c>
      <c r="E34" s="4">
        <v>82895.210000000006</v>
      </c>
      <c r="F34" s="5" t="s">
        <v>53</v>
      </c>
      <c r="G34" s="5" t="s">
        <v>298</v>
      </c>
      <c r="H34" s="5" t="s">
        <v>445</v>
      </c>
      <c r="I34" s="5" t="s">
        <v>446</v>
      </c>
      <c r="J34" s="2"/>
      <c r="K34" s="1"/>
    </row>
    <row r="35" spans="1:11" ht="24">
      <c r="A35" s="4">
        <v>1.0516866945304772E-2</v>
      </c>
      <c r="B35" s="4">
        <v>1.15589886215986</v>
      </c>
      <c r="C35" s="4">
        <v>16661.876899999999</v>
      </c>
      <c r="D35" s="4">
        <v>40610</v>
      </c>
      <c r="E35" s="4">
        <v>41029</v>
      </c>
      <c r="F35" s="5" t="s">
        <v>53</v>
      </c>
      <c r="G35" s="5" t="s">
        <v>298</v>
      </c>
      <c r="H35" s="5" t="s">
        <v>447</v>
      </c>
      <c r="I35" s="5" t="s">
        <v>448</v>
      </c>
      <c r="J35" s="2"/>
      <c r="K35" s="1"/>
    </row>
    <row r="36" spans="1:11" ht="24">
      <c r="A36" s="4">
        <v>2.8349336618133016E-2</v>
      </c>
      <c r="B36" s="4">
        <v>1.9078405668765801</v>
      </c>
      <c r="C36" s="4">
        <v>44913.866399999999</v>
      </c>
      <c r="D36" s="4">
        <v>1495</v>
      </c>
      <c r="E36" s="4">
        <v>3004272</v>
      </c>
      <c r="F36" s="5" t="s">
        <v>53</v>
      </c>
      <c r="G36" s="5" t="s">
        <v>298</v>
      </c>
      <c r="H36" s="5" t="s">
        <v>449</v>
      </c>
      <c r="I36" s="5" t="s">
        <v>450</v>
      </c>
      <c r="J36" s="2"/>
      <c r="K36" s="1"/>
    </row>
    <row r="37" spans="1:11">
      <c r="A37" s="4">
        <v>9.8765145625473016E-3</v>
      </c>
      <c r="B37" s="4">
        <v>1.4150260984019001</v>
      </c>
      <c r="C37" s="4">
        <v>15647.36634</v>
      </c>
      <c r="D37" s="4">
        <v>1842</v>
      </c>
      <c r="E37" s="4">
        <v>849477</v>
      </c>
      <c r="F37" s="5" t="s">
        <v>53</v>
      </c>
      <c r="G37" s="5" t="s">
        <v>451</v>
      </c>
      <c r="H37" s="5" t="s">
        <v>452</v>
      </c>
      <c r="I37" s="5" t="s">
        <v>453</v>
      </c>
      <c r="J37" s="2"/>
      <c r="K37" s="1"/>
    </row>
    <row r="38" spans="1:11" ht="24">
      <c r="A38" s="4">
        <v>1.8545772196406379E-4</v>
      </c>
      <c r="B38" s="4">
        <v>1.8204211247013401E-2</v>
      </c>
      <c r="C38" s="4">
        <v>293.82074999999998</v>
      </c>
      <c r="D38" s="4">
        <v>4959</v>
      </c>
      <c r="E38" s="4">
        <v>5925</v>
      </c>
      <c r="F38" s="5" t="s">
        <v>53</v>
      </c>
      <c r="G38" s="5" t="s">
        <v>251</v>
      </c>
      <c r="H38" s="5" t="s">
        <v>454</v>
      </c>
      <c r="I38" s="5" t="s">
        <v>455</v>
      </c>
      <c r="J38" s="2"/>
      <c r="K38" s="1"/>
    </row>
    <row r="39" spans="1:11" ht="24">
      <c r="A39" s="4">
        <v>1.8357526019742613E-2</v>
      </c>
      <c r="B39" s="4">
        <v>3.7872284893804702</v>
      </c>
      <c r="C39" s="4">
        <v>29083.836500000001</v>
      </c>
      <c r="D39" s="4">
        <v>3550</v>
      </c>
      <c r="E39" s="4">
        <v>819263</v>
      </c>
      <c r="F39" s="5" t="s">
        <v>53</v>
      </c>
      <c r="G39" s="5" t="s">
        <v>251</v>
      </c>
      <c r="H39" s="5" t="s">
        <v>456</v>
      </c>
      <c r="I39" s="5" t="s">
        <v>457</v>
      </c>
      <c r="J39" s="2"/>
      <c r="K39" s="1"/>
    </row>
    <row r="40" spans="1:11" ht="24">
      <c r="A40" s="4">
        <v>2.8510212039237859E-3</v>
      </c>
      <c r="B40" s="4">
        <v>0.41923171422941502</v>
      </c>
      <c r="C40" s="4">
        <v>4516.8741399999999</v>
      </c>
      <c r="D40" s="4">
        <v>5242</v>
      </c>
      <c r="E40" s="4">
        <v>86167</v>
      </c>
      <c r="F40" s="5" t="s">
        <v>53</v>
      </c>
      <c r="G40" s="5" t="s">
        <v>251</v>
      </c>
      <c r="H40" s="5" t="s">
        <v>458</v>
      </c>
      <c r="I40" s="5" t="s">
        <v>459</v>
      </c>
      <c r="J40" s="2"/>
      <c r="K40" s="1"/>
    </row>
    <row r="41" spans="1:11" ht="24">
      <c r="A41" s="4">
        <v>9.9576793447920062E-3</v>
      </c>
      <c r="B41" s="4">
        <v>0.57346710212327001</v>
      </c>
      <c r="C41" s="4">
        <v>15775.955739999999</v>
      </c>
      <c r="D41" s="4">
        <v>1297</v>
      </c>
      <c r="E41" s="4">
        <v>1216342</v>
      </c>
      <c r="F41" s="5" t="s">
        <v>53</v>
      </c>
      <c r="G41" s="5" t="s">
        <v>251</v>
      </c>
      <c r="H41" s="5" t="s">
        <v>460</v>
      </c>
      <c r="I41" s="5" t="s">
        <v>461</v>
      </c>
      <c r="J41" s="2"/>
      <c r="K41" s="1"/>
    </row>
    <row r="42" spans="1:11">
      <c r="A42" s="4">
        <v>4.0758339328541612E-3</v>
      </c>
      <c r="B42" s="4">
        <v>0.25587476839141698</v>
      </c>
      <c r="C42" s="4">
        <v>6457.3454819999997</v>
      </c>
      <c r="D42" s="4">
        <v>967.8</v>
      </c>
      <c r="E42" s="4">
        <v>667219</v>
      </c>
      <c r="F42" s="5" t="s">
        <v>53</v>
      </c>
      <c r="G42" s="5" t="s">
        <v>278</v>
      </c>
      <c r="H42" s="5" t="s">
        <v>462</v>
      </c>
      <c r="I42" s="5" t="s">
        <v>463</v>
      </c>
      <c r="J42" s="2"/>
      <c r="K42" s="1"/>
    </row>
    <row r="43" spans="1:11">
      <c r="A43" s="4">
        <v>7.3358676969983438E-3</v>
      </c>
      <c r="B43" s="4">
        <v>0.70889003531490602</v>
      </c>
      <c r="C43" s="4">
        <v>11622.2184</v>
      </c>
      <c r="D43" s="4">
        <v>81720</v>
      </c>
      <c r="E43" s="4">
        <v>14222</v>
      </c>
      <c r="F43" s="5" t="s">
        <v>53</v>
      </c>
      <c r="G43" s="5" t="s">
        <v>278</v>
      </c>
      <c r="H43" s="5" t="s">
        <v>464</v>
      </c>
      <c r="I43" s="5" t="s">
        <v>465</v>
      </c>
      <c r="J43" s="2"/>
      <c r="K43" s="1"/>
    </row>
    <row r="44" spans="1:11" ht="24">
      <c r="A44" s="4">
        <v>3.6341621668522874E-2</v>
      </c>
      <c r="B44" s="4">
        <v>2.5506562688959402</v>
      </c>
      <c r="C44" s="4">
        <v>57576.047100000003</v>
      </c>
      <c r="D44" s="4">
        <v>9438</v>
      </c>
      <c r="E44" s="4">
        <v>610045</v>
      </c>
      <c r="F44" s="5" t="s">
        <v>53</v>
      </c>
      <c r="G44" s="5" t="s">
        <v>278</v>
      </c>
      <c r="H44" s="5" t="s">
        <v>466</v>
      </c>
      <c r="I44" s="5" t="s">
        <v>467</v>
      </c>
      <c r="J44" s="2"/>
      <c r="K44" s="1"/>
    </row>
    <row r="45" spans="1:11">
      <c r="A45" s="4">
        <v>1.0704327952709758E-2</v>
      </c>
      <c r="B45" s="4">
        <v>0.51556271718989899</v>
      </c>
      <c r="C45" s="4">
        <v>16958.871456000001</v>
      </c>
      <c r="D45" s="4">
        <v>806.8</v>
      </c>
      <c r="E45" s="4">
        <v>2101992</v>
      </c>
      <c r="F45" s="5" t="s">
        <v>53</v>
      </c>
      <c r="G45" s="5" t="s">
        <v>278</v>
      </c>
      <c r="H45" s="5" t="s">
        <v>468</v>
      </c>
      <c r="I45" s="5" t="s">
        <v>469</v>
      </c>
      <c r="J45" s="2"/>
      <c r="K45" s="1"/>
    </row>
    <row r="46" spans="1:11">
      <c r="A46" s="4">
        <v>4.6648473264354867E-2</v>
      </c>
      <c r="B46" s="4">
        <v>3.0953884578461399</v>
      </c>
      <c r="C46" s="4">
        <v>73905.196590000007</v>
      </c>
      <c r="D46" s="4">
        <v>2049</v>
      </c>
      <c r="E46" s="4">
        <v>3606891</v>
      </c>
      <c r="F46" s="5" t="s">
        <v>53</v>
      </c>
      <c r="G46" s="5" t="s">
        <v>275</v>
      </c>
      <c r="H46" s="5" t="s">
        <v>470</v>
      </c>
      <c r="I46" s="5" t="s">
        <v>471</v>
      </c>
      <c r="J46" s="2"/>
      <c r="K46" s="1"/>
    </row>
    <row r="47" spans="1:11">
      <c r="A47" s="4">
        <v>1.6625380124009242E-2</v>
      </c>
      <c r="B47" s="4">
        <v>2.4701506598182101</v>
      </c>
      <c r="C47" s="4">
        <v>26339.597000000002</v>
      </c>
      <c r="D47" s="4">
        <v>20950</v>
      </c>
      <c r="E47" s="4">
        <v>125726</v>
      </c>
      <c r="F47" s="5" t="s">
        <v>53</v>
      </c>
      <c r="G47" s="5" t="s">
        <v>275</v>
      </c>
      <c r="H47" s="5" t="s">
        <v>472</v>
      </c>
      <c r="I47" s="5" t="s">
        <v>473</v>
      </c>
      <c r="J47" s="2"/>
      <c r="K47" s="1"/>
    </row>
    <row r="48" spans="1:11">
      <c r="A48" s="4">
        <v>8.9692262059964316E-4</v>
      </c>
      <c r="B48" s="4">
        <v>5.0331632773050097E-2</v>
      </c>
      <c r="C48" s="4">
        <v>1420.9948999999999</v>
      </c>
      <c r="D48" s="4">
        <v>9910</v>
      </c>
      <c r="E48" s="4">
        <v>14339</v>
      </c>
      <c r="F48" s="5" t="s">
        <v>53</v>
      </c>
      <c r="G48" s="5" t="s">
        <v>375</v>
      </c>
      <c r="H48" s="5" t="s">
        <v>474</v>
      </c>
      <c r="I48" s="5" t="s">
        <v>475</v>
      </c>
      <c r="J48" s="2"/>
      <c r="K48" s="1"/>
    </row>
    <row r="49" spans="1:11">
      <c r="A49" s="9">
        <v>0.25096170839860787</v>
      </c>
      <c r="B49" s="10"/>
      <c r="C49" s="9">
        <v>397598.7443502</v>
      </c>
      <c r="D49" s="10"/>
      <c r="E49" s="9">
        <v>15114955.210000001</v>
      </c>
      <c r="F49" s="10"/>
      <c r="G49" s="10"/>
      <c r="H49" s="10"/>
      <c r="I49" s="11" t="s">
        <v>476</v>
      </c>
      <c r="J49" s="2"/>
      <c r="K49" s="1"/>
    </row>
    <row r="50" spans="1:11" ht="15.2" customHeight="1">
      <c r="A50" s="31" t="s">
        <v>477</v>
      </c>
      <c r="B50" s="31"/>
      <c r="C50" s="31"/>
      <c r="D50" s="31"/>
      <c r="E50" s="31"/>
      <c r="F50" s="31"/>
      <c r="G50" s="31"/>
      <c r="H50" s="31"/>
      <c r="I50" s="31"/>
      <c r="J50" s="2"/>
      <c r="K50" s="1"/>
    </row>
    <row r="51" spans="1:11">
      <c r="A51" s="4">
        <v>2.66621091345433E-3</v>
      </c>
      <c r="B51" s="4">
        <v>1.5584167857709299</v>
      </c>
      <c r="C51" s="4">
        <v>4224.0791159999999</v>
      </c>
      <c r="D51" s="4">
        <v>134.6</v>
      </c>
      <c r="E51" s="4">
        <v>3138246</v>
      </c>
      <c r="F51" s="5" t="s">
        <v>53</v>
      </c>
      <c r="G51" s="5" t="s">
        <v>278</v>
      </c>
      <c r="H51" s="5" t="s">
        <v>478</v>
      </c>
      <c r="I51" s="5" t="s">
        <v>479</v>
      </c>
      <c r="J51" s="2"/>
      <c r="K51" s="1"/>
    </row>
    <row r="52" spans="1:11" ht="24">
      <c r="A52" s="4">
        <v>7.5936233539414911E-5</v>
      </c>
      <c r="B52" s="4">
        <v>1.78298187563441</v>
      </c>
      <c r="C52" s="4">
        <v>120.305808</v>
      </c>
      <c r="D52" s="4">
        <v>16.8</v>
      </c>
      <c r="E52" s="4">
        <v>716106</v>
      </c>
      <c r="F52" s="5" t="s">
        <v>53</v>
      </c>
      <c r="G52" s="5" t="s">
        <v>278</v>
      </c>
      <c r="H52" s="5" t="s">
        <v>480</v>
      </c>
      <c r="I52" s="5" t="s">
        <v>481</v>
      </c>
      <c r="J52" s="2"/>
      <c r="K52" s="1"/>
    </row>
    <row r="53" spans="1:11">
      <c r="A53" s="4">
        <v>1.3212027124265501E-3</v>
      </c>
      <c r="B53" s="4">
        <v>4.4206262743947997</v>
      </c>
      <c r="C53" s="4">
        <v>2093.1820349999998</v>
      </c>
      <c r="D53" s="4">
        <v>178.5</v>
      </c>
      <c r="E53" s="4">
        <v>1172651</v>
      </c>
      <c r="F53" s="5" t="s">
        <v>53</v>
      </c>
      <c r="G53" s="5" t="s">
        <v>275</v>
      </c>
      <c r="H53" s="5" t="s">
        <v>482</v>
      </c>
      <c r="I53" s="5" t="s">
        <v>483</v>
      </c>
      <c r="J53" s="2"/>
      <c r="K53" s="1"/>
    </row>
    <row r="54" spans="1:11">
      <c r="A54" s="4">
        <v>1.7373624063178925E-2</v>
      </c>
      <c r="B54" s="4">
        <v>0.35968302058180401</v>
      </c>
      <c r="C54" s="4">
        <v>27525.040199999999</v>
      </c>
      <c r="D54" s="4">
        <v>17780</v>
      </c>
      <c r="E54" s="4">
        <v>154809</v>
      </c>
      <c r="F54" s="5" t="s">
        <v>53</v>
      </c>
      <c r="G54" s="5" t="s">
        <v>275</v>
      </c>
      <c r="H54" s="5" t="s">
        <v>484</v>
      </c>
      <c r="I54" s="5" t="s">
        <v>485</v>
      </c>
      <c r="J54" s="2"/>
      <c r="K54" s="1"/>
    </row>
    <row r="55" spans="1:11">
      <c r="A55" s="9">
        <v>2.1436973922599221E-2</v>
      </c>
      <c r="B55" s="10"/>
      <c r="C55" s="9">
        <v>33962.607158999999</v>
      </c>
      <c r="D55" s="10"/>
      <c r="E55" s="9">
        <v>5181812</v>
      </c>
      <c r="F55" s="10"/>
      <c r="G55" s="10"/>
      <c r="H55" s="10"/>
      <c r="I55" s="11" t="s">
        <v>486</v>
      </c>
      <c r="J55" s="2"/>
      <c r="K55" s="1"/>
    </row>
    <row r="56" spans="1:11" ht="15.2" customHeight="1">
      <c r="A56" s="32" t="s">
        <v>487</v>
      </c>
      <c r="B56" s="33"/>
      <c r="C56" s="33"/>
      <c r="D56" s="33"/>
      <c r="E56" s="33"/>
      <c r="F56" s="33"/>
      <c r="G56" s="33"/>
      <c r="H56" s="33"/>
      <c r="I56" s="34"/>
      <c r="J56" s="2"/>
      <c r="K56" s="1"/>
    </row>
    <row r="57" spans="1:11">
      <c r="A57" s="4">
        <v>6.3119341286843696E-12</v>
      </c>
      <c r="B57" s="4">
        <v>0</v>
      </c>
      <c r="C57" s="4">
        <v>1.0000000000000001E-5</v>
      </c>
      <c r="D57" s="4">
        <v>0</v>
      </c>
      <c r="E57" s="4">
        <v>0</v>
      </c>
      <c r="F57" s="5" t="s">
        <v>55</v>
      </c>
      <c r="G57" s="5" t="s">
        <v>55</v>
      </c>
      <c r="H57" s="5" t="s">
        <v>55</v>
      </c>
      <c r="I57" s="5" t="s">
        <v>55</v>
      </c>
      <c r="J57" s="2"/>
      <c r="K57" s="1"/>
    </row>
    <row r="58" spans="1:11">
      <c r="A58" s="9">
        <v>6.3119341286843696E-12</v>
      </c>
      <c r="B58" s="10"/>
      <c r="C58" s="9">
        <v>1.0000000000000001E-5</v>
      </c>
      <c r="D58" s="10"/>
      <c r="E58" s="9">
        <v>0</v>
      </c>
      <c r="F58" s="10"/>
      <c r="G58" s="10"/>
      <c r="H58" s="10"/>
      <c r="I58" s="11" t="s">
        <v>488</v>
      </c>
      <c r="J58" s="2"/>
      <c r="K58" s="1"/>
    </row>
    <row r="59" spans="1:11">
      <c r="A59" s="9">
        <v>2.2191851859863103</v>
      </c>
      <c r="B59" s="10"/>
      <c r="C59" s="9">
        <v>3515856.0605081399</v>
      </c>
      <c r="D59" s="10"/>
      <c r="E59" s="9">
        <v>219028394.88999999</v>
      </c>
      <c r="F59" s="10"/>
      <c r="G59" s="10"/>
      <c r="H59" s="10"/>
      <c r="I59" s="11" t="s">
        <v>129</v>
      </c>
      <c r="J59" s="2"/>
      <c r="K59" s="1"/>
    </row>
    <row r="60" spans="1:11" ht="15.2" customHeight="1">
      <c r="A60" s="31" t="s">
        <v>130</v>
      </c>
      <c r="B60" s="31"/>
      <c r="C60" s="31"/>
      <c r="D60" s="31"/>
      <c r="E60" s="31"/>
      <c r="F60" s="31"/>
      <c r="G60" s="31"/>
      <c r="H60" s="31"/>
      <c r="I60" s="31"/>
      <c r="J60" s="2"/>
      <c r="K60" s="1"/>
    </row>
    <row r="61" spans="1:11" ht="15.2" customHeight="1">
      <c r="A61" s="31" t="s">
        <v>219</v>
      </c>
      <c r="B61" s="31"/>
      <c r="C61" s="31"/>
      <c r="D61" s="31"/>
      <c r="E61" s="31"/>
      <c r="F61" s="31"/>
      <c r="G61" s="31"/>
      <c r="H61" s="31"/>
      <c r="I61" s="31"/>
      <c r="J61" s="2"/>
      <c r="K61" s="1"/>
    </row>
    <row r="62" spans="1:11" ht="24">
      <c r="A62" s="4">
        <v>1.6299219164061973E-2</v>
      </c>
      <c r="B62" s="4">
        <v>1.5995041040459801</v>
      </c>
      <c r="C62" s="4">
        <v>25822.860048539998</v>
      </c>
      <c r="D62" s="4">
        <v>1371</v>
      </c>
      <c r="E62" s="4">
        <v>1883505.4739999999</v>
      </c>
      <c r="F62" s="5" t="s">
        <v>38</v>
      </c>
      <c r="G62" s="5" t="s">
        <v>489</v>
      </c>
      <c r="H62" s="5" t="s">
        <v>490</v>
      </c>
      <c r="I62" s="5" t="s">
        <v>491</v>
      </c>
      <c r="J62" s="2"/>
      <c r="K62" s="1"/>
    </row>
    <row r="63" spans="1:11" ht="24">
      <c r="A63" s="4">
        <v>4.3969806997398143E-2</v>
      </c>
      <c r="B63" s="4">
        <v>0.90502908982187802</v>
      </c>
      <c r="C63" s="4">
        <v>69661.384451999998</v>
      </c>
      <c r="D63" s="4">
        <v>4950</v>
      </c>
      <c r="E63" s="4">
        <v>1407300.696</v>
      </c>
      <c r="F63" s="5" t="s">
        <v>38</v>
      </c>
      <c r="G63" s="5" t="s">
        <v>492</v>
      </c>
      <c r="H63" s="5" t="s">
        <v>493</v>
      </c>
      <c r="I63" s="5" t="s">
        <v>494</v>
      </c>
      <c r="J63" s="2"/>
      <c r="K63" s="1"/>
    </row>
    <row r="64" spans="1:11">
      <c r="A64" s="4">
        <v>7.8551902260796912E-3</v>
      </c>
      <c r="B64" s="4">
        <v>0.44734747116786</v>
      </c>
      <c r="C64" s="4">
        <v>12444.9813099</v>
      </c>
      <c r="D64" s="4">
        <v>2699</v>
      </c>
      <c r="E64" s="4">
        <v>461096.01</v>
      </c>
      <c r="F64" s="5" t="s">
        <v>38</v>
      </c>
      <c r="G64" s="5" t="s">
        <v>495</v>
      </c>
      <c r="H64" s="5" t="s">
        <v>496</v>
      </c>
      <c r="I64" s="5" t="s">
        <v>497</v>
      </c>
      <c r="J64" s="2"/>
      <c r="K64" s="1"/>
    </row>
    <row r="65" spans="1:11" ht="24">
      <c r="A65" s="4">
        <v>4.954914045349107E-2</v>
      </c>
      <c r="B65" s="4">
        <v>2.0305584292663599</v>
      </c>
      <c r="C65" s="4">
        <v>78500.724886080003</v>
      </c>
      <c r="D65" s="4">
        <v>2352</v>
      </c>
      <c r="E65" s="4">
        <v>3337615.8539999998</v>
      </c>
      <c r="F65" s="5" t="s">
        <v>38</v>
      </c>
      <c r="G65" s="5" t="s">
        <v>275</v>
      </c>
      <c r="H65" s="5" t="s">
        <v>498</v>
      </c>
      <c r="I65" s="5" t="s">
        <v>499</v>
      </c>
      <c r="J65" s="2"/>
      <c r="K65" s="1"/>
    </row>
    <row r="66" spans="1:11">
      <c r="A66" s="4">
        <v>3.7941873544986737E-2</v>
      </c>
      <c r="B66" s="4">
        <v>0.74182233850770796</v>
      </c>
      <c r="C66" s="4">
        <v>60111.326847600001</v>
      </c>
      <c r="D66" s="4">
        <v>3689</v>
      </c>
      <c r="E66" s="4">
        <v>1629474.84</v>
      </c>
      <c r="F66" s="5" t="s">
        <v>38</v>
      </c>
      <c r="G66" s="5" t="s">
        <v>500</v>
      </c>
      <c r="H66" s="5" t="s">
        <v>501</v>
      </c>
      <c r="I66" s="5" t="s">
        <v>502</v>
      </c>
      <c r="J66" s="2"/>
      <c r="K66" s="1"/>
    </row>
    <row r="67" spans="1:11" ht="25.5">
      <c r="A67" s="9">
        <v>0.15561523038601763</v>
      </c>
      <c r="B67" s="10"/>
      <c r="C67" s="9">
        <v>246541.27754412001</v>
      </c>
      <c r="D67" s="10"/>
      <c r="E67" s="9">
        <v>8718992.8739999998</v>
      </c>
      <c r="F67" s="10"/>
      <c r="G67" s="10"/>
      <c r="H67" s="10"/>
      <c r="I67" s="11" t="s">
        <v>220</v>
      </c>
      <c r="J67" s="2"/>
      <c r="K67" s="1"/>
    </row>
    <row r="68" spans="1:11" ht="15.2" customHeight="1">
      <c r="A68" s="31" t="s">
        <v>221</v>
      </c>
      <c r="B68" s="31"/>
      <c r="C68" s="31"/>
      <c r="D68" s="31"/>
      <c r="E68" s="31"/>
      <c r="F68" s="31"/>
      <c r="G68" s="31"/>
      <c r="H68" s="31"/>
      <c r="I68" s="31"/>
      <c r="J68" s="2"/>
      <c r="K68" s="1"/>
    </row>
    <row r="69" spans="1:11">
      <c r="A69" s="4">
        <v>6.3119341286843696E-12</v>
      </c>
      <c r="B69" s="4">
        <v>0</v>
      </c>
      <c r="C69" s="4">
        <v>1.0000000000000001E-5</v>
      </c>
      <c r="D69" s="4">
        <v>0</v>
      </c>
      <c r="E69" s="4">
        <v>0</v>
      </c>
      <c r="F69" s="5" t="s">
        <v>55</v>
      </c>
      <c r="G69" s="5" t="s">
        <v>55</v>
      </c>
      <c r="H69" s="5" t="s">
        <v>55</v>
      </c>
      <c r="I69" s="5" t="s">
        <v>55</v>
      </c>
      <c r="J69" s="2"/>
      <c r="K69" s="1"/>
    </row>
    <row r="70" spans="1:11">
      <c r="A70" s="9">
        <v>6.3119341286843696E-12</v>
      </c>
      <c r="B70" s="10"/>
      <c r="C70" s="9">
        <v>1.0000000000000001E-5</v>
      </c>
      <c r="D70" s="10"/>
      <c r="E70" s="9">
        <v>0</v>
      </c>
      <c r="F70" s="10"/>
      <c r="G70" s="10"/>
      <c r="H70" s="10"/>
      <c r="I70" s="11" t="s">
        <v>222</v>
      </c>
      <c r="J70" s="2"/>
      <c r="K70" s="1"/>
    </row>
    <row r="71" spans="1:11">
      <c r="A71" s="9">
        <v>0.15561523039232958</v>
      </c>
      <c r="B71" s="10"/>
      <c r="C71" s="9">
        <v>246541.27755412</v>
      </c>
      <c r="D71" s="10"/>
      <c r="E71" s="9">
        <v>8718992.8739999998</v>
      </c>
      <c r="F71" s="10"/>
      <c r="G71" s="10"/>
      <c r="H71" s="10"/>
      <c r="I71" s="11" t="s">
        <v>135</v>
      </c>
      <c r="J71" s="2"/>
      <c r="K71" s="1"/>
    </row>
    <row r="72" spans="1:11">
      <c r="A72" s="6">
        <v>2.37480041637864</v>
      </c>
      <c r="B72" s="12"/>
      <c r="C72" s="6">
        <v>3762397.3380622598</v>
      </c>
      <c r="D72" s="12"/>
      <c r="E72" s="6">
        <v>227747387.764</v>
      </c>
      <c r="F72" s="12"/>
      <c r="G72" s="12"/>
      <c r="H72" s="12"/>
      <c r="I72" s="7" t="s">
        <v>503</v>
      </c>
      <c r="J72" s="2"/>
      <c r="K72" s="1"/>
    </row>
    <row r="73" spans="1:11" ht="20.100000000000001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1"/>
    </row>
    <row r="74" spans="1:11" ht="36" customHeight="1">
      <c r="A74" s="30" t="s">
        <v>33</v>
      </c>
      <c r="B74" s="30"/>
      <c r="C74" s="30"/>
      <c r="D74" s="30"/>
      <c r="E74" s="30"/>
      <c r="F74" s="30"/>
      <c r="G74" s="30"/>
      <c r="H74" s="30"/>
      <c r="I74" s="30"/>
      <c r="J74" s="30"/>
      <c r="K74" s="1"/>
    </row>
  </sheetData>
  <mergeCells count="12">
    <mergeCell ref="A68:I68"/>
    <mergeCell ref="A74:J74"/>
    <mergeCell ref="A30:I30"/>
    <mergeCell ref="A50:I50"/>
    <mergeCell ref="A56:I56"/>
    <mergeCell ref="A60:I60"/>
    <mergeCell ref="A61:I61"/>
    <mergeCell ref="A2:J2"/>
    <mergeCell ref="A3:J3"/>
    <mergeCell ref="A4:J4"/>
    <mergeCell ref="A7:I7"/>
    <mergeCell ref="A8:I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J79"/>
  <sheetViews>
    <sheetView showGridLines="0" topLeftCell="A49" workbookViewId="0">
      <selection activeCell="A73" sqref="A73:H73"/>
    </sheetView>
  </sheetViews>
  <sheetFormatPr defaultRowHeight="12.75"/>
  <cols>
    <col min="1" max="2" width="10.140625" customWidth="1"/>
    <col min="3" max="3" width="14.28515625" customWidth="1"/>
    <col min="4" max="4" width="13.5703125" customWidth="1"/>
    <col min="5" max="5" width="17" customWidth="1"/>
    <col min="6" max="6" width="8.7109375" customWidth="1"/>
    <col min="7" max="7" width="16.85546875" customWidth="1"/>
    <col min="8" max="8" width="25.28515625" customWidth="1"/>
    <col min="9" max="9" width="6.85546875" customWidth="1"/>
    <col min="10" max="10" width="31.85546875" customWidth="1"/>
  </cols>
  <sheetData>
    <row r="1" spans="1:10" ht="0.95" customHeight="1">
      <c r="A1" s="8"/>
      <c r="B1" s="8"/>
      <c r="C1" s="8"/>
      <c r="D1" s="8"/>
      <c r="E1" s="8"/>
      <c r="F1" s="8"/>
      <c r="G1" s="8"/>
      <c r="H1" s="8"/>
      <c r="I1" s="8"/>
      <c r="J1" s="8"/>
    </row>
    <row r="2" spans="1:10" ht="21.6" customHeight="1">
      <c r="A2" s="27" t="s">
        <v>504</v>
      </c>
      <c r="B2" s="27"/>
      <c r="C2" s="27"/>
      <c r="D2" s="27"/>
      <c r="E2" s="27"/>
      <c r="F2" s="27"/>
      <c r="G2" s="27"/>
      <c r="H2" s="27"/>
      <c r="I2" s="27"/>
      <c r="J2" s="1"/>
    </row>
    <row r="3" spans="1:10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1"/>
    </row>
    <row r="4" spans="1:10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1"/>
    </row>
    <row r="5" spans="1:10" ht="28.7" customHeight="1">
      <c r="A5" s="1"/>
      <c r="B5" s="2"/>
      <c r="C5" s="2"/>
      <c r="D5" s="2"/>
      <c r="E5" s="2"/>
      <c r="F5" s="2"/>
      <c r="G5" s="2"/>
      <c r="H5" s="2"/>
      <c r="I5" s="2"/>
      <c r="J5" s="1"/>
    </row>
    <row r="6" spans="1:10" ht="51">
      <c r="A6" s="3" t="s">
        <v>3</v>
      </c>
      <c r="B6" s="3" t="s">
        <v>138</v>
      </c>
      <c r="C6" s="3" t="s">
        <v>139</v>
      </c>
      <c r="D6" s="3" t="s">
        <v>140</v>
      </c>
      <c r="E6" s="3" t="s">
        <v>141</v>
      </c>
      <c r="F6" s="3" t="s">
        <v>36</v>
      </c>
      <c r="G6" s="3" t="s">
        <v>49</v>
      </c>
      <c r="H6" s="3" t="s">
        <v>50</v>
      </c>
      <c r="I6" s="2"/>
      <c r="J6" s="1"/>
    </row>
    <row r="7" spans="1:10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2"/>
      <c r="J7" s="1"/>
    </row>
    <row r="8" spans="1:10" ht="15.2" customHeight="1">
      <c r="A8" s="31" t="s">
        <v>505</v>
      </c>
      <c r="B8" s="31"/>
      <c r="C8" s="31"/>
      <c r="D8" s="31"/>
      <c r="E8" s="31"/>
      <c r="F8" s="31"/>
      <c r="G8" s="31"/>
      <c r="H8" s="31"/>
      <c r="I8" s="2"/>
      <c r="J8" s="1"/>
    </row>
    <row r="9" spans="1:10">
      <c r="A9" s="4">
        <v>5.2931670615008121E-2</v>
      </c>
      <c r="B9" s="4">
        <v>8.2718874211286604</v>
      </c>
      <c r="C9" s="4">
        <v>83859.668900000004</v>
      </c>
      <c r="D9" s="4">
        <v>1190</v>
      </c>
      <c r="E9" s="4">
        <v>7047031</v>
      </c>
      <c r="F9" s="5" t="s">
        <v>53</v>
      </c>
      <c r="G9" s="5" t="s">
        <v>506</v>
      </c>
      <c r="H9" s="5" t="s">
        <v>507</v>
      </c>
      <c r="I9" s="2"/>
      <c r="J9" s="1"/>
    </row>
    <row r="10" spans="1:10" ht="24">
      <c r="A10" s="4">
        <v>0.11222874959755569</v>
      </c>
      <c r="B10" s="4">
        <v>8.9302136967615695</v>
      </c>
      <c r="C10" s="4">
        <v>177804.05705999999</v>
      </c>
      <c r="D10" s="4">
        <v>1071</v>
      </c>
      <c r="E10" s="4">
        <v>16601686</v>
      </c>
      <c r="F10" s="5" t="s">
        <v>53</v>
      </c>
      <c r="G10" s="5" t="s">
        <v>508</v>
      </c>
      <c r="H10" s="5" t="s">
        <v>509</v>
      </c>
      <c r="I10" s="2"/>
      <c r="J10" s="1"/>
    </row>
    <row r="11" spans="1:10" ht="24">
      <c r="A11" s="4">
        <v>3.8405142161936461E-2</v>
      </c>
      <c r="B11" s="4">
        <v>3.8867852966288798</v>
      </c>
      <c r="C11" s="4">
        <v>60845.283519999997</v>
      </c>
      <c r="D11" s="4">
        <v>1072</v>
      </c>
      <c r="E11" s="4">
        <v>5675866</v>
      </c>
      <c r="F11" s="5" t="s">
        <v>53</v>
      </c>
      <c r="G11" s="5" t="s">
        <v>510</v>
      </c>
      <c r="H11" s="5" t="s">
        <v>511</v>
      </c>
      <c r="I11" s="2"/>
      <c r="J11" s="1"/>
    </row>
    <row r="12" spans="1:10" ht="24">
      <c r="A12" s="4">
        <v>0.13252055209601304</v>
      </c>
      <c r="B12" s="4">
        <v>3.5871959348567102</v>
      </c>
      <c r="C12" s="4">
        <v>209952.36863099999</v>
      </c>
      <c r="D12" s="4">
        <v>738.9</v>
      </c>
      <c r="E12" s="4">
        <v>28414179</v>
      </c>
      <c r="F12" s="5" t="s">
        <v>53</v>
      </c>
      <c r="G12" s="5" t="s">
        <v>512</v>
      </c>
      <c r="H12" s="5" t="s">
        <v>513</v>
      </c>
      <c r="I12" s="2"/>
      <c r="J12" s="1"/>
    </row>
    <row r="13" spans="1:10" ht="24">
      <c r="A13" s="4">
        <v>0.25832151882067783</v>
      </c>
      <c r="B13" s="4">
        <v>14.9854047058824</v>
      </c>
      <c r="C13" s="4">
        <v>409258.89522000001</v>
      </c>
      <c r="D13" s="4">
        <v>1071</v>
      </c>
      <c r="E13" s="4">
        <v>38212782</v>
      </c>
      <c r="F13" s="5" t="s">
        <v>53</v>
      </c>
      <c r="G13" s="5" t="s">
        <v>514</v>
      </c>
      <c r="H13" s="5" t="s">
        <v>515</v>
      </c>
      <c r="I13" s="2"/>
      <c r="J13" s="1"/>
    </row>
    <row r="14" spans="1:10" ht="24">
      <c r="A14" s="4">
        <v>4.0489380165254212E-2</v>
      </c>
      <c r="B14" s="4">
        <v>1.11981021131075</v>
      </c>
      <c r="C14" s="4">
        <v>64147.342700000001</v>
      </c>
      <c r="D14" s="4">
        <v>1190</v>
      </c>
      <c r="E14" s="4">
        <v>5390533</v>
      </c>
      <c r="F14" s="5" t="s">
        <v>53</v>
      </c>
      <c r="G14" s="5" t="s">
        <v>516</v>
      </c>
      <c r="H14" s="5" t="s">
        <v>517</v>
      </c>
      <c r="I14" s="2"/>
      <c r="J14" s="1"/>
    </row>
    <row r="15" spans="1:10" ht="24">
      <c r="A15" s="4">
        <v>3.6293001067159242E-2</v>
      </c>
      <c r="B15" s="4">
        <v>1.50576941639499</v>
      </c>
      <c r="C15" s="4">
        <v>57499.017460000003</v>
      </c>
      <c r="D15" s="4">
        <v>1189</v>
      </c>
      <c r="E15" s="4">
        <v>4835914</v>
      </c>
      <c r="F15" s="5" t="s">
        <v>53</v>
      </c>
      <c r="G15" s="5" t="s">
        <v>518</v>
      </c>
      <c r="H15" s="5" t="s">
        <v>519</v>
      </c>
      <c r="I15" s="2"/>
      <c r="J15" s="1"/>
    </row>
    <row r="16" spans="1:10" ht="24">
      <c r="A16" s="4">
        <v>9.3727771897402154E-2</v>
      </c>
      <c r="B16" s="4">
        <v>2.5394271929126999</v>
      </c>
      <c r="C16" s="4">
        <v>148492.95000000001</v>
      </c>
      <c r="D16" s="4">
        <v>7300</v>
      </c>
      <c r="E16" s="4">
        <v>2034150</v>
      </c>
      <c r="F16" s="5" t="s">
        <v>53</v>
      </c>
      <c r="G16" s="5" t="s">
        <v>520</v>
      </c>
      <c r="H16" s="5" t="s">
        <v>521</v>
      </c>
      <c r="I16" s="2"/>
      <c r="J16" s="1"/>
    </row>
    <row r="17" spans="1:10" ht="24">
      <c r="A17" s="4">
        <v>0.29531172459347593</v>
      </c>
      <c r="B17" s="4">
        <v>4.2553790879957303</v>
      </c>
      <c r="C17" s="4">
        <v>467862.49440000003</v>
      </c>
      <c r="D17" s="4">
        <v>10710</v>
      </c>
      <c r="E17" s="4">
        <v>4368464</v>
      </c>
      <c r="F17" s="5" t="s">
        <v>53</v>
      </c>
      <c r="G17" s="5" t="s">
        <v>522</v>
      </c>
      <c r="H17" s="5" t="s">
        <v>523</v>
      </c>
      <c r="I17" s="2"/>
      <c r="J17" s="1"/>
    </row>
    <row r="18" spans="1:10" ht="24">
      <c r="A18" s="4">
        <v>0.13319556814338149</v>
      </c>
      <c r="B18" s="4">
        <v>8.8590175000000002</v>
      </c>
      <c r="C18" s="4">
        <v>211021.79685000001</v>
      </c>
      <c r="D18" s="4">
        <v>1191</v>
      </c>
      <c r="E18" s="4">
        <v>17718035</v>
      </c>
      <c r="F18" s="5" t="s">
        <v>53</v>
      </c>
      <c r="G18" s="5" t="s">
        <v>524</v>
      </c>
      <c r="H18" s="5" t="s">
        <v>525</v>
      </c>
      <c r="I18" s="2"/>
      <c r="J18" s="1"/>
    </row>
    <row r="19" spans="1:10" ht="24">
      <c r="A19" s="4">
        <v>0.1936006882832246</v>
      </c>
      <c r="B19" s="4">
        <v>8.0116290942762305</v>
      </c>
      <c r="C19" s="4">
        <v>306721.65509999997</v>
      </c>
      <c r="D19" s="4">
        <v>10710</v>
      </c>
      <c r="E19" s="4">
        <v>2863881</v>
      </c>
      <c r="F19" s="5" t="s">
        <v>53</v>
      </c>
      <c r="G19" s="5" t="s">
        <v>526</v>
      </c>
      <c r="H19" s="5" t="s">
        <v>527</v>
      </c>
      <c r="I19" s="2"/>
      <c r="J19" s="1"/>
    </row>
    <row r="20" spans="1:10" ht="24">
      <c r="A20" s="4">
        <v>1.0128571527633971E-2</v>
      </c>
      <c r="B20" s="4">
        <v>0.48465107913669098</v>
      </c>
      <c r="C20" s="4">
        <v>16046.7003</v>
      </c>
      <c r="D20" s="4">
        <v>11910</v>
      </c>
      <c r="E20" s="4">
        <v>134733</v>
      </c>
      <c r="F20" s="5" t="s">
        <v>53</v>
      </c>
      <c r="G20" s="5" t="s">
        <v>528</v>
      </c>
      <c r="H20" s="5" t="s">
        <v>529</v>
      </c>
      <c r="I20" s="2"/>
      <c r="J20" s="1"/>
    </row>
    <row r="21" spans="1:10">
      <c r="A21" s="4">
        <v>4.7869216782769106E-2</v>
      </c>
      <c r="B21" s="4">
        <v>1.02479894426506</v>
      </c>
      <c r="C21" s="4">
        <v>75839.221080000003</v>
      </c>
      <c r="D21" s="4">
        <v>756</v>
      </c>
      <c r="E21" s="4">
        <v>10031643</v>
      </c>
      <c r="F21" s="5" t="s">
        <v>53</v>
      </c>
      <c r="G21" s="5" t="s">
        <v>530</v>
      </c>
      <c r="H21" s="5" t="s">
        <v>531</v>
      </c>
      <c r="I21" s="2"/>
      <c r="J21" s="1"/>
    </row>
    <row r="22" spans="1:10" ht="25.5">
      <c r="A22" s="9">
        <v>1.4450235557514919</v>
      </c>
      <c r="B22" s="10"/>
      <c r="C22" s="9">
        <v>2289351.4512209999</v>
      </c>
      <c r="D22" s="10"/>
      <c r="E22" s="9">
        <v>143328897</v>
      </c>
      <c r="F22" s="10"/>
      <c r="G22" s="10"/>
      <c r="H22" s="11" t="s">
        <v>532</v>
      </c>
      <c r="I22" s="2"/>
      <c r="J22" s="1"/>
    </row>
    <row r="23" spans="1:10" ht="15.2" customHeight="1">
      <c r="A23" s="31" t="s">
        <v>533</v>
      </c>
      <c r="B23" s="31"/>
      <c r="C23" s="31"/>
      <c r="D23" s="31"/>
      <c r="E23" s="31"/>
      <c r="F23" s="31"/>
      <c r="G23" s="31"/>
      <c r="H23" s="31"/>
      <c r="I23" s="2"/>
      <c r="J23" s="1"/>
    </row>
    <row r="24" spans="1:10">
      <c r="A24" s="4">
        <v>6.3119341286843696E-12</v>
      </c>
      <c r="B24" s="4">
        <v>0</v>
      </c>
      <c r="C24" s="4">
        <v>1.0000000000000001E-5</v>
      </c>
      <c r="D24" s="4">
        <v>0</v>
      </c>
      <c r="E24" s="4">
        <v>0</v>
      </c>
      <c r="F24" s="5" t="s">
        <v>55</v>
      </c>
      <c r="G24" s="5" t="s">
        <v>55</v>
      </c>
      <c r="H24" s="5" t="s">
        <v>55</v>
      </c>
      <c r="I24" s="2"/>
      <c r="J24" s="1"/>
    </row>
    <row r="25" spans="1:10" ht="25.5">
      <c r="A25" s="9">
        <v>6.3119341286843696E-12</v>
      </c>
      <c r="B25" s="10"/>
      <c r="C25" s="9">
        <v>1.0000000000000001E-5</v>
      </c>
      <c r="D25" s="10"/>
      <c r="E25" s="9">
        <v>0</v>
      </c>
      <c r="F25" s="10"/>
      <c r="G25" s="10"/>
      <c r="H25" s="11" t="s">
        <v>534</v>
      </c>
      <c r="I25" s="2"/>
      <c r="J25" s="1"/>
    </row>
    <row r="26" spans="1:10" ht="15.2" customHeight="1">
      <c r="A26" s="31" t="s">
        <v>535</v>
      </c>
      <c r="B26" s="31"/>
      <c r="C26" s="31"/>
      <c r="D26" s="31"/>
      <c r="E26" s="31"/>
      <c r="F26" s="31"/>
      <c r="G26" s="31"/>
      <c r="H26" s="31"/>
      <c r="I26" s="2"/>
      <c r="J26" s="1"/>
    </row>
    <row r="27" spans="1:10">
      <c r="A27" s="4">
        <v>6.3119341286843696E-12</v>
      </c>
      <c r="B27" s="4">
        <v>0</v>
      </c>
      <c r="C27" s="4">
        <v>1.0000000000000001E-5</v>
      </c>
      <c r="D27" s="4">
        <v>0</v>
      </c>
      <c r="E27" s="4">
        <v>0</v>
      </c>
      <c r="F27" s="5" t="s">
        <v>55</v>
      </c>
      <c r="G27" s="5" t="s">
        <v>55</v>
      </c>
      <c r="H27" s="5" t="s">
        <v>55</v>
      </c>
      <c r="I27" s="2"/>
      <c r="J27" s="1"/>
    </row>
    <row r="28" spans="1:10" ht="25.5">
      <c r="A28" s="9">
        <v>6.3119341286843696E-12</v>
      </c>
      <c r="B28" s="10"/>
      <c r="C28" s="9">
        <v>1.0000000000000001E-5</v>
      </c>
      <c r="D28" s="10"/>
      <c r="E28" s="9">
        <v>0</v>
      </c>
      <c r="F28" s="10"/>
      <c r="G28" s="10"/>
      <c r="H28" s="11" t="s">
        <v>536</v>
      </c>
      <c r="I28" s="2"/>
      <c r="J28" s="1"/>
    </row>
    <row r="29" spans="1:10" ht="15.2" customHeight="1">
      <c r="A29" s="31" t="s">
        <v>537</v>
      </c>
      <c r="B29" s="31"/>
      <c r="C29" s="31"/>
      <c r="D29" s="31"/>
      <c r="E29" s="31"/>
      <c r="F29" s="31"/>
      <c r="G29" s="31"/>
      <c r="H29" s="31"/>
      <c r="I29" s="2"/>
      <c r="J29" s="1"/>
    </row>
    <row r="30" spans="1:10">
      <c r="A30" s="4">
        <v>6.3119341286843696E-12</v>
      </c>
      <c r="B30" s="4">
        <v>0</v>
      </c>
      <c r="C30" s="4">
        <v>1.0000000000000001E-5</v>
      </c>
      <c r="D30" s="4">
        <v>0</v>
      </c>
      <c r="E30" s="4">
        <v>0</v>
      </c>
      <c r="F30" s="5" t="s">
        <v>55</v>
      </c>
      <c r="G30" s="5" t="s">
        <v>55</v>
      </c>
      <c r="H30" s="5" t="s">
        <v>55</v>
      </c>
      <c r="I30" s="2"/>
      <c r="J30" s="1"/>
    </row>
    <row r="31" spans="1:10">
      <c r="A31" s="9">
        <v>6.3119341286843696E-12</v>
      </c>
      <c r="B31" s="10"/>
      <c r="C31" s="9">
        <v>1.0000000000000001E-5</v>
      </c>
      <c r="D31" s="10"/>
      <c r="E31" s="9">
        <v>0</v>
      </c>
      <c r="F31" s="10"/>
      <c r="G31" s="10"/>
      <c r="H31" s="11" t="s">
        <v>538</v>
      </c>
      <c r="I31" s="2"/>
      <c r="J31" s="1"/>
    </row>
    <row r="32" spans="1:10" ht="15.2" customHeight="1">
      <c r="A32" s="32" t="s">
        <v>539</v>
      </c>
      <c r="B32" s="33"/>
      <c r="C32" s="33"/>
      <c r="D32" s="33"/>
      <c r="E32" s="33"/>
      <c r="F32" s="33"/>
      <c r="G32" s="33"/>
      <c r="H32" s="34"/>
      <c r="I32" s="2"/>
      <c r="J32" s="1"/>
    </row>
    <row r="33" spans="1:10">
      <c r="A33" s="4">
        <v>6.3119341286843696E-12</v>
      </c>
      <c r="B33" s="4">
        <v>0</v>
      </c>
      <c r="C33" s="4">
        <v>1.0000000000000001E-5</v>
      </c>
      <c r="D33" s="4">
        <v>0</v>
      </c>
      <c r="E33" s="4">
        <v>0</v>
      </c>
      <c r="F33" s="5" t="s">
        <v>55</v>
      </c>
      <c r="G33" s="5" t="s">
        <v>55</v>
      </c>
      <c r="H33" s="5" t="s">
        <v>55</v>
      </c>
      <c r="I33" s="2"/>
      <c r="J33" s="1"/>
    </row>
    <row r="34" spans="1:10">
      <c r="A34" s="9">
        <v>6.3119341286843696E-12</v>
      </c>
      <c r="B34" s="10"/>
      <c r="C34" s="9">
        <v>1.0000000000000001E-5</v>
      </c>
      <c r="D34" s="10"/>
      <c r="E34" s="9">
        <v>0</v>
      </c>
      <c r="F34" s="10"/>
      <c r="G34" s="10"/>
      <c r="H34" s="11" t="s">
        <v>540</v>
      </c>
      <c r="I34" s="2"/>
      <c r="J34" s="1"/>
    </row>
    <row r="35" spans="1:10" ht="15.2" customHeight="1">
      <c r="A35" s="31" t="s">
        <v>541</v>
      </c>
      <c r="B35" s="31"/>
      <c r="C35" s="31"/>
      <c r="D35" s="31"/>
      <c r="E35" s="31"/>
      <c r="F35" s="31"/>
      <c r="G35" s="31"/>
      <c r="H35" s="31"/>
      <c r="I35" s="2"/>
      <c r="J35" s="1"/>
    </row>
    <row r="36" spans="1:10">
      <c r="A36" s="4">
        <v>6.3119341286843696E-12</v>
      </c>
      <c r="B36" s="4">
        <v>0</v>
      </c>
      <c r="C36" s="4">
        <v>1.0000000000000001E-5</v>
      </c>
      <c r="D36" s="4">
        <v>0</v>
      </c>
      <c r="E36" s="4">
        <v>0</v>
      </c>
      <c r="F36" s="5" t="s">
        <v>55</v>
      </c>
      <c r="G36" s="5" t="s">
        <v>55</v>
      </c>
      <c r="H36" s="5" t="s">
        <v>55</v>
      </c>
      <c r="I36" s="2"/>
      <c r="J36" s="1"/>
    </row>
    <row r="37" spans="1:10" ht="25.5">
      <c r="A37" s="9">
        <v>6.3119341286843696E-12</v>
      </c>
      <c r="B37" s="10"/>
      <c r="C37" s="9">
        <v>1.0000000000000001E-5</v>
      </c>
      <c r="D37" s="10"/>
      <c r="E37" s="9">
        <v>0</v>
      </c>
      <c r="F37" s="10"/>
      <c r="G37" s="10"/>
      <c r="H37" s="11" t="s">
        <v>542</v>
      </c>
      <c r="I37" s="2"/>
      <c r="J37" s="1"/>
    </row>
    <row r="38" spans="1:10">
      <c r="A38" s="9">
        <v>1.4450235557830515</v>
      </c>
      <c r="B38" s="10"/>
      <c r="C38" s="9">
        <v>2289351.4512709999</v>
      </c>
      <c r="D38" s="10"/>
      <c r="E38" s="9">
        <v>143328897</v>
      </c>
      <c r="F38" s="10"/>
      <c r="G38" s="10"/>
      <c r="H38" s="11" t="s">
        <v>129</v>
      </c>
      <c r="I38" s="2"/>
      <c r="J38" s="1"/>
    </row>
    <row r="39" spans="1:10" ht="15.2" customHeight="1">
      <c r="A39" s="31" t="s">
        <v>130</v>
      </c>
      <c r="B39" s="31"/>
      <c r="C39" s="31"/>
      <c r="D39" s="31"/>
      <c r="E39" s="31"/>
      <c r="F39" s="31"/>
      <c r="G39" s="31"/>
      <c r="H39" s="31"/>
      <c r="I39" s="2"/>
      <c r="J39" s="1"/>
    </row>
    <row r="40" spans="1:10" ht="15.2" customHeight="1">
      <c r="A40" s="31" t="s">
        <v>543</v>
      </c>
      <c r="B40" s="31"/>
      <c r="C40" s="31"/>
      <c r="D40" s="31"/>
      <c r="E40" s="31"/>
      <c r="F40" s="31"/>
      <c r="G40" s="31"/>
      <c r="H40" s="31"/>
      <c r="I40" s="2"/>
      <c r="J40" s="1"/>
    </row>
    <row r="41" spans="1:10" ht="24">
      <c r="A41" s="4">
        <v>5.3375954928922406E-3</v>
      </c>
      <c r="B41" s="4">
        <v>0</v>
      </c>
      <c r="C41" s="4">
        <v>8456.3548732800009</v>
      </c>
      <c r="D41" s="4">
        <v>2258</v>
      </c>
      <c r="E41" s="4">
        <v>374506.41600000003</v>
      </c>
      <c r="F41" s="5" t="s">
        <v>38</v>
      </c>
      <c r="G41" s="5" t="s">
        <v>544</v>
      </c>
      <c r="H41" s="5" t="s">
        <v>545</v>
      </c>
      <c r="I41" s="2"/>
      <c r="J41" s="1"/>
    </row>
    <row r="42" spans="1:10" ht="24">
      <c r="A42" s="4">
        <v>0.11879124477947045</v>
      </c>
      <c r="B42" s="4">
        <v>0</v>
      </c>
      <c r="C42" s="4">
        <v>188201.02104619201</v>
      </c>
      <c r="D42" s="4">
        <v>2633.4</v>
      </c>
      <c r="E42" s="4">
        <v>7146693.2879999997</v>
      </c>
      <c r="F42" s="5" t="s">
        <v>38</v>
      </c>
      <c r="G42" s="5" t="s">
        <v>546</v>
      </c>
      <c r="H42" s="5" t="s">
        <v>547</v>
      </c>
      <c r="I42" s="2"/>
      <c r="J42" s="1"/>
    </row>
    <row r="43" spans="1:10" ht="24">
      <c r="A43" s="4">
        <v>0.29926572700633292</v>
      </c>
      <c r="B43" s="4">
        <v>0</v>
      </c>
      <c r="C43" s="4">
        <v>474126.82215159701</v>
      </c>
      <c r="D43" s="4">
        <v>3759.3700000000026</v>
      </c>
      <c r="E43" s="4">
        <v>12611869.067199999</v>
      </c>
      <c r="F43" s="5" t="s">
        <v>39</v>
      </c>
      <c r="G43" s="5" t="s">
        <v>548</v>
      </c>
      <c r="H43" s="5" t="s">
        <v>549</v>
      </c>
      <c r="I43" s="2"/>
      <c r="J43" s="1"/>
    </row>
    <row r="44" spans="1:10" ht="24">
      <c r="A44" s="4">
        <v>0.14610543941172902</v>
      </c>
      <c r="B44" s="4">
        <v>0</v>
      </c>
      <c r="C44" s="4">
        <v>231474.91154535001</v>
      </c>
      <c r="D44" s="4">
        <v>3640.5</v>
      </c>
      <c r="E44" s="4">
        <v>6358327.4699999997</v>
      </c>
      <c r="F44" s="5" t="s">
        <v>38</v>
      </c>
      <c r="G44" s="5" t="s">
        <v>550</v>
      </c>
      <c r="H44" s="5" t="s">
        <v>551</v>
      </c>
      <c r="I44" s="2"/>
      <c r="J44" s="1"/>
    </row>
    <row r="45" spans="1:10" ht="24">
      <c r="A45" s="4">
        <v>0.37729001457858297</v>
      </c>
      <c r="B45" s="4">
        <v>0</v>
      </c>
      <c r="C45" s="4">
        <v>597740.73506882996</v>
      </c>
      <c r="D45" s="4">
        <v>3959.5</v>
      </c>
      <c r="E45" s="4">
        <v>15096369.114</v>
      </c>
      <c r="F45" s="5" t="s">
        <v>38</v>
      </c>
      <c r="G45" s="5" t="s">
        <v>552</v>
      </c>
      <c r="H45" s="5" t="s">
        <v>553</v>
      </c>
      <c r="I45" s="2"/>
      <c r="J45" s="1"/>
    </row>
    <row r="46" spans="1:10" ht="24">
      <c r="A46" s="4">
        <v>0.59883517229313898</v>
      </c>
      <c r="B46" s="4">
        <v>0</v>
      </c>
      <c r="C46" s="4">
        <v>948734.82530775003</v>
      </c>
      <c r="D46" s="4">
        <v>3662.5</v>
      </c>
      <c r="E46" s="4">
        <v>25904022.534000002</v>
      </c>
      <c r="F46" s="5" t="s">
        <v>38</v>
      </c>
      <c r="G46" s="5" t="s">
        <v>554</v>
      </c>
      <c r="H46" s="5" t="s">
        <v>555</v>
      </c>
      <c r="I46" s="2"/>
      <c r="J46" s="1"/>
    </row>
    <row r="47" spans="1:10" ht="24">
      <c r="A47" s="4">
        <v>8.9102655165943387E-2</v>
      </c>
      <c r="B47" s="4">
        <v>0</v>
      </c>
      <c r="C47" s="4">
        <v>141165.37553999401</v>
      </c>
      <c r="D47" s="4">
        <v>4573.8999999999996</v>
      </c>
      <c r="E47" s="4">
        <v>3086324.0460000001</v>
      </c>
      <c r="F47" s="5" t="s">
        <v>38</v>
      </c>
      <c r="G47" s="5" t="s">
        <v>556</v>
      </c>
      <c r="H47" s="5" t="s">
        <v>557</v>
      </c>
      <c r="I47" s="2"/>
      <c r="J47" s="1"/>
    </row>
    <row r="48" spans="1:10">
      <c r="A48" s="4">
        <v>0.15513643401693106</v>
      </c>
      <c r="B48" s="4">
        <v>0</v>
      </c>
      <c r="C48" s="4">
        <v>245782.72024721999</v>
      </c>
      <c r="D48" s="4">
        <v>4303</v>
      </c>
      <c r="E48" s="4">
        <v>5711892.1739999996</v>
      </c>
      <c r="F48" s="5" t="s">
        <v>38</v>
      </c>
      <c r="G48" s="5" t="s">
        <v>558</v>
      </c>
      <c r="H48" s="5" t="s">
        <v>559</v>
      </c>
      <c r="I48" s="2"/>
      <c r="J48" s="1"/>
    </row>
    <row r="49" spans="1:10">
      <c r="A49" s="4">
        <v>9.2900518860048516E-3</v>
      </c>
      <c r="B49" s="4">
        <v>0</v>
      </c>
      <c r="C49" s="4">
        <v>14718.233265119999</v>
      </c>
      <c r="D49" s="4">
        <v>1122</v>
      </c>
      <c r="E49" s="4">
        <v>1311785.496</v>
      </c>
      <c r="F49" s="5" t="s">
        <v>38</v>
      </c>
      <c r="G49" s="5" t="s">
        <v>560</v>
      </c>
      <c r="H49" s="5" t="s">
        <v>561</v>
      </c>
      <c r="I49" s="2"/>
      <c r="J49" s="1"/>
    </row>
    <row r="50" spans="1:10">
      <c r="A50" s="4">
        <v>3.2201675239331852E-2</v>
      </c>
      <c r="B50" s="4">
        <v>0</v>
      </c>
      <c r="C50" s="4">
        <v>51017.128162020002</v>
      </c>
      <c r="D50" s="4">
        <v>5477</v>
      </c>
      <c r="E50" s="4">
        <v>931479.42599999998</v>
      </c>
      <c r="F50" s="5" t="s">
        <v>38</v>
      </c>
      <c r="G50" s="5" t="s">
        <v>562</v>
      </c>
      <c r="H50" s="5" t="s">
        <v>563</v>
      </c>
      <c r="I50" s="2"/>
      <c r="J50" s="1"/>
    </row>
    <row r="51" spans="1:10" ht="24">
      <c r="A51" s="4">
        <v>0.19118304062819005</v>
      </c>
      <c r="B51" s="4">
        <v>0</v>
      </c>
      <c r="C51" s="4">
        <v>302891.374863</v>
      </c>
      <c r="D51" s="4">
        <v>3850</v>
      </c>
      <c r="E51" s="4">
        <v>7867308.4380000001</v>
      </c>
      <c r="F51" s="5" t="s">
        <v>38</v>
      </c>
      <c r="G51" s="5" t="s">
        <v>564</v>
      </c>
      <c r="H51" s="5" t="s">
        <v>565</v>
      </c>
      <c r="I51" s="2"/>
      <c r="J51" s="1"/>
    </row>
    <row r="52" spans="1:10">
      <c r="A52" s="4">
        <v>0.27443447354049127</v>
      </c>
      <c r="B52" s="4">
        <v>0</v>
      </c>
      <c r="C52" s="4">
        <v>434786.65642807202</v>
      </c>
      <c r="D52" s="4">
        <v>3039.9</v>
      </c>
      <c r="E52" s="4">
        <v>14302663.128</v>
      </c>
      <c r="F52" s="5" t="s">
        <v>38</v>
      </c>
      <c r="G52" s="5" t="s">
        <v>566</v>
      </c>
      <c r="H52" s="5" t="s">
        <v>567</v>
      </c>
      <c r="I52" s="2"/>
      <c r="J52" s="1"/>
    </row>
    <row r="53" spans="1:10">
      <c r="A53" s="4">
        <v>3.5235243358884769E-2</v>
      </c>
      <c r="B53" s="4">
        <v>0</v>
      </c>
      <c r="C53" s="4">
        <v>55823.211460270802</v>
      </c>
      <c r="D53" s="4">
        <v>622.20000000000005</v>
      </c>
      <c r="E53" s="4">
        <v>8971907.9813999999</v>
      </c>
      <c r="F53" s="5" t="s">
        <v>40</v>
      </c>
      <c r="G53" s="5" t="s">
        <v>568</v>
      </c>
      <c r="H53" s="5" t="s">
        <v>569</v>
      </c>
      <c r="I53" s="2"/>
      <c r="J53" s="1"/>
    </row>
    <row r="54" spans="1:10" ht="24">
      <c r="A54" s="4">
        <v>0.12850386120216564</v>
      </c>
      <c r="B54" s="4">
        <v>0</v>
      </c>
      <c r="C54" s="4">
        <v>203588.72349155901</v>
      </c>
      <c r="D54" s="4">
        <v>1404340</v>
      </c>
      <c r="E54" s="4">
        <v>14497.110634999999</v>
      </c>
      <c r="F54" s="5" t="s">
        <v>41</v>
      </c>
      <c r="G54" s="5" t="s">
        <v>570</v>
      </c>
      <c r="H54" s="5" t="s">
        <v>571</v>
      </c>
      <c r="I54" s="2"/>
      <c r="J54" s="1"/>
    </row>
    <row r="55" spans="1:10" ht="24">
      <c r="A55" s="4">
        <v>0.34061649133022465</v>
      </c>
      <c r="B55" s="4">
        <v>0</v>
      </c>
      <c r="C55" s="4">
        <v>539638.85615077103</v>
      </c>
      <c r="D55" s="4">
        <v>3635.2200000000012</v>
      </c>
      <c r="E55" s="4">
        <v>14844737.214</v>
      </c>
      <c r="F55" s="5" t="s">
        <v>38</v>
      </c>
      <c r="G55" s="5" t="s">
        <v>572</v>
      </c>
      <c r="H55" s="5" t="s">
        <v>573</v>
      </c>
      <c r="I55" s="2"/>
      <c r="J55" s="1"/>
    </row>
    <row r="56" spans="1:10" ht="24">
      <c r="A56" s="4">
        <v>0.10258007426999365</v>
      </c>
      <c r="B56" s="4">
        <v>0</v>
      </c>
      <c r="C56" s="4">
        <v>162517.65651961099</v>
      </c>
      <c r="D56" s="4">
        <v>11405.88000000003</v>
      </c>
      <c r="E56" s="4">
        <v>1424858.5512000001</v>
      </c>
      <c r="F56" s="5" t="s">
        <v>39</v>
      </c>
      <c r="G56" s="5" t="s">
        <v>574</v>
      </c>
      <c r="H56" s="5" t="s">
        <v>575</v>
      </c>
      <c r="I56" s="2"/>
      <c r="J56" s="1"/>
    </row>
    <row r="57" spans="1:10" ht="24">
      <c r="A57" s="4">
        <v>0.22254971249357219</v>
      </c>
      <c r="B57" s="4">
        <v>0</v>
      </c>
      <c r="C57" s="4">
        <v>352585.60681456199</v>
      </c>
      <c r="D57" s="4">
        <v>14174.919999999978</v>
      </c>
      <c r="E57" s="4">
        <v>2487390.4531</v>
      </c>
      <c r="F57" s="5" t="s">
        <v>39</v>
      </c>
      <c r="G57" s="5" t="s">
        <v>576</v>
      </c>
      <c r="H57" s="5" t="s">
        <v>577</v>
      </c>
      <c r="I57" s="2"/>
      <c r="J57" s="1"/>
    </row>
    <row r="58" spans="1:10" ht="24">
      <c r="A58" s="4">
        <v>0.17113593635697846</v>
      </c>
      <c r="B58" s="4">
        <v>0</v>
      </c>
      <c r="C58" s="4">
        <v>271130.73880042101</v>
      </c>
      <c r="D58" s="4">
        <v>26197.640000000018</v>
      </c>
      <c r="E58" s="4">
        <v>1034943.372</v>
      </c>
      <c r="F58" s="5" t="s">
        <v>38</v>
      </c>
      <c r="G58" s="5" t="s">
        <v>578</v>
      </c>
      <c r="H58" s="5" t="s">
        <v>579</v>
      </c>
      <c r="I58" s="2"/>
      <c r="J58" s="1"/>
    </row>
    <row r="59" spans="1:10" ht="24">
      <c r="A59" s="4">
        <v>6.9373355857139885E-2</v>
      </c>
      <c r="B59" s="4">
        <v>0</v>
      </c>
      <c r="C59" s="4">
        <v>109908.23801832</v>
      </c>
      <c r="D59" s="4">
        <v>3967</v>
      </c>
      <c r="E59" s="4">
        <v>2770563.0959999999</v>
      </c>
      <c r="F59" s="5" t="s">
        <v>38</v>
      </c>
      <c r="G59" s="5" t="s">
        <v>580</v>
      </c>
      <c r="H59" s="5" t="s">
        <v>581</v>
      </c>
      <c r="I59" s="2"/>
      <c r="J59" s="1"/>
    </row>
    <row r="60" spans="1:10" ht="24">
      <c r="A60" s="4">
        <v>7.4821560051392844E-2</v>
      </c>
      <c r="B60" s="4">
        <v>0</v>
      </c>
      <c r="C60" s="4">
        <v>118539.83030553001</v>
      </c>
      <c r="D60" s="4">
        <v>1944.5</v>
      </c>
      <c r="E60" s="4">
        <v>6096159.9539999999</v>
      </c>
      <c r="F60" s="5" t="s">
        <v>38</v>
      </c>
      <c r="G60" s="5" t="s">
        <v>582</v>
      </c>
      <c r="H60" s="5" t="s">
        <v>583</v>
      </c>
      <c r="I60" s="2"/>
      <c r="J60" s="1"/>
    </row>
    <row r="61" spans="1:10">
      <c r="A61" s="4">
        <v>0.89547901188353218</v>
      </c>
      <c r="B61" s="4">
        <v>0</v>
      </c>
      <c r="C61" s="4">
        <v>1418707.79007984</v>
      </c>
      <c r="D61" s="4">
        <v>16042</v>
      </c>
      <c r="E61" s="4">
        <v>8843708.9519999996</v>
      </c>
      <c r="F61" s="5" t="s">
        <v>38</v>
      </c>
      <c r="G61" s="5" t="s">
        <v>584</v>
      </c>
      <c r="H61" s="5" t="s">
        <v>585</v>
      </c>
      <c r="I61" s="2"/>
      <c r="J61" s="1"/>
    </row>
    <row r="62" spans="1:10" ht="24">
      <c r="A62" s="4">
        <v>0.11823347583895118</v>
      </c>
      <c r="B62" s="4">
        <v>0</v>
      </c>
      <c r="C62" s="4">
        <v>187317.34746984</v>
      </c>
      <c r="D62" s="4">
        <v>2942</v>
      </c>
      <c r="E62" s="4">
        <v>6367007.0520000001</v>
      </c>
      <c r="F62" s="5" t="s">
        <v>38</v>
      </c>
      <c r="G62" s="5" t="s">
        <v>586</v>
      </c>
      <c r="H62" s="5" t="s">
        <v>587</v>
      </c>
      <c r="I62" s="2"/>
      <c r="J62" s="1"/>
    </row>
    <row r="63" spans="1:10">
      <c r="A63" s="4">
        <v>0.16559044212889956</v>
      </c>
      <c r="B63" s="4">
        <v>0</v>
      </c>
      <c r="C63" s="4">
        <v>262345.00987007999</v>
      </c>
      <c r="D63" s="4">
        <v>7661</v>
      </c>
      <c r="E63" s="4">
        <v>3424422.5279999999</v>
      </c>
      <c r="F63" s="5" t="s">
        <v>38</v>
      </c>
      <c r="G63" s="5" t="s">
        <v>588</v>
      </c>
      <c r="H63" s="5" t="s">
        <v>589</v>
      </c>
      <c r="I63" s="2"/>
      <c r="J63" s="1"/>
    </row>
    <row r="64" spans="1:10">
      <c r="A64" s="4">
        <v>0.23762259476158548</v>
      </c>
      <c r="B64" s="4">
        <v>0</v>
      </c>
      <c r="C64" s="4">
        <v>376465.58078247</v>
      </c>
      <c r="D64" s="4">
        <v>3879.5</v>
      </c>
      <c r="E64" s="4">
        <v>9703971.6659999993</v>
      </c>
      <c r="F64" s="5" t="s">
        <v>38</v>
      </c>
      <c r="G64" s="5" t="s">
        <v>590</v>
      </c>
      <c r="H64" s="5" t="s">
        <v>591</v>
      </c>
      <c r="I64" s="2"/>
      <c r="J64" s="1"/>
    </row>
    <row r="65" spans="1:10" ht="24">
      <c r="A65" s="4">
        <v>5.6770908345434017E-2</v>
      </c>
      <c r="B65" s="4">
        <v>0</v>
      </c>
      <c r="C65" s="4">
        <v>89942.174915039999</v>
      </c>
      <c r="D65" s="4">
        <v>4561</v>
      </c>
      <c r="E65" s="4">
        <v>1971983.6640000001</v>
      </c>
      <c r="F65" s="5" t="s">
        <v>38</v>
      </c>
      <c r="G65" s="5" t="s">
        <v>592</v>
      </c>
      <c r="H65" s="5" t="s">
        <v>593</v>
      </c>
      <c r="I65" s="2"/>
      <c r="J65" s="1"/>
    </row>
    <row r="66" spans="1:10">
      <c r="A66" s="9">
        <v>4.9154861919177932</v>
      </c>
      <c r="B66" s="10"/>
      <c r="C66" s="9">
        <v>7787606.9231767394</v>
      </c>
      <c r="D66" s="10"/>
      <c r="E66" s="9">
        <v>168659392.191535</v>
      </c>
      <c r="F66" s="10"/>
      <c r="G66" s="10"/>
      <c r="H66" s="11" t="s">
        <v>594</v>
      </c>
      <c r="I66" s="2"/>
      <c r="J66" s="1"/>
    </row>
    <row r="67" spans="1:10" ht="15.2" customHeight="1">
      <c r="A67" s="31" t="s">
        <v>595</v>
      </c>
      <c r="B67" s="31"/>
      <c r="C67" s="31"/>
      <c r="D67" s="31"/>
      <c r="E67" s="31"/>
      <c r="F67" s="31"/>
      <c r="G67" s="31"/>
      <c r="H67" s="31"/>
      <c r="I67" s="2"/>
      <c r="J67" s="1"/>
    </row>
    <row r="68" spans="1:10">
      <c r="A68" s="4">
        <v>6.3119341286843696E-12</v>
      </c>
      <c r="B68" s="4">
        <v>0</v>
      </c>
      <c r="C68" s="4">
        <v>1.0000000000000001E-5</v>
      </c>
      <c r="D68" s="4">
        <v>0</v>
      </c>
      <c r="E68" s="4">
        <v>0</v>
      </c>
      <c r="F68" s="5" t="s">
        <v>55</v>
      </c>
      <c r="G68" s="5" t="s">
        <v>55</v>
      </c>
      <c r="H68" s="5" t="s">
        <v>55</v>
      </c>
      <c r="I68" s="2"/>
      <c r="J68" s="1"/>
    </row>
    <row r="69" spans="1:10" ht="25.5">
      <c r="A69" s="9">
        <v>6.3119341286843696E-12</v>
      </c>
      <c r="B69" s="10"/>
      <c r="C69" s="9">
        <v>1.0000000000000001E-5</v>
      </c>
      <c r="D69" s="10"/>
      <c r="E69" s="9">
        <v>0</v>
      </c>
      <c r="F69" s="10"/>
      <c r="G69" s="10"/>
      <c r="H69" s="11" t="s">
        <v>596</v>
      </c>
      <c r="I69" s="2"/>
      <c r="J69" s="1"/>
    </row>
    <row r="70" spans="1:10" ht="15.2" customHeight="1">
      <c r="A70" s="31" t="s">
        <v>537</v>
      </c>
      <c r="B70" s="31"/>
      <c r="C70" s="31"/>
      <c r="D70" s="31"/>
      <c r="E70" s="31"/>
      <c r="F70" s="31"/>
      <c r="G70" s="31"/>
      <c r="H70" s="31"/>
      <c r="I70" s="2"/>
      <c r="J70" s="1"/>
    </row>
    <row r="71" spans="1:10">
      <c r="A71" s="4">
        <v>6.3119341286843696E-12</v>
      </c>
      <c r="B71" s="4">
        <v>0</v>
      </c>
      <c r="C71" s="4">
        <v>1.0000000000000001E-5</v>
      </c>
      <c r="D71" s="4">
        <v>0</v>
      </c>
      <c r="E71" s="4">
        <v>0</v>
      </c>
      <c r="F71" s="5" t="s">
        <v>55</v>
      </c>
      <c r="G71" s="5" t="s">
        <v>55</v>
      </c>
      <c r="H71" s="5" t="s">
        <v>55</v>
      </c>
      <c r="I71" s="2"/>
      <c r="J71" s="1"/>
    </row>
    <row r="72" spans="1:10">
      <c r="A72" s="9">
        <v>6.3119341286843696E-12</v>
      </c>
      <c r="B72" s="10"/>
      <c r="C72" s="9">
        <v>1.0000000000000001E-5</v>
      </c>
      <c r="D72" s="10"/>
      <c r="E72" s="9">
        <v>0</v>
      </c>
      <c r="F72" s="10"/>
      <c r="G72" s="10"/>
      <c r="H72" s="11" t="s">
        <v>538</v>
      </c>
      <c r="I72" s="2"/>
      <c r="J72" s="1"/>
    </row>
    <row r="73" spans="1:10" ht="15.2" customHeight="1">
      <c r="A73" s="32" t="s">
        <v>539</v>
      </c>
      <c r="B73" s="33"/>
      <c r="C73" s="33"/>
      <c r="D73" s="33"/>
      <c r="E73" s="33"/>
      <c r="F73" s="33"/>
      <c r="G73" s="33"/>
      <c r="H73" s="34"/>
      <c r="I73" s="2"/>
      <c r="J73" s="1"/>
    </row>
    <row r="74" spans="1:10">
      <c r="A74" s="4">
        <v>6.3119341286843696E-12</v>
      </c>
      <c r="B74" s="4">
        <v>0</v>
      </c>
      <c r="C74" s="4">
        <v>1.0000000000000001E-5</v>
      </c>
      <c r="D74" s="4">
        <v>0</v>
      </c>
      <c r="E74" s="4">
        <v>0</v>
      </c>
      <c r="F74" s="5" t="s">
        <v>55</v>
      </c>
      <c r="G74" s="5" t="s">
        <v>55</v>
      </c>
      <c r="H74" s="5" t="s">
        <v>55</v>
      </c>
      <c r="I74" s="2"/>
      <c r="J74" s="1"/>
    </row>
    <row r="75" spans="1:10">
      <c r="A75" s="9">
        <v>6.3119341286843696E-12</v>
      </c>
      <c r="B75" s="10"/>
      <c r="C75" s="9">
        <v>1.0000000000000001E-5</v>
      </c>
      <c r="D75" s="10"/>
      <c r="E75" s="9">
        <v>0</v>
      </c>
      <c r="F75" s="10"/>
      <c r="G75" s="10"/>
      <c r="H75" s="11" t="s">
        <v>540</v>
      </c>
      <c r="I75" s="2"/>
      <c r="J75" s="1"/>
    </row>
    <row r="76" spans="1:10">
      <c r="A76" s="9">
        <v>4.9154861919367292</v>
      </c>
      <c r="B76" s="10"/>
      <c r="C76" s="9">
        <v>7787606.9232067391</v>
      </c>
      <c r="D76" s="10"/>
      <c r="E76" s="9">
        <v>168659392.191535</v>
      </c>
      <c r="F76" s="10"/>
      <c r="G76" s="10"/>
      <c r="H76" s="11" t="s">
        <v>135</v>
      </c>
      <c r="I76" s="2"/>
      <c r="J76" s="1"/>
    </row>
    <row r="77" spans="1:10">
      <c r="A77" s="6">
        <v>6.3605097477197807</v>
      </c>
      <c r="B77" s="12"/>
      <c r="C77" s="6">
        <v>10076958.374477739</v>
      </c>
      <c r="D77" s="12"/>
      <c r="E77" s="6">
        <v>311988289.191535</v>
      </c>
      <c r="F77" s="12"/>
      <c r="G77" s="12"/>
      <c r="H77" s="7" t="s">
        <v>597</v>
      </c>
      <c r="I77" s="2"/>
      <c r="J77" s="1"/>
    </row>
    <row r="78" spans="1:10" ht="20.100000000000001" customHeight="1">
      <c r="A78" s="1"/>
      <c r="B78" s="2"/>
      <c r="C78" s="2"/>
      <c r="D78" s="2"/>
      <c r="E78" s="2"/>
      <c r="F78" s="2"/>
      <c r="G78" s="2"/>
      <c r="H78" s="2"/>
      <c r="I78" s="2"/>
      <c r="J78" s="1"/>
    </row>
    <row r="79" spans="1:10" ht="36" customHeight="1">
      <c r="A79" s="30" t="s">
        <v>33</v>
      </c>
      <c r="B79" s="30"/>
      <c r="C79" s="30"/>
      <c r="D79" s="30"/>
      <c r="E79" s="30"/>
      <c r="F79" s="30"/>
      <c r="G79" s="30"/>
      <c r="H79" s="30"/>
      <c r="I79" s="30"/>
      <c r="J79" s="1"/>
    </row>
  </sheetData>
  <mergeCells count="16">
    <mergeCell ref="A23:H23"/>
    <mergeCell ref="A67:H67"/>
    <mergeCell ref="A70:H70"/>
    <mergeCell ref="A73:H73"/>
    <mergeCell ref="A79:I79"/>
    <mergeCell ref="A26:H26"/>
    <mergeCell ref="A29:H29"/>
    <mergeCell ref="A32:H32"/>
    <mergeCell ref="A35:H35"/>
    <mergeCell ref="A39:H39"/>
    <mergeCell ref="A40:H40"/>
    <mergeCell ref="A2:I2"/>
    <mergeCell ref="A3:I3"/>
    <mergeCell ref="A4:I4"/>
    <mergeCell ref="A7:H7"/>
    <mergeCell ref="A8:H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33"/>
  <sheetViews>
    <sheetView showGridLines="0" workbookViewId="0">
      <selection activeCell="F17" sqref="F17"/>
    </sheetView>
  </sheetViews>
  <sheetFormatPr defaultRowHeight="12.75"/>
  <cols>
    <col min="1" max="2" width="10.140625" customWidth="1"/>
    <col min="3" max="3" width="14.28515625" customWidth="1"/>
    <col min="4" max="4" width="11.5703125" customWidth="1"/>
    <col min="5" max="5" width="17" customWidth="1"/>
    <col min="6" max="8" width="8.7109375" customWidth="1"/>
    <col min="9" max="9" width="10.140625" customWidth="1"/>
    <col min="10" max="10" width="13.5703125" customWidth="1"/>
    <col min="11" max="11" width="25.28515625" customWidth="1"/>
    <col min="12" max="12" width="6.85546875" customWidth="1"/>
    <col min="13" max="13" width="4.140625" customWidth="1"/>
  </cols>
  <sheetData>
    <row r="1" spans="1:13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>
      <c r="A2" s="27" t="s">
        <v>598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1"/>
    </row>
    <row r="3" spans="1:13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1"/>
    </row>
    <row r="4" spans="1:13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1"/>
    </row>
    <row r="5" spans="1:13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>
      <c r="A6" s="3" t="s">
        <v>3</v>
      </c>
      <c r="B6" s="3" t="s">
        <v>138</v>
      </c>
      <c r="C6" s="3" t="s">
        <v>139</v>
      </c>
      <c r="D6" s="3" t="s">
        <v>140</v>
      </c>
      <c r="E6" s="3" t="s">
        <v>141</v>
      </c>
      <c r="F6" s="3" t="s">
        <v>36</v>
      </c>
      <c r="G6" s="3" t="s">
        <v>47</v>
      </c>
      <c r="H6" s="3" t="s">
        <v>48</v>
      </c>
      <c r="I6" s="3" t="s">
        <v>214</v>
      </c>
      <c r="J6" s="3" t="s">
        <v>49</v>
      </c>
      <c r="K6" s="3" t="s">
        <v>50</v>
      </c>
      <c r="L6" s="2"/>
      <c r="M6" s="1"/>
    </row>
    <row r="7" spans="1:13" ht="15.2" customHeight="1">
      <c r="A7" s="31" t="s">
        <v>599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2"/>
      <c r="M7" s="1"/>
    </row>
    <row r="8" spans="1:13">
      <c r="A8" s="4">
        <v>6.3119341286843696E-12</v>
      </c>
      <c r="B8" s="4">
        <v>0</v>
      </c>
      <c r="C8" s="4">
        <v>1.0000000000000001E-5</v>
      </c>
      <c r="D8" s="4">
        <v>0</v>
      </c>
      <c r="E8" s="4">
        <v>0</v>
      </c>
      <c r="F8" s="5" t="s">
        <v>55</v>
      </c>
      <c r="G8" s="5"/>
      <c r="H8" s="5" t="s">
        <v>55</v>
      </c>
      <c r="I8" s="5" t="s">
        <v>55</v>
      </c>
      <c r="J8" s="5" t="s">
        <v>55</v>
      </c>
      <c r="K8" s="5" t="s">
        <v>55</v>
      </c>
      <c r="L8" s="2"/>
      <c r="M8" s="1"/>
    </row>
    <row r="9" spans="1:13" ht="25.5">
      <c r="A9" s="9">
        <v>6.3119341286843696E-12</v>
      </c>
      <c r="B9" s="10"/>
      <c r="C9" s="9">
        <v>1.0000000000000001E-5</v>
      </c>
      <c r="D9" s="10"/>
      <c r="E9" s="9">
        <v>0</v>
      </c>
      <c r="F9" s="10"/>
      <c r="G9" s="10"/>
      <c r="H9" s="10"/>
      <c r="I9" s="10"/>
      <c r="J9" s="10"/>
      <c r="K9" s="11" t="s">
        <v>600</v>
      </c>
      <c r="L9" s="2"/>
      <c r="M9" s="1"/>
    </row>
    <row r="10" spans="1:13" ht="15.2" customHeight="1">
      <c r="A10" s="31" t="s">
        <v>601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2"/>
      <c r="M10" s="1"/>
    </row>
    <row r="11" spans="1:13" ht="24">
      <c r="A11" s="4">
        <v>0.21620367977509283</v>
      </c>
      <c r="B11" s="4">
        <v>0</v>
      </c>
      <c r="C11" s="4">
        <v>342531.58440384001</v>
      </c>
      <c r="D11" s="4">
        <v>11490</v>
      </c>
      <c r="E11" s="4">
        <v>2981127.8015999999</v>
      </c>
      <c r="F11" s="5" t="s">
        <v>38</v>
      </c>
      <c r="G11" s="5" t="s">
        <v>88</v>
      </c>
      <c r="H11" s="5" t="s">
        <v>303</v>
      </c>
      <c r="I11" s="5" t="s">
        <v>602</v>
      </c>
      <c r="J11" s="5" t="s">
        <v>603</v>
      </c>
      <c r="K11" s="5" t="s">
        <v>604</v>
      </c>
      <c r="L11" s="2"/>
      <c r="M11" s="1"/>
    </row>
    <row r="12" spans="1:13" ht="24">
      <c r="A12" s="4">
        <v>0.15383133582936104</v>
      </c>
      <c r="B12" s="4">
        <v>0</v>
      </c>
      <c r="C12" s="4">
        <v>243715.05261799201</v>
      </c>
      <c r="D12" s="4">
        <v>1483</v>
      </c>
      <c r="E12" s="4">
        <v>16433921.282400001</v>
      </c>
      <c r="F12" s="5" t="s">
        <v>38</v>
      </c>
      <c r="G12" s="5" t="s">
        <v>196</v>
      </c>
      <c r="H12" s="5" t="s">
        <v>287</v>
      </c>
      <c r="I12" s="5" t="s">
        <v>602</v>
      </c>
      <c r="J12" s="5" t="s">
        <v>605</v>
      </c>
      <c r="K12" s="5" t="s">
        <v>606</v>
      </c>
      <c r="L12" s="2"/>
      <c r="M12" s="1"/>
    </row>
    <row r="13" spans="1:13" ht="36">
      <c r="A13" s="4">
        <v>0.14209879017479143</v>
      </c>
      <c r="B13" s="4">
        <v>0</v>
      </c>
      <c r="C13" s="4">
        <v>225127.175407342</v>
      </c>
      <c r="D13" s="4">
        <v>6651.7900000000118</v>
      </c>
      <c r="E13" s="4">
        <v>3384460.0537200002</v>
      </c>
      <c r="F13" s="5" t="s">
        <v>38</v>
      </c>
      <c r="G13" s="5" t="s">
        <v>54</v>
      </c>
      <c r="H13" s="5"/>
      <c r="I13" s="5" t="s">
        <v>602</v>
      </c>
      <c r="J13" s="5" t="s">
        <v>607</v>
      </c>
      <c r="K13" s="5" t="s">
        <v>608</v>
      </c>
      <c r="L13" s="2"/>
      <c r="M13" s="1"/>
    </row>
    <row r="14" spans="1:13" ht="24">
      <c r="A14" s="4">
        <v>0.12797428795697949</v>
      </c>
      <c r="B14" s="4">
        <v>0</v>
      </c>
      <c r="C14" s="4">
        <v>202749.72036765199</v>
      </c>
      <c r="D14" s="4">
        <v>1104.0700000000022</v>
      </c>
      <c r="E14" s="4">
        <v>18363846.52854</v>
      </c>
      <c r="F14" s="5" t="s">
        <v>38</v>
      </c>
      <c r="G14" s="5" t="s">
        <v>54</v>
      </c>
      <c r="H14" s="5"/>
      <c r="I14" s="5" t="s">
        <v>602</v>
      </c>
      <c r="J14" s="5" t="s">
        <v>609</v>
      </c>
      <c r="K14" s="5" t="s">
        <v>610</v>
      </c>
      <c r="L14" s="2"/>
      <c r="M14" s="1"/>
    </row>
    <row r="15" spans="1:13" ht="36">
      <c r="A15" s="4">
        <v>0.1931209608402121</v>
      </c>
      <c r="B15" s="4">
        <v>0</v>
      </c>
      <c r="C15" s="4">
        <v>305961.62270227203</v>
      </c>
      <c r="D15" s="4">
        <v>13316</v>
      </c>
      <c r="E15" s="4">
        <v>2297699.1792000001</v>
      </c>
      <c r="F15" s="5" t="s">
        <v>38</v>
      </c>
      <c r="G15" s="5" t="s">
        <v>54</v>
      </c>
      <c r="H15" s="5"/>
      <c r="I15" s="5" t="s">
        <v>602</v>
      </c>
      <c r="J15" s="5" t="s">
        <v>611</v>
      </c>
      <c r="K15" s="5" t="s">
        <v>612</v>
      </c>
      <c r="L15" s="2"/>
      <c r="M15" s="1"/>
    </row>
    <row r="16" spans="1:13" ht="24">
      <c r="A16" s="4">
        <v>0.15270127015284019</v>
      </c>
      <c r="B16" s="4">
        <v>0</v>
      </c>
      <c r="C16" s="4">
        <v>241924.68907255301</v>
      </c>
      <c r="D16" s="4">
        <v>16009.000000000011</v>
      </c>
      <c r="E16" s="4">
        <v>1511179.2683649999</v>
      </c>
      <c r="F16" s="5" t="s">
        <v>39</v>
      </c>
      <c r="G16" s="5" t="s">
        <v>54</v>
      </c>
      <c r="H16" s="5"/>
      <c r="I16" s="5" t="s">
        <v>602</v>
      </c>
      <c r="J16" s="5" t="s">
        <v>613</v>
      </c>
      <c r="K16" s="5" t="s">
        <v>614</v>
      </c>
      <c r="L16" s="2"/>
      <c r="M16" s="1"/>
    </row>
    <row r="17" spans="1:13" ht="36">
      <c r="A17" s="4">
        <v>0.30237612502206268</v>
      </c>
      <c r="B17" s="4">
        <v>0</v>
      </c>
      <c r="C17" s="4">
        <v>479054.62708795501</v>
      </c>
      <c r="D17" s="4">
        <v>22465.999999999989</v>
      </c>
      <c r="E17" s="4">
        <v>2132353.899617</v>
      </c>
      <c r="F17" s="5" t="s">
        <v>39</v>
      </c>
      <c r="G17" s="5" t="s">
        <v>54</v>
      </c>
      <c r="H17" s="5"/>
      <c r="I17" s="5" t="s">
        <v>602</v>
      </c>
      <c r="J17" s="5" t="s">
        <v>615</v>
      </c>
      <c r="K17" s="5" t="s">
        <v>616</v>
      </c>
      <c r="L17" s="2"/>
      <c r="M17" s="1"/>
    </row>
    <row r="18" spans="1:13" ht="24">
      <c r="A18" s="4">
        <v>0.24780136151111296</v>
      </c>
      <c r="B18" s="4">
        <v>0</v>
      </c>
      <c r="C18" s="4">
        <v>392591.805394464</v>
      </c>
      <c r="D18" s="4">
        <v>20080</v>
      </c>
      <c r="E18" s="4">
        <v>1955138.4730799999</v>
      </c>
      <c r="F18" s="5" t="s">
        <v>38</v>
      </c>
      <c r="G18" s="5" t="s">
        <v>54</v>
      </c>
      <c r="H18" s="5"/>
      <c r="I18" s="5" t="s">
        <v>602</v>
      </c>
      <c r="J18" s="5" t="s">
        <v>617</v>
      </c>
      <c r="K18" s="5" t="s">
        <v>618</v>
      </c>
      <c r="L18" s="2"/>
      <c r="M18" s="1"/>
    </row>
    <row r="19" spans="1:13" ht="24">
      <c r="A19" s="4">
        <v>0.29331409550955528</v>
      </c>
      <c r="B19" s="4">
        <v>0</v>
      </c>
      <c r="C19" s="4">
        <v>464697.64976887102</v>
      </c>
      <c r="D19" s="4">
        <v>13942.000000000004</v>
      </c>
      <c r="E19" s="4">
        <v>3333077.3903950001</v>
      </c>
      <c r="F19" s="5" t="s">
        <v>39</v>
      </c>
      <c r="G19" s="5" t="s">
        <v>54</v>
      </c>
      <c r="H19" s="5"/>
      <c r="I19" s="5" t="s">
        <v>602</v>
      </c>
      <c r="J19" s="5" t="s">
        <v>619</v>
      </c>
      <c r="K19" s="5" t="s">
        <v>620</v>
      </c>
      <c r="L19" s="2"/>
      <c r="M19" s="1"/>
    </row>
    <row r="20" spans="1:13" ht="36">
      <c r="A20" s="4">
        <v>0.13620510405633932</v>
      </c>
      <c r="B20" s="4">
        <v>0</v>
      </c>
      <c r="C20" s="4">
        <v>215789.80591283401</v>
      </c>
      <c r="D20" s="4">
        <v>11166</v>
      </c>
      <c r="E20" s="4">
        <v>1932561.3999000001</v>
      </c>
      <c r="F20" s="5" t="s">
        <v>39</v>
      </c>
      <c r="G20" s="5" t="s">
        <v>54</v>
      </c>
      <c r="H20" s="5"/>
      <c r="I20" s="5" t="s">
        <v>602</v>
      </c>
      <c r="J20" s="5" t="s">
        <v>621</v>
      </c>
      <c r="K20" s="5" t="s">
        <v>622</v>
      </c>
      <c r="L20" s="2"/>
      <c r="M20" s="1"/>
    </row>
    <row r="21" spans="1:13">
      <c r="A21" s="4">
        <v>0.21867990143255253</v>
      </c>
      <c r="B21" s="4">
        <v>0</v>
      </c>
      <c r="C21" s="4">
        <v>346454.663458494</v>
      </c>
      <c r="D21" s="4">
        <v>275.66999999999985</v>
      </c>
      <c r="E21" s="4">
        <v>125677318.336596</v>
      </c>
      <c r="F21" s="5" t="s">
        <v>40</v>
      </c>
      <c r="G21" s="5" t="s">
        <v>54</v>
      </c>
      <c r="H21" s="5"/>
      <c r="I21" s="5" t="s">
        <v>602</v>
      </c>
      <c r="J21" s="5" t="s">
        <v>623</v>
      </c>
      <c r="K21" s="5" t="s">
        <v>624</v>
      </c>
      <c r="L21" s="2"/>
      <c r="M21" s="1"/>
    </row>
    <row r="22" spans="1:13" ht="36">
      <c r="A22" s="4">
        <v>0.25325680903984793</v>
      </c>
      <c r="B22" s="4">
        <v>0</v>
      </c>
      <c r="C22" s="4">
        <v>401234.87329966098</v>
      </c>
      <c r="D22" s="4">
        <v>153676.80000000008</v>
      </c>
      <c r="E22" s="4">
        <v>261090.07560000001</v>
      </c>
      <c r="F22" s="5" t="s">
        <v>38</v>
      </c>
      <c r="G22" s="5" t="s">
        <v>54</v>
      </c>
      <c r="H22" s="5"/>
      <c r="I22" s="5" t="s">
        <v>602</v>
      </c>
      <c r="J22" s="5" t="s">
        <v>625</v>
      </c>
      <c r="K22" s="5" t="s">
        <v>626</v>
      </c>
      <c r="L22" s="2"/>
      <c r="M22" s="1"/>
    </row>
    <row r="23" spans="1:13" ht="24">
      <c r="A23" s="4">
        <v>5.8208297978176206E-2</v>
      </c>
      <c r="B23" s="4">
        <v>0</v>
      </c>
      <c r="C23" s="4">
        <v>92219.431938699403</v>
      </c>
      <c r="D23" s="4">
        <v>278.98999999999984</v>
      </c>
      <c r="E23" s="4">
        <v>33054744.592530001</v>
      </c>
      <c r="F23" s="5" t="s">
        <v>40</v>
      </c>
      <c r="G23" s="5" t="s">
        <v>54</v>
      </c>
      <c r="H23" s="5"/>
      <c r="I23" s="5" t="s">
        <v>602</v>
      </c>
      <c r="J23" s="5" t="s">
        <v>627</v>
      </c>
      <c r="K23" s="5" t="s">
        <v>628</v>
      </c>
      <c r="L23" s="2"/>
      <c r="M23" s="1"/>
    </row>
    <row r="24" spans="1:13" ht="36">
      <c r="A24" s="4">
        <v>0.20832894908443583</v>
      </c>
      <c r="B24" s="4">
        <v>0</v>
      </c>
      <c r="C24" s="4">
        <v>330055.64512736601</v>
      </c>
      <c r="D24" s="4">
        <v>11144.740000000007</v>
      </c>
      <c r="E24" s="4">
        <v>2961537.4169999999</v>
      </c>
      <c r="F24" s="5" t="s">
        <v>38</v>
      </c>
      <c r="G24" s="5" t="s">
        <v>54</v>
      </c>
      <c r="H24" s="5"/>
      <c r="I24" s="5" t="s">
        <v>602</v>
      </c>
      <c r="J24" s="5" t="s">
        <v>629</v>
      </c>
      <c r="K24" s="5" t="s">
        <v>630</v>
      </c>
      <c r="L24" s="2"/>
      <c r="M24" s="1"/>
    </row>
    <row r="25" spans="1:13" ht="36">
      <c r="A25" s="4">
        <v>0.2530064470853835</v>
      </c>
      <c r="B25" s="4">
        <v>0</v>
      </c>
      <c r="C25" s="4">
        <v>400838.22474573099</v>
      </c>
      <c r="D25" s="4">
        <v>18727.000000000018</v>
      </c>
      <c r="E25" s="4">
        <v>2140429.45878</v>
      </c>
      <c r="F25" s="5" t="s">
        <v>38</v>
      </c>
      <c r="G25" s="5" t="s">
        <v>54</v>
      </c>
      <c r="H25" s="5"/>
      <c r="I25" s="5" t="s">
        <v>602</v>
      </c>
      <c r="J25" s="5" t="s">
        <v>631</v>
      </c>
      <c r="K25" s="5" t="s">
        <v>632</v>
      </c>
      <c r="L25" s="2"/>
      <c r="M25" s="1"/>
    </row>
    <row r="26" spans="1:13" ht="24">
      <c r="A26" s="4">
        <v>0.18532582879212409</v>
      </c>
      <c r="B26" s="4">
        <v>0</v>
      </c>
      <c r="C26" s="4">
        <v>293611.79159002501</v>
      </c>
      <c r="D26" s="4">
        <v>684258.99999999919</v>
      </c>
      <c r="E26" s="4">
        <v>42909.452647320002</v>
      </c>
      <c r="F26" s="5" t="s">
        <v>41</v>
      </c>
      <c r="G26" s="5" t="s">
        <v>54</v>
      </c>
      <c r="H26" s="5"/>
      <c r="I26" s="5" t="s">
        <v>602</v>
      </c>
      <c r="J26" s="5" t="s">
        <v>633</v>
      </c>
      <c r="K26" s="5" t="s">
        <v>634</v>
      </c>
      <c r="L26" s="2"/>
      <c r="M26" s="1"/>
    </row>
    <row r="27" spans="1:13" ht="24">
      <c r="A27" s="4">
        <v>0.16061527909409895</v>
      </c>
      <c r="B27" s="4">
        <v>0</v>
      </c>
      <c r="C27" s="4">
        <v>254462.85689863001</v>
      </c>
      <c r="D27" s="4">
        <v>94854.010000000155</v>
      </c>
      <c r="E27" s="4">
        <v>268267.89600000001</v>
      </c>
      <c r="F27" s="5" t="s">
        <v>42</v>
      </c>
      <c r="G27" s="5" t="s">
        <v>54</v>
      </c>
      <c r="H27" s="5"/>
      <c r="I27" s="5" t="s">
        <v>602</v>
      </c>
      <c r="J27" s="5" t="s">
        <v>635</v>
      </c>
      <c r="K27" s="5" t="s">
        <v>636</v>
      </c>
      <c r="L27" s="2"/>
      <c r="M27" s="1"/>
    </row>
    <row r="28" spans="1:13" ht="24">
      <c r="A28" s="4">
        <v>9.4032115898926516E-2</v>
      </c>
      <c r="B28" s="4">
        <v>0</v>
      </c>
      <c r="C28" s="4">
        <v>148975.122334691</v>
      </c>
      <c r="D28" s="4">
        <v>14213.799999999985</v>
      </c>
      <c r="E28" s="4">
        <v>1048102.00182</v>
      </c>
      <c r="F28" s="5" t="s">
        <v>38</v>
      </c>
      <c r="G28" s="5" t="s">
        <v>54</v>
      </c>
      <c r="H28" s="5"/>
      <c r="I28" s="5" t="s">
        <v>602</v>
      </c>
      <c r="J28" s="5" t="s">
        <v>637</v>
      </c>
      <c r="K28" s="5" t="s">
        <v>638</v>
      </c>
      <c r="L28" s="2"/>
      <c r="M28" s="1"/>
    </row>
    <row r="29" spans="1:13" ht="24">
      <c r="A29" s="4">
        <v>0.1634608415450472</v>
      </c>
      <c r="B29" s="4">
        <v>0</v>
      </c>
      <c r="C29" s="4">
        <v>258971.08273390401</v>
      </c>
      <c r="D29" s="4">
        <v>13135.330000000018</v>
      </c>
      <c r="E29" s="4">
        <v>1971561.29868</v>
      </c>
      <c r="F29" s="5" t="s">
        <v>38</v>
      </c>
      <c r="G29" s="5" t="s">
        <v>54</v>
      </c>
      <c r="H29" s="5"/>
      <c r="I29" s="5" t="s">
        <v>602</v>
      </c>
      <c r="J29" s="5" t="s">
        <v>639</v>
      </c>
      <c r="K29" s="5" t="s">
        <v>640</v>
      </c>
      <c r="L29" s="2"/>
      <c r="M29" s="1"/>
    </row>
    <row r="30" spans="1:13" ht="25.5">
      <c r="A30" s="9">
        <v>3.5605414807789404</v>
      </c>
      <c r="B30" s="10"/>
      <c r="C30" s="9">
        <v>5640967.4248629762</v>
      </c>
      <c r="D30" s="10"/>
      <c r="E30" s="9">
        <v>221751325.80647033</v>
      </c>
      <c r="F30" s="10"/>
      <c r="G30" s="10"/>
      <c r="H30" s="10"/>
      <c r="I30" s="10"/>
      <c r="J30" s="10"/>
      <c r="K30" s="11" t="s">
        <v>641</v>
      </c>
      <c r="L30" s="2"/>
      <c r="M30" s="1"/>
    </row>
    <row r="31" spans="1:13">
      <c r="A31" s="6">
        <v>3.5605414807852518</v>
      </c>
      <c r="B31" s="12"/>
      <c r="C31" s="6">
        <v>5640967.4248729758</v>
      </c>
      <c r="D31" s="12"/>
      <c r="E31" s="6">
        <v>221751325.80647033</v>
      </c>
      <c r="F31" s="12"/>
      <c r="G31" s="12"/>
      <c r="H31" s="12"/>
      <c r="I31" s="12"/>
      <c r="J31" s="12"/>
      <c r="K31" s="7" t="s">
        <v>642</v>
      </c>
      <c r="L31" s="2"/>
      <c r="M31" s="1"/>
    </row>
    <row r="32" spans="1:13" ht="50.4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1"/>
    </row>
    <row r="33" spans="1:13" ht="36" customHeight="1">
      <c r="A33" s="30" t="s">
        <v>33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1"/>
    </row>
  </sheetData>
  <mergeCells count="6">
    <mergeCell ref="A33:L33"/>
    <mergeCell ref="A2:L2"/>
    <mergeCell ref="A3:L3"/>
    <mergeCell ref="A4:L4"/>
    <mergeCell ref="A7:K7"/>
    <mergeCell ref="A10:K10"/>
  </mergeCells>
  <pageMargins left="0.5" right="0.5" top="0.4" bottom="0.4" header="0.4" footer="0.4"/>
  <pageSetup paperSize="9" orientation="landscape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ההשקעה</vt:lpstr>
      <vt:lpstr>שערי חליפין מטבעות</vt:lpstr>
      <vt:lpstr>מזומנים ושווי מזומנים</vt:lpstr>
      <vt:lpstr>נ"ע סחירים_ תעודות התחייבות ממש</vt:lpstr>
      <vt:lpstr>נ"ע סחירים_ תעודות חוב מסחריות</vt:lpstr>
      <vt:lpstr>נ"ע סחירים_ אג"ח קונצרני</vt:lpstr>
      <vt:lpstr>נ"ע סחירים_ מניות</vt:lpstr>
      <vt:lpstr>נ"ע סחירים_ תעודות סל</vt:lpstr>
      <vt:lpstr>נ"ע סחירים_ קרנות נאמנות</vt:lpstr>
      <vt:lpstr>נ"ע סחירים_ כתבי אופציה</vt:lpstr>
      <vt:lpstr>נ"ע סחירים_ אופציות</vt:lpstr>
      <vt:lpstr>נ"ע סחירים_ חוזים עתידיים</vt:lpstr>
      <vt:lpstr>נ"ע סחירים_ מוצרים מובנים</vt:lpstr>
      <vt:lpstr>נ"ע ל"ס_ תעודות התחייבות ממשלתי</vt:lpstr>
      <vt:lpstr>נ"ע ל"ס_ תעודות חוב מסחריות</vt:lpstr>
      <vt:lpstr>נ"ע ל"ס_ אג"ח קונצרני</vt:lpstr>
      <vt:lpstr>נ"ע ל"ס_ מניות</vt:lpstr>
      <vt:lpstr>נ"ע ל"ס_ קרנות השקעה</vt:lpstr>
      <vt:lpstr>נ"ע ל"ס_ כתבי אופציה</vt:lpstr>
      <vt:lpstr>נ"ע ל"ס_ אופציות</vt:lpstr>
      <vt:lpstr>נ"ע ל"ס_ חוזים עתידיים</vt:lpstr>
      <vt:lpstr>נ"ע ל"ס_ מוצרים מובנים</vt:lpstr>
      <vt:lpstr>הלוואות</vt:lpstr>
      <vt:lpstr>פקדונות מעל 3 חודשים</vt:lpstr>
      <vt:lpstr>זכויות במקרקעין</vt:lpstr>
      <vt:lpstr>השקעות אחרות</vt:lpstr>
      <vt:lpstr>יתרות התחייבות להשקעה</vt:lpstr>
      <vt:lpstr>אג"ח קונצרני סחיר- לפי עלות מתו</vt:lpstr>
      <vt:lpstr>אג"ח קונצרני לא סחיר- לפי עלות </vt:lpstr>
      <vt:lpstr>מסגרות מנוצלות ללווים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יגאל שלפר</dc:creator>
  <cp:lastModifiedBy>ishlefer</cp:lastModifiedBy>
  <cp:lastPrinted>2013-07-18T11:17:45Z</cp:lastPrinted>
  <dcterms:created xsi:type="dcterms:W3CDTF">2013-07-16T10:38:59Z</dcterms:created>
  <dcterms:modified xsi:type="dcterms:W3CDTF">2013-08-19T08:01:53Z</dcterms:modified>
</cp:coreProperties>
</file>