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"נ\"ע סחירים_ תעודות התחייבות ממש"</definedName>
    <definedName name="_xlnm.Print_Area" localSheetId="4">#REF!</definedName>
    <definedName name="_xlnm.Sheet_Title" localSheetId="4">"נ\"ע סחירים_ תעודות חוב מסחריות"</definedName>
    <definedName name="_xlnm.Print_Area" localSheetId="5">#REF!</definedName>
    <definedName name="_xlnm.Sheet_Title" localSheetId="5">"נ\"ע סחירים_ אג\"ח קונצרני"</definedName>
    <definedName name="_xlnm.Print_Area" localSheetId="6">#REF!</definedName>
    <definedName name="_xlnm.Sheet_Title" localSheetId="6">"נ\"ע סחירים_ מניות"</definedName>
    <definedName name="_xlnm.Print_Area" localSheetId="7">#REF!</definedName>
    <definedName name="_xlnm.Sheet_Title" localSheetId="7">"נ\"ע סחירים_ תעודות סל"</definedName>
    <definedName name="_xlnm.Print_Area" localSheetId="8">#REF!</definedName>
    <definedName name="_xlnm.Sheet_Title" localSheetId="8">"נ\"ע סחירים_ קרנות נאמנות"</definedName>
    <definedName name="_xlnm.Print_Area" localSheetId="9">#REF!</definedName>
    <definedName name="_xlnm.Sheet_Title" localSheetId="9">"נ\"ע סחירים_ כתבי אופציה"</definedName>
    <definedName name="_xlnm.Print_Area" localSheetId="10">#REF!</definedName>
    <definedName name="_xlnm.Sheet_Title" localSheetId="10">"נ\"ע סחירים_ אופציות"</definedName>
    <definedName name="_xlnm.Print_Area" localSheetId="11">#REF!</definedName>
    <definedName name="_xlnm.Sheet_Title" localSheetId="11">"נ\"ע סחירים_ חוזים עתידיים"</definedName>
    <definedName name="_xlnm.Print_Area" localSheetId="12">#REF!</definedName>
    <definedName name="_xlnm.Sheet_Title" localSheetId="12">"נ\"ע סחירים_ מוצרים מובנים"</definedName>
    <definedName name="_xlnm.Print_Area" localSheetId="13">#REF!</definedName>
    <definedName name="_xlnm.Sheet_Title" localSheetId="13">"נ\"ע ל\"ס_ תעודות התחייבות ממשלתי"</definedName>
    <definedName name="_xlnm.Print_Area" localSheetId="14">#REF!</definedName>
    <definedName name="_xlnm.Sheet_Title" localSheetId="14">"נ\"ע ל\"ס_ תעודות חוב מסחריות"</definedName>
    <definedName name="_xlnm.Print_Area" localSheetId="15">#REF!</definedName>
    <definedName name="_xlnm.Sheet_Title" localSheetId="15">"נ\"ע ל\"ס_ אג\"ח קונצרני"</definedName>
    <definedName name="_xlnm.Print_Area" localSheetId="16">#REF!</definedName>
    <definedName name="_xlnm.Sheet_Title" localSheetId="16">"נ\"ע ל\"ס_ מניות"</definedName>
    <definedName name="_xlnm.Print_Area" localSheetId="17">#REF!</definedName>
    <definedName name="_xlnm.Sheet_Title" localSheetId="17">"נ\"ע ל\"ס_ קרנות השקעה"</definedName>
    <definedName name="_xlnm.Print_Area" localSheetId="18">#REF!</definedName>
    <definedName name="_xlnm.Sheet_Title" localSheetId="18">"נ\"ע ל\"ס_ כתבי אופציה"</definedName>
    <definedName name="_xlnm.Print_Area" localSheetId="19">#REF!</definedName>
    <definedName name="_xlnm.Sheet_Title" localSheetId="19">"נ\"ע ל\"ס_ אופציות"</definedName>
    <definedName name="_xlnm.Print_Area" localSheetId="20">#REF!</definedName>
    <definedName name="_xlnm.Sheet_Title" localSheetId="20">"נ\"ע ל\"ס_ חוזים עתידיים"</definedName>
    <definedName name="_xlnm.Print_Area" localSheetId="21">#REF!</definedName>
    <definedName name="_xlnm.Sheet_Title" localSheetId="21">"נ\"ע ל\"ס_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"אג\"ח קונצרני סחיר- לפי עלות מתו"</definedName>
    <definedName name="_xlnm.Print_Area" localSheetId="28">#REF!</definedName>
    <definedName name="_xlnm.Sheet_Title" localSheetId="28">"אג\"ח קונצרני לא סחיר- לפי עלות "</definedName>
    <definedName name="_xlnm.Print_Area" localSheetId="29">#REF!</definedName>
    <definedName name="_xlnm.Sheet_Title" localSheetId="29">"מסגרות מנוצלות ללווים"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<sst xmlns="http://schemas.openxmlformats.org/spreadsheetml/2006/main" uniqueCount="209" count="209">
  <si>
    <t>סכום נכסי ההשקעה</t>
  </si>
  <si>
    <t>תאריך: 08/05/14
שעה:    08:41</t>
  </si>
  <si>
    <t>לתאריך 31/03/2014
שם קופה 
מספר אישור 316
חברות: מבטחים פנסיה (1)</t>
  </si>
  <si>
    <t>שעור מנכסי ההשקעה  
 (אחוזים)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</si>
  <si>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</si>
  <si>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</si>
  <si>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</si>
  <si>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</si>
  <si>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* צד קשור</t>
  </si>
  <si>
    <t>שערי חליפין מטבעות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</si>
  <si>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</si>
  <si>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</si>
  <si>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</si>
  <si>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</si>
  <si>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</si>
  <si>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</si>
  <si>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</si>
  <si>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</si>
  <si>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</si>
  <si>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</si>
  <si>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</si>
  <si>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</si>
  <si>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</si>
  <si>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</si>
  <si>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</si>
  <si>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</si>
  <si>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</si>
  <si>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לא מדורג</t>
  </si>
  <si>
    <t>0</t>
  </si>
  <si>
    <t>עו'ש</t>
  </si>
  <si>
    <t>1111111111- 20- בנק מזרחי</t>
  </si>
  <si>
    <t>דולר ארהב- מטבעות</t>
  </si>
  <si>
    <t>יורו- מטבעות</t>
  </si>
  <si>
    <t>כתר נורבגי- מטבעות</t>
  </si>
  <si>
    <t>לישט- מטבעות</t>
  </si>
  <si>
    <t>פ.ח.ק.</t>
  </si>
  <si>
    <t>1111111110- 20- בנק מזרחי</t>
  </si>
  <si>
    <t>מעלות</t>
  </si>
  <si>
    <t>AA-</t>
  </si>
  <si>
    <t>AA</t>
  </si>
  <si>
    <t>AA+</t>
  </si>
  <si>
    <t>סה''כ ל: בישראל</t>
  </si>
  <si>
    <t>בחו"ל</t>
  </si>
  <si>
    <t>סה''כ ל: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</si>
  <si>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</si>
  <si>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</si>
  <si>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</si>
  <si>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</si>
  <si>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</si>
  <si>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RF</t>
  </si>
  <si>
    <t> לא צמודות</t>
  </si>
  <si>
    <t> סה''כ ל: לא צמודות</t>
  </si>
  <si>
    <t> </t>
  </si>
  <si>
    <t>S&amp;P</t>
  </si>
  <si>
    <t>A+</t>
  </si>
  <si>
    <t>Moodys</t>
  </si>
  <si>
    <t>A1</t>
  </si>
  <si>
    <t>סה''כ ל: </t>
  </si>
  <si>
    <t> סה''כ ל: </t>
  </si>
  <si>
    <t>סה''כ תעודות התחייבות ממשלתיות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</si>
  <si>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</si>
  <si>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</si>
  <si>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</si>
  <si>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</si>
  <si>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</si>
  <si>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</si>
  <si>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</si>
  <si>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</si>
  <si>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</si>
  <si>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</si>
  <si>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 צמוד למדד</t>
  </si>
  <si>
    <t>בנקים</t>
  </si>
  <si>
    <t>ביטוח</t>
  </si>
  <si>
    <t>מידרוג</t>
  </si>
  <si>
    <t>פנימי</t>
  </si>
  <si>
    <t>נדלן ובינוי</t>
  </si>
  <si>
    <t>מסחר ושרותים</t>
  </si>
  <si>
    <t>A</t>
  </si>
  <si>
    <t>A3</t>
  </si>
  <si>
    <t>A-</t>
  </si>
  <si>
    <t>BBB</t>
  </si>
  <si>
    <t>השקעה ואחזקות</t>
  </si>
  <si>
    <t> סה''כ ל: צמוד למדד</t>
  </si>
  <si>
    <t> לא צמוד</t>
  </si>
  <si>
    <t> סה''כ ל: לא צמוד</t>
  </si>
  <si>
    <t> צמוד למט"ח</t>
  </si>
  <si>
    <t> סה''כ ל: צמוד למט"ח</t>
  </si>
  <si>
    <t> צמודות למדד אחר</t>
  </si>
  <si>
    <t> סה''כ ל: צמודות למדד אחר</t>
  </si>
  <si>
    <t>AAA</t>
  </si>
  <si>
    <t>תשתיות</t>
  </si>
  <si>
    <t>A2</t>
  </si>
  <si>
    <t>Baa1</t>
  </si>
  <si>
    <t>Baa2</t>
  </si>
  <si>
    <t>סה''כ אג''ח קונצרני</t>
  </si>
  <si>
    <t>ביומד</t>
  </si>
  <si>
    <t>חיפושי נפט וגז</t>
  </si>
  <si>
    <t>תעשייה</t>
  </si>
  <si>
    <t>חשמל ואלקטרוניקה</t>
  </si>
  <si>
    <t>חברות תוכנה והייטק</t>
  </si>
  <si>
    <t>טכנולוגיה</t>
  </si>
  <si>
    <t>סה''כ מניות</t>
  </si>
  <si>
    <t> אחר</t>
  </si>
  <si>
    <t> סה''כ ל: אחר</t>
  </si>
  <si>
    <t> short</t>
  </si>
  <si>
    <t> סה''כ ל: short</t>
  </si>
  <si>
    <t>קרנות נאמנות</t>
  </si>
  <si>
    <t>כתבי אופציה בחו"ל</t>
  </si>
  <si>
    <t>סה''כ ל: כתבי אופציה בחו"ל</t>
  </si>
  <si>
    <t>סה''כ כתבי אופציה</t>
  </si>
  <si>
    <t> מדדים כולל מניות</t>
  </si>
  <si>
    <t> סה''כ ל: מדדים כולל מניות</t>
  </si>
  <si>
    <t> ש"ח/מט"ח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</si>
  <si>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</si>
  <si>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</si>
  <si>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</si>
  <si>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</si>
  <si>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</si>
  <si>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</si>
  <si>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</si>
  <si>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</si>
  <si>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סה''כ חוזים עתידיים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</si>
  <si>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</si>
  <si>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</si>
  <si>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</si>
  <si>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</si>
  <si>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</si>
  <si>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</si>
  <si>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</si>
  <si>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שכבת חוב (Tranch) בדרוג AA- ומעלה</t>
  </si>
  <si>
    <t>סה''כ ל: שכבת חוב (Tranch) בדרוג AA- ומעלה</t>
  </si>
  <si>
    <t> שכבת חוב (Tranch) בדרוג BBB- עד A+</t>
  </si>
  <si>
    <t> סה''כ ל: שכבת חוב (Tranch) בדרוג BBB- עד A+</t>
  </si>
  <si>
    <t>שכבת חוב (Tranch) בדרוג BB+ ומטה</t>
  </si>
  <si>
    <t> סה''כ ל: שכבת חוב (Tranch) בדרוג BB+ ומטה</t>
  </si>
  <si>
    <t>שכבת הון (Equity Tranch)</t>
  </si>
  <si>
    <t> סה''כ ל: שכבת הון (Equity Tranch)</t>
  </si>
  <si>
    <t> סה''כ ל: מוצרים מאוגחים</t>
  </si>
  <si>
    <t> שכבת חוב (Tranch) בדרוג AA- ומעלה</t>
  </si>
  <si>
    <t> סה''כ ל: שכבת חוב (Tranch) בדרוג AA- ומעלה</t>
  </si>
  <si>
    <t> שכבת חוב (Tranch) בדרוג BB+ ומטה</t>
  </si>
  <si>
    <t> שכבת הון (Equity Tranch)</t>
  </si>
  <si>
    <t>סה''כ מוצרים מובנים</t>
  </si>
  <si>
    <t> צמוד מדד</t>
  </si>
  <si>
    <t>Aa2</t>
  </si>
  <si>
    <t>Aa3</t>
  </si>
  <si>
    <t>דיסקונט שה- דיסקונט</t>
  </si>
  <si>
    <t>CC</t>
  </si>
  <si>
    <t> סה''כ ל: צמוד מדד</t>
  </si>
  <si>
    <t> צמוד למטח</t>
  </si>
  <si>
    <t> סה''כ ל: צמוד למטח</t>
  </si>
  <si>
    <t>מניות לא סחירות</t>
  </si>
  <si>
    <t>קרנות הון סיכון והשקעה</t>
  </si>
  <si>
    <t>Pooling Project Wallaby 5</t>
  </si>
  <si>
    <t> מט"ח/מט"ח</t>
  </si>
  <si>
    <t> סה''כ ל: מט"ח/מט"ח</t>
  </si>
  <si>
    <t>אשראי</t>
  </si>
  <si>
    <t>שכבת חוב (Tranch) בדרוג BBB- עד A+</t>
  </si>
  <si>
    <t>סה''כ ל: שכבת חוב (Tranch) בדרוג BBB- עד A+</t>
  </si>
  <si>
    <t>סה''כ ל: שכבת חוב (Tranch) בדרוג BB+ ומטה</t>
  </si>
  <si>
    <t>הלוואות</t>
  </si>
  <si>
    <t> מובטחות בערבות בנקאית</t>
  </si>
  <si>
    <t> סה''כ ל: מובטחות בערבות בנקאית</t>
  </si>
  <si>
    <t> מובטחות בבטחונות אחרים</t>
  </si>
  <si>
    <t>גורם ל"ג</t>
  </si>
  <si>
    <t>גורם מ'</t>
  </si>
  <si>
    <t>גורם ל"ה</t>
  </si>
  <si>
    <t>גורם ל"ו</t>
  </si>
  <si>
    <t>גורם ד</t>
  </si>
  <si>
    <t>גורם כ'</t>
  </si>
  <si>
    <t>גורם ב</t>
  </si>
  <si>
    <t>גורם ל"א</t>
  </si>
  <si>
    <t> סה''כ ל: מובטחות בבטחונות אחרים</t>
  </si>
  <si>
    <t> לא מובטחות</t>
  </si>
  <si>
    <t>גורם כ"ח</t>
  </si>
  <si>
    <t>גורם י"א</t>
  </si>
  <si>
    <t> סה''כ ל: לא מובטחות</t>
  </si>
  <si>
    <t>פקדונות מעל 3 חודשים</t>
  </si>
  <si>
    <t>לאומי למשכנתאות- לאומי משכנתאות</t>
  </si>
  <si>
    <t>דקסיה -א.השלטון 2006-15- בנק דקסיה ישראל</t>
  </si>
  <si>
    <t>זכויות במקרקעין</t>
  </si>
  <si>
    <t> מניב</t>
  </si>
  <si>
    <t> סה''כ ל: מניב</t>
  </si>
  <si>
    <t> לא מניב</t>
  </si>
  <si>
    <t> סה''כ ל: לא מניב</t>
  </si>
  <si>
    <t>השקעות אחרות</t>
  </si>
  <si>
    <t>יתרות התחייבות להשקעה</t>
  </si>
  <si>
    <t>דצמבר 2014</t>
  </si>
  <si>
    <t>יוני 2015</t>
  </si>
  <si>
    <t>דצמבר 2015</t>
  </si>
  <si>
    <t>דצמבר 2016</t>
  </si>
  <si>
    <t>דצמבר 2018</t>
  </si>
  <si>
    <t>אפריל 2016</t>
  </si>
  <si>
    <t>ספטמבר 2016</t>
  </si>
  <si>
    <t>יולי 2023</t>
  </si>
  <si>
    <t>ינואר 2022</t>
  </si>
  <si>
    <t>יולי 2017</t>
  </si>
  <si>
    <t>דצמבר 2021</t>
  </si>
  <si>
    <t>ספטמבר 2022</t>
  </si>
  <si>
    <t>גמר השקעה</t>
  </si>
  <si>
    <t>יוני 2017</t>
  </si>
  <si>
    <t>אוקטובר 2017</t>
  </si>
  <si>
    <t>פברואר 2019</t>
  </si>
  <si>
    <t>נובמבר 2018</t>
  </si>
  <si>
    <t>מאי 2022</t>
  </si>
  <si>
    <t>אוקטובר 2020</t>
  </si>
  <si>
    <t>עלות מתואמת 
 (אלפי ש''ח)</t>
  </si>
  <si>
    <t>ריבית אפקטיבית (אחוזים)</t>
  </si>
  <si>
    <t>מסגרות מנוצלות ללווים</t>
  </si>
</sst>
</file>

<file path=xl/styles.xml><?xml version="1.0" encoding="utf-8"?>
<styleSheet xmlns="http://schemas.openxmlformats.org/spreadsheetml/2006/main">
  <numFmts count="4">
    <numFmt formatCode="[$-1010409]#,##0.00;#,##0.00\-" numFmtId="100"/>
    <numFmt formatCode="[$-1010409]dd/mm/yy" numFmtId="101"/>
    <numFmt formatCode="[$-f8f2]m/d/yy" numFmtId="102"/>
    <numFmt formatCode="_(* #,##0.00_);_(* \(#,##0.00\);_(* &quot;-&quot;??_);_(@_)" numFmtId="103"/>
  </numFmts>
  <fonts count="10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David"/>
      <sz val="18"/>
      <strike val="0"/>
    </font>
    <font>
      <b val="0"/>
      <i val="0"/>
      <color rgb="FF000000"/>
      <name val="Arial"/>
      <sz val="9"/>
      <strike val="0"/>
    </font>
    <font>
      <b val="0"/>
      <i val="0"/>
      <color rgb="FF000000"/>
      <name val="David"/>
      <sz val="11"/>
      <strike val="0"/>
    </font>
    <font>
      <b val="0"/>
      <i val="0"/>
      <color rgb="FF000000"/>
      <name val="David"/>
      <sz val="9"/>
      <strike val="0"/>
    </font>
    <font>
      <b val="1"/>
      <i val="0"/>
      <color rgb="FFFFFFFF"/>
      <name val="Arial"/>
      <sz val="10"/>
      <strike val="0"/>
    </font>
    <font>
      <b val="1"/>
      <i val="1"/>
      <color rgb="FF000080"/>
      <name val="Arial"/>
      <sz val="10"/>
      <strike val="0"/>
    </font>
    <font>
      <b val="1"/>
      <i val="0"/>
      <color rgb="FF000080"/>
      <name val="Arial"/>
      <sz val="10"/>
      <strike val="0"/>
    </font>
    <font>
      <b val="1"/>
      <i val="1"/>
      <color rgb="FF000000"/>
      <name val="Arial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666699"/>
      </patternFill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CCFF"/>
      </patternFill>
    </fill>
  </fills>
  <borders count="10">
    <border>
      <left style="none">
        <color rgb="FFC7C7C7"/>
      </left>
      <right style="none">
        <color rgb="FFC7C7C7"/>
      </right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498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7" numFmtId="0" xfId="0">
      <alignment horizontal="general" vertical="top" wrapText="1" shrinkToFit="0" textRotation="0" indent="0"/>
    </xf>
    <xf applyAlignment="1" applyBorder="1" applyFont="1" applyFill="1" applyNumberFormat="1" fontId="3" fillId="2" borderId="4" numFmtId="100" xfId="0">
      <alignment horizontal="left" vertical="center" wrapText="1" shrinkToFit="0" textRotation="0" indent="0"/>
    </xf>
    <xf applyAlignment="1" applyBorder="1" applyFont="1" applyFill="1" applyNumberFormat="1" fontId="1" fillId="0" borderId="8" numFmtId="102" xfId="0">
      <alignment horizontal="right" vertical="bottom" wrapText="0" shrinkToFit="0" textRotation="0" indent="1"/>
    </xf>
    <xf applyAlignment="1" applyBorder="1" applyFont="1" applyFill="1" applyNumberFormat="1" fontId="1" fillId="0" borderId="9" numFmtId="102" xfId="0">
      <alignment horizontal="right" vertical="bottom" wrapText="0" shrinkToFit="0" textRotation="0" indent="1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3" fillId="0" borderId="1" numFmtId="103" xfId="0">
      <alignment horizontal="general" vertical="top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1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2" Type="http://schemas.openxmlformats.org/officeDocument/2006/relationships/styles" Target="styles.xml"/>
  <Relationship Id="rId31" Type="http://schemas.openxmlformats.org/officeDocument/2006/relationships/sharedStrings" Target="sharedStrings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9"/>
  <sheetViews>
    <sheetView workbookViewId="0" showGridLines="0" tabSelected="1">
      <selection activeCell="A2" sqref="A2:D2"/>
    </sheetView>
  </sheetViews>
  <sheetFormatPr defaultRowHeight="12.75"/>
  <cols>
    <col min="1" max="2" style="1" width="21.16507" customWidth="1"/>
    <col min="3" max="3" style="1" width="41.7744" customWidth="1"/>
    <col min="4" max="4" style="1" width="6.852817" customWidth="1"/>
    <col min="5" max="5" style="1" width="55.94576" customWidth="1"/>
    <col min="6" max="256" style="1"/>
  </cols>
  <sheetData>
    <row r="1" spans="1:5" ht="21.6" customHeight="1">
      <c r="A1" s="2" t="s">
        <v>0</v>
      </c>
      <c r="B1" s="2"/>
      <c r="C1" s="2"/>
      <c r="D1" s="2"/>
      <c r="E1" s="3"/>
    </row>
    <row r="2" spans="1:5" ht="36" customHeight="1">
      <c r="A2" s="4" t="s">
        <v>1</v>
      </c>
      <c r="B2" s="4"/>
      <c r="C2" s="4"/>
      <c r="D2" s="4"/>
      <c r="E2" s="3"/>
    </row>
    <row r="3" spans="1:5" ht="48.95" customHeight="1">
      <c r="A3" s="5" t="s">
        <v>2</v>
      </c>
      <c r="B3" s="5"/>
      <c r="C3" s="5"/>
      <c r="D3" s="5"/>
      <c r="E3" s="3"/>
    </row>
    <row r="4" spans="1:5" ht="28.7" customHeight="1">
      <c r="A4" s="3"/>
      <c r="B4" s="3"/>
      <c r="C4" s="3"/>
      <c r="D4" s="3"/>
      <c r="E4" s="3"/>
    </row>
    <row r="5" spans="1:5">
      <c r="A5" s="6" t="s">
        <v>3</v>
      </c>
      <c r="B5" s="6" t="str">
        <v>שווי השקעה  
 (אלפי ש''ח)</v>
      </c>
      <c r="C5" s="6"/>
      <c r="D5" s="3"/>
      <c r="E5" s="3"/>
    </row>
    <row r="6" spans="1:5">
      <c r="A6" s="7"/>
      <c r="B6" s="7"/>
      <c r="C6" s="8" t="str">
        <v>סעיף 1. נכסים המוצגים לפי שווי הוגן:</v>
      </c>
      <c r="D6" s="3"/>
      <c r="E6" s="3"/>
    </row>
    <row r="7" spans="1:5">
      <c r="A7" s="7">
        <v>3.54685441075759</v>
      </c>
      <c r="B7" s="7">
        <v>6012318.68607867</v>
      </c>
      <c r="C7" s="8" t="str">
        <v>א. מזומנים ושווי מזומנים</v>
      </c>
      <c r="D7" s="3"/>
      <c r="E7" s="3"/>
    </row>
    <row r="8" spans="1:5">
      <c r="A8" s="7"/>
      <c r="B8" s="7"/>
      <c r="C8" s="8" t="str">
        <v>ב. ניירות ערך סחירים:</v>
      </c>
      <c r="D8" s="3"/>
      <c r="E8" s="3"/>
    </row>
    <row r="9" spans="1:5">
      <c r="A9" s="7">
        <v>19.0477451319732</v>
      </c>
      <c r="B9" s="7">
        <v>32288078.5964274</v>
      </c>
      <c r="C9" s="8" t="s">
        <v>4</v>
      </c>
      <c r="D9" s="3"/>
      <c r="E9" s="3"/>
    </row>
    <row r="10" spans="1:5">
      <c r="A10" s="7">
        <v>2.94965602785679e-11</v>
      </c>
      <c r="B10" s="7">
        <v>5e-05</v>
      </c>
      <c r="C10" s="8" t="s">
        <v>5</v>
      </c>
      <c r="D10" s="3"/>
      <c r="E10" s="3"/>
    </row>
    <row r="11" spans="1:5">
      <c r="A11" s="7">
        <v>1.4313066741958</v>
      </c>
      <c r="B11" s="7">
        <v>2426226.41534882</v>
      </c>
      <c r="C11" s="8" t="s">
        <v>6</v>
      </c>
      <c r="D11" s="3"/>
      <c r="E11" s="3"/>
    </row>
    <row r="12" spans="1:5">
      <c r="A12" s="7">
        <v>2.35442461609086</v>
      </c>
      <c r="B12" s="7">
        <v>3991015.55207706</v>
      </c>
      <c r="C12" s="8" t="s">
        <v>7</v>
      </c>
      <c r="D12" s="3"/>
      <c r="E12" s="3"/>
    </row>
    <row r="13" spans="1:5">
      <c r="A13" s="7">
        <v>6.11680320125012</v>
      </c>
      <c r="B13" s="7">
        <v>10368672.04766</v>
      </c>
      <c r="C13" s="8" t="str">
        <v>    סעיף 5. תעודות סל</v>
      </c>
      <c r="D13" s="3"/>
      <c r="E13" s="3"/>
    </row>
    <row r="14" spans="1:5">
      <c r="A14" s="7">
        <v>4.7610238912878</v>
      </c>
      <c r="B14" s="7">
        <v>8070473.04215188</v>
      </c>
      <c r="C14" s="8" t="str">
        <v>    סעיף 6. תעודות השתתפות בקרנות נאמנות</v>
      </c>
      <c r="D14" s="3"/>
      <c r="E14" s="3"/>
    </row>
    <row r="15" spans="1:5">
      <c r="A15" s="7">
        <v>1.76200711473174e-05</v>
      </c>
      <c r="B15" s="7">
        <v>29.86801</v>
      </c>
      <c r="C15" s="8" t="str">
        <v>    סעיף 7. כתבי אופציה</v>
      </c>
      <c r="D15" s="3"/>
      <c r="E15" s="3"/>
    </row>
    <row r="16" spans="1:5">
      <c r="A16" s="7">
        <v>5.30938085014221e-11</v>
      </c>
      <c r="B16" s="7">
        <v>9e-05</v>
      </c>
      <c r="C16" s="8" t="str">
        <v>    סעיף 8. אופציות</v>
      </c>
      <c r="D16" s="3"/>
      <c r="E16" s="3"/>
    </row>
    <row r="17" spans="1:5">
      <c r="A17" s="7">
        <v>1.17986241114271e-11</v>
      </c>
      <c r="B17" s="7">
        <v>2e-05</v>
      </c>
      <c r="C17" s="8" t="str">
        <v>    סעיף 9. חוזים עתידיים</v>
      </c>
      <c r="D17" s="3"/>
      <c r="E17" s="3"/>
    </row>
    <row r="18" spans="1:5">
      <c r="A18" s="7">
        <v>7.07917446685628e-11</v>
      </c>
      <c r="B18" s="7">
        <v>0.00012</v>
      </c>
      <c r="C18" s="8" t="str">
        <v>    סעיף 10. מוצרים מובנים</v>
      </c>
      <c r="D18" s="3"/>
      <c r="E18" s="3"/>
    </row>
    <row r="19" spans="1:5">
      <c r="A19" s="7"/>
      <c r="B19" s="7"/>
      <c r="C19" s="8" t="str">
        <v>ג. ניירות ערך לא סחירים:</v>
      </c>
      <c r="D19" s="3"/>
      <c r="E19" s="3"/>
    </row>
    <row r="20" spans="1:5">
      <c r="A20" s="7">
        <v>51.0898965626874</v>
      </c>
      <c r="B20" s="7">
        <v>86603143.0108975</v>
      </c>
      <c r="C20" s="8" t="s">
        <v>4</v>
      </c>
      <c r="D20" s="3"/>
      <c r="E20" s="3"/>
    </row>
    <row r="21" spans="1:5">
      <c r="A21" s="7">
        <v>3.53958723342814e-11</v>
      </c>
      <c r="B21" s="7">
        <v>6e-05</v>
      </c>
      <c r="C21" s="8" t="s">
        <v>5</v>
      </c>
      <c r="D21" s="3"/>
      <c r="E21" s="3"/>
    </row>
    <row r="22" spans="1:5">
      <c r="A22" s="7">
        <v>4.54742466394491</v>
      </c>
      <c r="B22" s="7">
        <v>7708398.23524958</v>
      </c>
      <c r="C22" s="8" t="s">
        <v>6</v>
      </c>
      <c r="D22" s="3"/>
      <c r="E22" s="3"/>
    </row>
    <row r="23" spans="1:5">
      <c r="A23" s="7">
        <v>0.113353177079283</v>
      </c>
      <c r="B23" s="7">
        <v>192146.433361665</v>
      </c>
      <c r="C23" s="8" t="s">
        <v>7</v>
      </c>
      <c r="D23" s="3"/>
      <c r="E23" s="3"/>
    </row>
    <row r="24" spans="1:5">
      <c r="A24" s="7">
        <v>1.35403374806185</v>
      </c>
      <c r="B24" s="7">
        <v>2295240.08100309</v>
      </c>
      <c r="C24" s="8" t="str">
        <v>    סעיף 5. קרנות השקעה</v>
      </c>
      <c r="D24" s="3"/>
      <c r="E24" s="3"/>
    </row>
    <row r="25" spans="1:5">
      <c r="A25" s="7">
        <v>6.80103856780609e-06</v>
      </c>
      <c r="B25" s="7">
        <v>11.528528248</v>
      </c>
      <c r="C25" s="8" t="str">
        <v>    סעיף 6. כתבי אופציה</v>
      </c>
      <c r="D25" s="3"/>
      <c r="E25" s="3"/>
    </row>
    <row r="26" spans="1:5">
      <c r="A26" s="7">
        <v>5.89931205571357e-11</v>
      </c>
      <c r="B26" s="7">
        <v>0.0001</v>
      </c>
      <c r="C26" s="8" t="str">
        <v>    סעיף 7. אופציות</v>
      </c>
      <c r="D26" s="3"/>
      <c r="E26" s="3"/>
    </row>
    <row r="27" spans="1:5">
      <c r="A27" s="7">
        <v>0.181723691551927</v>
      </c>
      <c r="B27" s="7">
        <v>308042.174809053</v>
      </c>
      <c r="C27" s="8" t="str">
        <v>    סעיף 8. חוזים עתידיים</v>
      </c>
      <c r="D27" s="3"/>
      <c r="E27" s="3"/>
    </row>
    <row r="28" spans="1:5">
      <c r="A28" s="7">
        <v>0.308796557074667</v>
      </c>
      <c r="B28" s="7">
        <v>523445.029112492</v>
      </c>
      <c r="C28" s="8" t="str">
        <v>    סעיף 9. מוצרים מובנים</v>
      </c>
      <c r="D28" s="3"/>
      <c r="E28" s="3"/>
    </row>
    <row r="29" spans="1:5">
      <c r="A29" s="7">
        <v>2.3423831481005</v>
      </c>
      <c r="B29" s="7">
        <v>3970603.90428383</v>
      </c>
      <c r="C29" s="8" t="str">
        <v>ד. הלוואות</v>
      </c>
      <c r="D29" s="3"/>
      <c r="E29" s="3"/>
    </row>
    <row r="30" spans="1:5">
      <c r="A30" s="7">
        <v>1.47096235340024</v>
      </c>
      <c r="B30" s="7">
        <v>2493447.26894993</v>
      </c>
      <c r="C30" s="8" t="str">
        <v>ה. פקדונות</v>
      </c>
      <c r="D30" s="3"/>
      <c r="E30" s="3"/>
    </row>
    <row r="31" spans="1:5">
      <c r="A31" s="7">
        <v>0.0967442934782385</v>
      </c>
      <c r="B31" s="7">
        <v>163992.500421367</v>
      </c>
      <c r="C31" s="8" t="str">
        <v>ו. זכויות מקרקעין</v>
      </c>
      <c r="D31" s="3"/>
      <c r="E31" s="3"/>
    </row>
    <row r="32" spans="1:5">
      <c r="A32" s="7">
        <v>1.23649945764913</v>
      </c>
      <c r="B32" s="7">
        <v>2096006.18847</v>
      </c>
      <c r="C32" s="8" t="str">
        <v>ז. השקעות אחרות</v>
      </c>
      <c r="D32" s="3"/>
      <c r="E32" s="3"/>
    </row>
    <row r="33" spans="1:5">
      <c r="A33" s="7"/>
      <c r="B33" s="7"/>
      <c r="C33" s="8" t="str">
        <v>סעיף 2. נכסים המוצגים לפי עלות מתואמת:</v>
      </c>
      <c r="D33" s="3"/>
      <c r="E33" s="3"/>
    </row>
    <row r="34" spans="1:5">
      <c r="A34" s="7">
        <v>2.35972482228543e-11</v>
      </c>
      <c r="B34" s="7">
        <v>4e-05</v>
      </c>
      <c r="C34" s="8" t="str">
        <v>א. אג''ח קונצרני סחיר</v>
      </c>
      <c r="D34" s="3"/>
      <c r="E34" s="3"/>
    </row>
    <row r="35" spans="1:5">
      <c r="A35" s="7">
        <v>2.35972482228543e-11</v>
      </c>
      <c r="B35" s="7">
        <v>4e-05</v>
      </c>
      <c r="C35" s="8" t="str">
        <v>ב. אג''ח קונצרני לא סחיר</v>
      </c>
      <c r="D35" s="3"/>
      <c r="E35" s="3"/>
    </row>
    <row r="36" spans="1:5">
      <c r="A36" s="7">
        <v>0</v>
      </c>
      <c r="B36" s="7">
        <v>0</v>
      </c>
      <c r="C36" s="8" t="str">
        <v>ג. מסגרות אשראי מנוצלות ללווים</v>
      </c>
      <c r="D36" s="3"/>
      <c r="E36" s="3"/>
    </row>
    <row r="37" spans="1:5">
      <c r="A37" s="9">
        <v>100</v>
      </c>
      <c r="B37" s="9">
        <v>169511290.563361</v>
      </c>
      <c r="C37" s="10" t="str">
        <v>סה''כ סכום נכסי ההשקעה</v>
      </c>
      <c r="D37" s="3"/>
      <c r="E37" s="3"/>
    </row>
    <row r="38" spans="1:5" ht="80.65" customHeight="1">
      <c r="A38" s="3"/>
      <c r="B38" s="3"/>
      <c r="C38" s="3" t="str">
        <v>הערה: סכום נכסי הקופה  כולל כספי סיוע ממשלתי ישיר עתידי בסך של 48,176,206.02 אלפי ₪</v>
      </c>
      <c r="D38" s="3"/>
      <c r="E38" s="3"/>
    </row>
    <row r="39" spans="1:5" ht="36" customHeight="1">
      <c r="A39" s="3" t="s">
        <v>8</v>
      </c>
      <c r="B39" s="3"/>
      <c r="C39" s="3"/>
      <c r="D39" s="3"/>
      <c r="E39" s="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9:D39"/>
    <mergeCell ref="A3:D3"/>
    <mergeCell ref="A2:D2"/>
    <mergeCell ref="A1:D1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8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5"/>
  <sheetViews>
    <sheetView workbookViewId="0" showGridLines="0">
      <selection activeCell="A1" sqref="A1"/>
    </sheetView>
  </sheetViews>
  <sheetFormatPr defaultRowHeight="12.75"/>
  <cols>
    <col min="1" max="2" style="139" width="10.1442" customWidth="1"/>
    <col min="3" max="3" style="139" width="14.2966" customWidth="1"/>
    <col min="4" max="4" style="139" width="8.711805" customWidth="1"/>
    <col min="5" max="5" style="139" width="17.01659" customWidth="1"/>
    <col min="6" max="6" style="139" width="8.711805" customWidth="1"/>
    <col min="7" max="7" style="139" width="10.1442" customWidth="1"/>
    <col min="8" max="8" style="139" width="13.5804" customWidth="1"/>
    <col min="9" max="9" style="139" width="25.31746" customWidth="1"/>
    <col min="10" max="10" style="139" width="6.852817" customWidth="1"/>
    <col min="11" max="11" style="139" width="21.73646" customWidth="1"/>
    <col min="12" max="256" style="139"/>
  </cols>
  <sheetData>
    <row r="1" spans="1:11" ht="0.9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21.6" customHeight="1">
      <c r="A2" s="141" t="str">
        <v>ניירות ערך סחירים: כתבי אופציה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</row>
    <row r="3" spans="1:11" ht="36" customHeight="1">
      <c r="A3" s="143" t="s">
        <v>1</v>
      </c>
      <c r="B3" s="143"/>
      <c r="C3" s="143"/>
      <c r="D3" s="143"/>
      <c r="E3" s="143"/>
      <c r="F3" s="143"/>
      <c r="G3" s="143"/>
      <c r="H3" s="143"/>
      <c r="I3" s="143"/>
      <c r="J3" s="143"/>
      <c r="K3" s="142"/>
    </row>
    <row r="4" spans="1:11" ht="48.95" customHeight="1">
      <c r="A4" s="144" t="s">
        <v>2</v>
      </c>
      <c r="B4" s="144"/>
      <c r="C4" s="144"/>
      <c r="D4" s="144"/>
      <c r="E4" s="144"/>
      <c r="F4" s="144"/>
      <c r="G4" s="144"/>
      <c r="H4" s="144"/>
      <c r="I4" s="144"/>
      <c r="J4" s="144"/>
      <c r="K4" s="142"/>
    </row>
    <row r="5" spans="1:11" ht="28.7" customHeight="1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</row>
    <row r="6" spans="1:11">
      <c r="A6" s="145" t="s">
        <v>3</v>
      </c>
      <c r="B6" s="145" t="s">
        <v>44</v>
      </c>
      <c r="C6" s="145" t="s">
        <v>45</v>
      </c>
      <c r="D6" s="145" t="s">
        <v>46</v>
      </c>
      <c r="E6" s="145" t="s">
        <v>47</v>
      </c>
      <c r="F6" s="145" t="s">
        <v>10</v>
      </c>
      <c r="G6" s="145" t="s">
        <v>60</v>
      </c>
      <c r="H6" s="145" t="s">
        <v>23</v>
      </c>
      <c r="I6" s="145" t="s">
        <v>24</v>
      </c>
      <c r="J6" s="142"/>
      <c r="K6" s="142"/>
    </row>
    <row r="7" spans="1:11" ht="15.2" customHeight="1">
      <c r="A7" s="146" t="str">
        <v>כתבי אופציות בישראל</v>
      </c>
      <c r="B7" s="146"/>
      <c r="C7" s="146"/>
      <c r="D7" s="146"/>
      <c r="E7" s="146"/>
      <c r="F7" s="146"/>
      <c r="G7" s="146"/>
      <c r="H7" s="146"/>
      <c r="I7" s="146"/>
      <c r="J7" s="142"/>
      <c r="K7" s="142"/>
    </row>
    <row r="8" spans="1:11">
      <c r="A8" s="147">
        <v>1.76200652480053e-05</v>
      </c>
      <c r="B8" s="147">
        <v>14.4942922367172</v>
      </c>
      <c r="C8" s="147">
        <v>29.868</v>
      </c>
      <c r="D8" s="147">
        <v>13.1</v>
      </c>
      <c r="E8" s="147">
        <v>228000</v>
      </c>
      <c r="F8" s="148" t="s">
        <v>26</v>
      </c>
      <c r="G8" s="148" t="s">
        <v>97</v>
      </c>
      <c r="H8" s="148" t="str">
        <v>1119627</v>
      </c>
      <c r="I8" s="148" t="str">
        <v>אפוסנס כתב אופציה 2 31.05.14- אפוסנס בע"מ</v>
      </c>
      <c r="J8" s="142"/>
      <c r="K8" s="142"/>
    </row>
    <row r="9" spans="1:11">
      <c r="A9" s="149">
        <v>1.76200652480053e-05</v>
      </c>
      <c r="B9" s="150"/>
      <c r="C9" s="149">
        <v>29.868</v>
      </c>
      <c r="D9" s="150"/>
      <c r="E9" s="149">
        <v>228000</v>
      </c>
      <c r="F9" s="150"/>
      <c r="G9" s="150"/>
      <c r="H9" s="150"/>
      <c r="I9" s="151" t="str">
        <v>סה''כ ל: כתבי אופציות בישראל</v>
      </c>
      <c r="J9" s="142"/>
      <c r="K9" s="142"/>
    </row>
    <row r="10" spans="1:11" ht="15.2" customHeight="1">
      <c r="A10" s="146" t="s">
        <v>107</v>
      </c>
      <c r="B10" s="146"/>
      <c r="C10" s="146"/>
      <c r="D10" s="146"/>
      <c r="E10" s="146"/>
      <c r="F10" s="146"/>
      <c r="G10" s="146"/>
      <c r="H10" s="146"/>
      <c r="I10" s="146"/>
      <c r="J10" s="142"/>
      <c r="K10" s="142"/>
    </row>
    <row r="11" spans="1:11">
      <c r="A11" s="147">
        <v>5.89931205571357e-12</v>
      </c>
      <c r="B11" s="147">
        <v>0</v>
      </c>
      <c r="C11" s="147">
        <v>1e-05</v>
      </c>
      <c r="D11" s="147">
        <v>0</v>
      </c>
      <c r="E11" s="147">
        <v>0</v>
      </c>
      <c r="F11" s="148" t="s">
        <v>28</v>
      </c>
      <c r="G11" s="148" t="s">
        <v>28</v>
      </c>
      <c r="H11" s="148" t="s">
        <v>28</v>
      </c>
      <c r="I11" s="148" t="s">
        <v>28</v>
      </c>
      <c r="J11" s="142"/>
      <c r="K11" s="142"/>
    </row>
    <row r="12" spans="1:11">
      <c r="A12" s="149">
        <v>5.89931205571357e-12</v>
      </c>
      <c r="B12" s="150"/>
      <c r="C12" s="149">
        <v>1e-05</v>
      </c>
      <c r="D12" s="150"/>
      <c r="E12" s="149">
        <v>0</v>
      </c>
      <c r="F12" s="150"/>
      <c r="G12" s="150"/>
      <c r="H12" s="150"/>
      <c r="I12" s="151" t="s">
        <v>108</v>
      </c>
      <c r="J12" s="142"/>
      <c r="K12" s="142"/>
    </row>
    <row r="13" spans="1:11">
      <c r="A13" s="152">
        <v>1.76200711473174e-05</v>
      </c>
      <c r="B13" s="153"/>
      <c r="C13" s="152">
        <v>29.86801</v>
      </c>
      <c r="D13" s="153"/>
      <c r="E13" s="152">
        <v>228000</v>
      </c>
      <c r="F13" s="153"/>
      <c r="G13" s="153"/>
      <c r="H13" s="153"/>
      <c r="I13" s="154" t="s">
        <v>109</v>
      </c>
      <c r="J13" s="142"/>
      <c r="K13" s="142"/>
    </row>
    <row r="14" spans="1:11" ht="50.45" customHeight="1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</row>
    <row r="15" spans="1:11" ht="36" customHeight="1">
      <c r="A15" s="142" t="s">
        <v>8</v>
      </c>
      <c r="B15" s="142"/>
      <c r="C15" s="142"/>
      <c r="D15" s="142"/>
      <c r="E15" s="142"/>
      <c r="F15" s="142"/>
      <c r="G15" s="142"/>
      <c r="H15" s="142"/>
      <c r="I15" s="142"/>
      <c r="J15" s="142"/>
      <c r="K15" s="14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J15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40"/>
  <sheetViews>
    <sheetView topLeftCell="A10" workbookViewId="0" showGridLines="0">
      <selection activeCell="A1" sqref="A1"/>
    </sheetView>
  </sheetViews>
  <sheetFormatPr defaultRowHeight="12.75"/>
  <cols>
    <col min="1" max="2" style="155" width="10.1442" customWidth="1"/>
    <col min="3" max="3" style="155" width="14.2966" customWidth="1"/>
    <col min="4" max="4" style="155" width="8.711805" customWidth="1"/>
    <col min="5" max="5" style="155" width="17.01659" customWidth="1"/>
    <col min="6" max="6" style="155" width="8.711805" customWidth="1"/>
    <col min="7" max="7" style="155" width="10.1442" customWidth="1"/>
    <col min="8" max="8" style="155" width="13.5804" customWidth="1"/>
    <col min="9" max="9" style="155" width="25.31746" customWidth="1"/>
    <col min="10" max="10" style="155" width="6.852817" customWidth="1"/>
    <col min="11" max="11" style="155" width="21.73646" customWidth="1"/>
    <col min="12" max="256" style="155"/>
  </cols>
  <sheetData>
    <row r="1" spans="1:11" ht="0.95" customHeight="1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21.6" customHeight="1">
      <c r="A2" s="157" t="str">
        <v>ניירות ערך סחירים: אופציות</v>
      </c>
      <c r="B2" s="157"/>
      <c r="C2" s="157"/>
      <c r="D2" s="157"/>
      <c r="E2" s="157"/>
      <c r="F2" s="157"/>
      <c r="G2" s="157"/>
      <c r="H2" s="157"/>
      <c r="I2" s="157"/>
      <c r="J2" s="157"/>
      <c r="K2" s="158"/>
    </row>
    <row r="3" spans="1:11" ht="36" customHeight="1">
      <c r="A3" s="159" t="s">
        <v>1</v>
      </c>
      <c r="B3" s="159"/>
      <c r="C3" s="159"/>
      <c r="D3" s="159"/>
      <c r="E3" s="159"/>
      <c r="F3" s="159"/>
      <c r="G3" s="159"/>
      <c r="H3" s="159"/>
      <c r="I3" s="159"/>
      <c r="J3" s="159"/>
      <c r="K3" s="158"/>
    </row>
    <row r="4" spans="1:11" ht="48.95" customHeight="1">
      <c r="A4" s="160" t="s">
        <v>2</v>
      </c>
      <c r="B4" s="160"/>
      <c r="C4" s="160"/>
      <c r="D4" s="160"/>
      <c r="E4" s="160"/>
      <c r="F4" s="160"/>
      <c r="G4" s="160"/>
      <c r="H4" s="160"/>
      <c r="I4" s="160"/>
      <c r="J4" s="160"/>
      <c r="K4" s="158"/>
    </row>
    <row r="5" spans="1:11" ht="28.7" customHeight="1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</row>
    <row r="6" spans="1:11">
      <c r="A6" s="161" t="s">
        <v>3</v>
      </c>
      <c r="B6" s="161" t="s">
        <v>44</v>
      </c>
      <c r="C6" s="161" t="s">
        <v>45</v>
      </c>
      <c r="D6" s="161" t="s">
        <v>46</v>
      </c>
      <c r="E6" s="161" t="s">
        <v>47</v>
      </c>
      <c r="F6" s="161" t="s">
        <v>10</v>
      </c>
      <c r="G6" s="161" t="s">
        <v>60</v>
      </c>
      <c r="H6" s="161" t="s">
        <v>23</v>
      </c>
      <c r="I6" s="161" t="s">
        <v>24</v>
      </c>
      <c r="J6" s="158"/>
      <c r="K6" s="158"/>
    </row>
    <row r="7" spans="1:11" ht="15.2" customHeight="1">
      <c r="A7" s="162" t="s">
        <v>25</v>
      </c>
      <c r="B7" s="162"/>
      <c r="C7" s="162"/>
      <c r="D7" s="162"/>
      <c r="E7" s="162"/>
      <c r="F7" s="162"/>
      <c r="G7" s="162"/>
      <c r="H7" s="162"/>
      <c r="I7" s="162"/>
      <c r="J7" s="158"/>
      <c r="K7" s="158"/>
    </row>
    <row r="8" spans="1:11" ht="15.2" customHeight="1">
      <c r="A8" s="162" t="s">
        <v>110</v>
      </c>
      <c r="B8" s="162"/>
      <c r="C8" s="162"/>
      <c r="D8" s="162"/>
      <c r="E8" s="162"/>
      <c r="F8" s="162"/>
      <c r="G8" s="162"/>
      <c r="H8" s="162"/>
      <c r="I8" s="162"/>
      <c r="J8" s="158"/>
      <c r="K8" s="158"/>
    </row>
    <row r="9" spans="1:11">
      <c r="A9" s="163">
        <v>5.89931205571357e-12</v>
      </c>
      <c r="B9" s="163">
        <v>0</v>
      </c>
      <c r="C9" s="163">
        <v>1e-05</v>
      </c>
      <c r="D9" s="163">
        <v>0</v>
      </c>
      <c r="E9" s="163">
        <v>0</v>
      </c>
      <c r="F9" s="164" t="s">
        <v>28</v>
      </c>
      <c r="G9" s="164" t="s">
        <v>28</v>
      </c>
      <c r="H9" s="164" t="s">
        <v>28</v>
      </c>
      <c r="I9" s="164" t="s">
        <v>28</v>
      </c>
      <c r="J9" s="158"/>
      <c r="K9" s="158"/>
    </row>
    <row r="10" spans="1:11">
      <c r="A10" s="165">
        <v>5.89931205571357e-12</v>
      </c>
      <c r="B10" s="166"/>
      <c r="C10" s="165">
        <v>1e-05</v>
      </c>
      <c r="D10" s="166"/>
      <c r="E10" s="165">
        <v>0</v>
      </c>
      <c r="F10" s="166"/>
      <c r="G10" s="166"/>
      <c r="H10" s="166"/>
      <c r="I10" s="167" t="s">
        <v>111</v>
      </c>
      <c r="J10" s="158"/>
      <c r="K10" s="158"/>
    </row>
    <row r="11" spans="1:11" ht="15.2" customHeight="1">
      <c r="A11" s="162" t="s">
        <v>112</v>
      </c>
      <c r="B11" s="162"/>
      <c r="C11" s="162"/>
      <c r="D11" s="162"/>
      <c r="E11" s="162"/>
      <c r="F11" s="162"/>
      <c r="G11" s="162"/>
      <c r="H11" s="162"/>
      <c r="I11" s="162"/>
      <c r="J11" s="158"/>
      <c r="K11" s="158"/>
    </row>
    <row r="12" spans="1:11">
      <c r="A12" s="163">
        <v>5.89931205571357e-12</v>
      </c>
      <c r="B12" s="163">
        <v>0</v>
      </c>
      <c r="C12" s="163">
        <v>1e-05</v>
      </c>
      <c r="D12" s="163">
        <v>0</v>
      </c>
      <c r="E12" s="163">
        <v>0</v>
      </c>
      <c r="F12" s="164" t="s">
        <v>28</v>
      </c>
      <c r="G12" s="164" t="s">
        <v>28</v>
      </c>
      <c r="H12" s="164" t="s">
        <v>28</v>
      </c>
      <c r="I12" s="164" t="s">
        <v>28</v>
      </c>
      <c r="J12" s="158"/>
      <c r="K12" s="158"/>
    </row>
    <row r="13" spans="1:11">
      <c r="A13" s="165">
        <v>5.89931205571357e-12</v>
      </c>
      <c r="B13" s="166"/>
      <c r="C13" s="165">
        <v>1e-05</v>
      </c>
      <c r="D13" s="166"/>
      <c r="E13" s="165">
        <v>0</v>
      </c>
      <c r="F13" s="166"/>
      <c r="G13" s="166"/>
      <c r="H13" s="166"/>
      <c r="I13" s="167" t="s">
        <v>113</v>
      </c>
      <c r="J13" s="158"/>
      <c r="K13" s="158"/>
    </row>
    <row r="14" spans="1:11" ht="15.2" customHeight="1">
      <c r="A14" s="162" t="s">
        <v>114</v>
      </c>
      <c r="B14" s="162"/>
      <c r="C14" s="162"/>
      <c r="D14" s="162"/>
      <c r="E14" s="162"/>
      <c r="F14" s="162"/>
      <c r="G14" s="162"/>
      <c r="H14" s="162"/>
      <c r="I14" s="162"/>
      <c r="J14" s="158"/>
      <c r="K14" s="158"/>
    </row>
    <row r="15" spans="1:11">
      <c r="A15" s="163">
        <v>5.89931205571357e-12</v>
      </c>
      <c r="B15" s="163">
        <v>0</v>
      </c>
      <c r="C15" s="163">
        <v>1e-05</v>
      </c>
      <c r="D15" s="163">
        <v>0</v>
      </c>
      <c r="E15" s="163">
        <v>0</v>
      </c>
      <c r="F15" s="164" t="s">
        <v>28</v>
      </c>
      <c r="G15" s="164" t="s">
        <v>28</v>
      </c>
      <c r="H15" s="164" t="s">
        <v>28</v>
      </c>
      <c r="I15" s="164" t="s">
        <v>28</v>
      </c>
      <c r="J15" s="158"/>
      <c r="K15" s="158"/>
    </row>
    <row r="16" spans="1:11">
      <c r="A16" s="165">
        <v>5.89931205571357e-12</v>
      </c>
      <c r="B16" s="166"/>
      <c r="C16" s="165">
        <v>1e-05</v>
      </c>
      <c r="D16" s="166"/>
      <c r="E16" s="165">
        <v>0</v>
      </c>
      <c r="F16" s="166"/>
      <c r="G16" s="166"/>
      <c r="H16" s="166"/>
      <c r="I16" s="167" t="s">
        <v>115</v>
      </c>
      <c r="J16" s="158"/>
      <c r="K16" s="158"/>
    </row>
    <row r="17" spans="1:11" ht="15.2" customHeight="1">
      <c r="A17" s="162" t="s">
        <v>102</v>
      </c>
      <c r="B17" s="162"/>
      <c r="C17" s="162"/>
      <c r="D17" s="162"/>
      <c r="E17" s="162"/>
      <c r="F17" s="162"/>
      <c r="G17" s="162"/>
      <c r="H17" s="162"/>
      <c r="I17" s="162"/>
      <c r="J17" s="158"/>
      <c r="K17" s="158"/>
    </row>
    <row r="18" spans="1:11">
      <c r="A18" s="163">
        <v>5.89931205571357e-12</v>
      </c>
      <c r="B18" s="163">
        <v>0</v>
      </c>
      <c r="C18" s="163">
        <v>1e-05</v>
      </c>
      <c r="D18" s="163">
        <v>0</v>
      </c>
      <c r="E18" s="163">
        <v>0</v>
      </c>
      <c r="F18" s="164" t="s">
        <v>28</v>
      </c>
      <c r="G18" s="164" t="s">
        <v>28</v>
      </c>
      <c r="H18" s="164" t="s">
        <v>28</v>
      </c>
      <c r="I18" s="164" t="s">
        <v>28</v>
      </c>
      <c r="J18" s="158"/>
      <c r="K18" s="158"/>
    </row>
    <row r="19" spans="1:11">
      <c r="A19" s="165">
        <v>5.89931205571357e-12</v>
      </c>
      <c r="B19" s="166"/>
      <c r="C19" s="165">
        <v>1e-05</v>
      </c>
      <c r="D19" s="166"/>
      <c r="E19" s="165">
        <v>0</v>
      </c>
      <c r="F19" s="166"/>
      <c r="G19" s="166"/>
      <c r="H19" s="166"/>
      <c r="I19" s="167" t="s">
        <v>103</v>
      </c>
      <c r="J19" s="158"/>
      <c r="K19" s="158"/>
    </row>
    <row r="20" spans="1:11">
      <c r="A20" s="165">
        <v>2.35972482228543e-11</v>
      </c>
      <c r="B20" s="166"/>
      <c r="C20" s="165">
        <v>4e-05</v>
      </c>
      <c r="D20" s="166"/>
      <c r="E20" s="165">
        <v>0</v>
      </c>
      <c r="F20" s="166"/>
      <c r="G20" s="166"/>
      <c r="H20" s="166"/>
      <c r="I20" s="167" t="s">
        <v>41</v>
      </c>
      <c r="J20" s="158"/>
      <c r="K20" s="158"/>
    </row>
    <row r="21" spans="1:11" ht="15.2" customHeight="1">
      <c r="A21" s="162" t="s">
        <v>42</v>
      </c>
      <c r="B21" s="162"/>
      <c r="C21" s="162"/>
      <c r="D21" s="162"/>
      <c r="E21" s="162"/>
      <c r="F21" s="162"/>
      <c r="G21" s="162"/>
      <c r="H21" s="162"/>
      <c r="I21" s="162"/>
      <c r="J21" s="158"/>
      <c r="K21" s="158"/>
    </row>
    <row r="22" spans="1:11" ht="15.2" customHeight="1">
      <c r="A22" s="162" t="s">
        <v>110</v>
      </c>
      <c r="B22" s="162"/>
      <c r="C22" s="162"/>
      <c r="D22" s="162"/>
      <c r="E22" s="162"/>
      <c r="F22" s="162"/>
      <c r="G22" s="162"/>
      <c r="H22" s="162"/>
      <c r="I22" s="162"/>
      <c r="J22" s="158"/>
      <c r="K22" s="158"/>
    </row>
    <row r="23" spans="1:11">
      <c r="A23" s="163">
        <v>5.89931205571357e-12</v>
      </c>
      <c r="B23" s="163">
        <v>0</v>
      </c>
      <c r="C23" s="163">
        <v>1e-05</v>
      </c>
      <c r="D23" s="163">
        <v>0</v>
      </c>
      <c r="E23" s="163">
        <v>0</v>
      </c>
      <c r="F23" s="164" t="s">
        <v>28</v>
      </c>
      <c r="G23" s="164" t="s">
        <v>28</v>
      </c>
      <c r="H23" s="164" t="s">
        <v>28</v>
      </c>
      <c r="I23" s="164" t="s">
        <v>28</v>
      </c>
      <c r="J23" s="158"/>
      <c r="K23" s="158"/>
    </row>
    <row r="24" spans="1:11">
      <c r="A24" s="165">
        <v>5.89931205571357e-12</v>
      </c>
      <c r="B24" s="166"/>
      <c r="C24" s="165">
        <v>1e-05</v>
      </c>
      <c r="D24" s="166"/>
      <c r="E24" s="165">
        <v>0</v>
      </c>
      <c r="F24" s="166"/>
      <c r="G24" s="166"/>
      <c r="H24" s="166"/>
      <c r="I24" s="167" t="s">
        <v>111</v>
      </c>
      <c r="J24" s="158"/>
      <c r="K24" s="158"/>
    </row>
    <row r="25" spans="1:11" ht="15.2" customHeight="1">
      <c r="A25" s="162" t="s">
        <v>116</v>
      </c>
      <c r="B25" s="162"/>
      <c r="C25" s="162"/>
      <c r="D25" s="162"/>
      <c r="E25" s="162"/>
      <c r="F25" s="162"/>
      <c r="G25" s="162"/>
      <c r="H25" s="162"/>
      <c r="I25" s="162"/>
      <c r="J25" s="158"/>
      <c r="K25" s="158"/>
    </row>
    <row r="26" spans="1:11">
      <c r="A26" s="163">
        <v>5.89931205571357e-12</v>
      </c>
      <c r="B26" s="163">
        <v>0</v>
      </c>
      <c r="C26" s="163">
        <v>1e-05</v>
      </c>
      <c r="D26" s="163">
        <v>0</v>
      </c>
      <c r="E26" s="163">
        <v>0</v>
      </c>
      <c r="F26" s="164" t="s">
        <v>28</v>
      </c>
      <c r="G26" s="164" t="s">
        <v>28</v>
      </c>
      <c r="H26" s="164" t="s">
        <v>28</v>
      </c>
      <c r="I26" s="164" t="s">
        <v>28</v>
      </c>
      <c r="J26" s="158"/>
      <c r="K26" s="158"/>
    </row>
    <row r="27" spans="1:11">
      <c r="A27" s="165">
        <v>5.89931205571357e-12</v>
      </c>
      <c r="B27" s="166"/>
      <c r="C27" s="165">
        <v>1e-05</v>
      </c>
      <c r="D27" s="166"/>
      <c r="E27" s="165">
        <v>0</v>
      </c>
      <c r="F27" s="166"/>
      <c r="G27" s="166"/>
      <c r="H27" s="166"/>
      <c r="I27" s="167" t="s">
        <v>117</v>
      </c>
      <c r="J27" s="158"/>
      <c r="K27" s="158"/>
    </row>
    <row r="28" spans="1:11" ht="15.2" customHeight="1">
      <c r="A28" s="162" t="s">
        <v>114</v>
      </c>
      <c r="B28" s="162"/>
      <c r="C28" s="162"/>
      <c r="D28" s="162"/>
      <c r="E28" s="162"/>
      <c r="F28" s="162"/>
      <c r="G28" s="162"/>
      <c r="H28" s="162"/>
      <c r="I28" s="162"/>
      <c r="J28" s="158"/>
      <c r="K28" s="158"/>
    </row>
    <row r="29" spans="1:11">
      <c r="A29" s="163">
        <v>5.89931205571357e-12</v>
      </c>
      <c r="B29" s="163">
        <v>0</v>
      </c>
      <c r="C29" s="163">
        <v>1e-05</v>
      </c>
      <c r="D29" s="163">
        <v>0</v>
      </c>
      <c r="E29" s="163">
        <v>0</v>
      </c>
      <c r="F29" s="164" t="s">
        <v>28</v>
      </c>
      <c r="G29" s="164" t="s">
        <v>28</v>
      </c>
      <c r="H29" s="164" t="s">
        <v>28</v>
      </c>
      <c r="I29" s="164" t="s">
        <v>28</v>
      </c>
      <c r="J29" s="158"/>
      <c r="K29" s="158"/>
    </row>
    <row r="30" spans="1:11">
      <c r="A30" s="165">
        <v>5.89931205571357e-12</v>
      </c>
      <c r="B30" s="166"/>
      <c r="C30" s="165">
        <v>1e-05</v>
      </c>
      <c r="D30" s="166"/>
      <c r="E30" s="165">
        <v>0</v>
      </c>
      <c r="F30" s="166"/>
      <c r="G30" s="166"/>
      <c r="H30" s="166"/>
      <c r="I30" s="167" t="s">
        <v>115</v>
      </c>
      <c r="J30" s="158"/>
      <c r="K30" s="158"/>
    </row>
    <row r="31" spans="1:11" ht="15.2" customHeight="1">
      <c r="A31" s="162" t="s">
        <v>118</v>
      </c>
      <c r="B31" s="162"/>
      <c r="C31" s="162"/>
      <c r="D31" s="162"/>
      <c r="E31" s="162"/>
      <c r="F31" s="162"/>
      <c r="G31" s="162"/>
      <c r="H31" s="162"/>
      <c r="I31" s="162"/>
      <c r="J31" s="158"/>
      <c r="K31" s="158"/>
    </row>
    <row r="32" spans="1:11">
      <c r="A32" s="163">
        <v>5.89931205571357e-12</v>
      </c>
      <c r="B32" s="163">
        <v>0</v>
      </c>
      <c r="C32" s="163">
        <v>1e-05</v>
      </c>
      <c r="D32" s="163">
        <v>0</v>
      </c>
      <c r="E32" s="163">
        <v>0</v>
      </c>
      <c r="F32" s="164" t="s">
        <v>28</v>
      </c>
      <c r="G32" s="164" t="s">
        <v>28</v>
      </c>
      <c r="H32" s="164" t="s">
        <v>28</v>
      </c>
      <c r="I32" s="164" t="s">
        <v>28</v>
      </c>
      <c r="J32" s="158"/>
      <c r="K32" s="158"/>
    </row>
    <row r="33" spans="1:11">
      <c r="A33" s="165">
        <v>5.89931205571357e-12</v>
      </c>
      <c r="B33" s="166"/>
      <c r="C33" s="165">
        <v>1e-05</v>
      </c>
      <c r="D33" s="166"/>
      <c r="E33" s="165">
        <v>0</v>
      </c>
      <c r="F33" s="166"/>
      <c r="G33" s="166"/>
      <c r="H33" s="166"/>
      <c r="I33" s="167" t="s">
        <v>119</v>
      </c>
      <c r="J33" s="158"/>
      <c r="K33" s="158"/>
    </row>
    <row r="34" spans="1:11" ht="15.2" customHeight="1">
      <c r="A34" s="162" t="s">
        <v>102</v>
      </c>
      <c r="B34" s="162"/>
      <c r="C34" s="162"/>
      <c r="D34" s="162"/>
      <c r="E34" s="162"/>
      <c r="F34" s="162"/>
      <c r="G34" s="162"/>
      <c r="H34" s="162"/>
      <c r="I34" s="162"/>
      <c r="J34" s="158"/>
      <c r="K34" s="158"/>
    </row>
    <row r="35" spans="1:11">
      <c r="A35" s="163">
        <v>5.89931205571357e-12</v>
      </c>
      <c r="B35" s="163">
        <v>0</v>
      </c>
      <c r="C35" s="163">
        <v>1e-05</v>
      </c>
      <c r="D35" s="163">
        <v>0</v>
      </c>
      <c r="E35" s="163">
        <v>0</v>
      </c>
      <c r="F35" s="164" t="s">
        <v>28</v>
      </c>
      <c r="G35" s="164" t="s">
        <v>28</v>
      </c>
      <c r="H35" s="164" t="s">
        <v>28</v>
      </c>
      <c r="I35" s="164" t="s">
        <v>28</v>
      </c>
      <c r="J35" s="158"/>
      <c r="K35" s="158"/>
    </row>
    <row r="36" spans="1:11">
      <c r="A36" s="165">
        <v>5.89931205571357e-12</v>
      </c>
      <c r="B36" s="166"/>
      <c r="C36" s="165">
        <v>1e-05</v>
      </c>
      <c r="D36" s="166"/>
      <c r="E36" s="165">
        <v>0</v>
      </c>
      <c r="F36" s="166"/>
      <c r="G36" s="166"/>
      <c r="H36" s="166"/>
      <c r="I36" s="167" t="s">
        <v>103</v>
      </c>
      <c r="J36" s="158"/>
      <c r="K36" s="158"/>
    </row>
    <row r="37" spans="1:11">
      <c r="A37" s="165">
        <v>2.94965602785679e-11</v>
      </c>
      <c r="B37" s="166"/>
      <c r="C37" s="165">
        <v>5e-05</v>
      </c>
      <c r="D37" s="166"/>
      <c r="E37" s="165">
        <v>0</v>
      </c>
      <c r="F37" s="166"/>
      <c r="G37" s="166"/>
      <c r="H37" s="166"/>
      <c r="I37" s="167" t="s">
        <v>43</v>
      </c>
      <c r="J37" s="158"/>
      <c r="K37" s="158"/>
    </row>
    <row r="38" spans="1:11">
      <c r="A38" s="168">
        <v>5.30938085014221e-11</v>
      </c>
      <c r="B38" s="169"/>
      <c r="C38" s="168">
        <v>9e-05</v>
      </c>
      <c r="D38" s="169"/>
      <c r="E38" s="168">
        <v>0</v>
      </c>
      <c r="F38" s="169"/>
      <c r="G38" s="169"/>
      <c r="H38" s="169"/>
      <c r="I38" s="170" t="s">
        <v>120</v>
      </c>
      <c r="J38" s="158"/>
      <c r="K38" s="158"/>
    </row>
    <row r="39" spans="1:11" ht="20.1" customHeight="1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</row>
    <row r="40" spans="1:11" ht="36" customHeight="1">
      <c r="A40" s="158" t="s">
        <v>8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0:J40"/>
    <mergeCell ref="A34:I34"/>
    <mergeCell ref="A31:I31"/>
    <mergeCell ref="A28:I28"/>
    <mergeCell ref="A25:I25"/>
    <mergeCell ref="A22:I22"/>
    <mergeCell ref="A21:I21"/>
    <mergeCell ref="A17:I17"/>
    <mergeCell ref="A14:I14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19"/>
  <sheetViews>
    <sheetView workbookViewId="0" showGridLines="0">
      <selection activeCell="A1" sqref="A1"/>
    </sheetView>
  </sheetViews>
  <sheetFormatPr defaultRowHeight="12.75"/>
  <cols>
    <col min="1" max="1" style="171" width="8.711805" customWidth="1"/>
    <col min="2" max="2" style="171" width="17.01659" customWidth="1"/>
    <col min="3" max="3" style="171" width="8.711805" customWidth="1"/>
    <col min="4" max="4" style="171" width="10.1442" customWidth="1"/>
    <col min="5" max="5" style="171" width="13.5804" customWidth="1"/>
    <col min="6" max="6" style="171" width="25.31746" customWidth="1"/>
    <col min="7" max="7" style="171" width="6.852817" customWidth="1"/>
    <col min="8" max="8" style="171" width="56.37626" customWidth="1"/>
    <col min="9" max="256" style="171"/>
  </cols>
  <sheetData>
    <row r="1" spans="1:8" ht="0.95" customHeight="1">
      <c r="A1" s="172"/>
      <c r="B1" s="172"/>
      <c r="C1" s="172"/>
      <c r="D1" s="172"/>
      <c r="E1" s="172"/>
      <c r="F1" s="172"/>
      <c r="G1" s="172"/>
      <c r="H1" s="172"/>
    </row>
    <row r="2" spans="1:8" ht="21.6" customHeight="1">
      <c r="A2" s="173" t="str">
        <v>ניירות ערך סחירים: חוזים עתידיים</v>
      </c>
      <c r="B2" s="173"/>
      <c r="C2" s="173"/>
      <c r="D2" s="173"/>
      <c r="E2" s="173"/>
      <c r="F2" s="173"/>
      <c r="G2" s="173"/>
      <c r="H2" s="174"/>
    </row>
    <row r="3" spans="1:8" ht="36" customHeight="1">
      <c r="A3" s="175" t="s">
        <v>1</v>
      </c>
      <c r="B3" s="175"/>
      <c r="C3" s="175"/>
      <c r="D3" s="175"/>
      <c r="E3" s="175"/>
      <c r="F3" s="175"/>
      <c r="G3" s="175"/>
      <c r="H3" s="174"/>
    </row>
    <row r="4" spans="1:8" ht="48.95" customHeight="1">
      <c r="A4" s="176" t="s">
        <v>2</v>
      </c>
      <c r="B4" s="176"/>
      <c r="C4" s="176"/>
      <c r="D4" s="176"/>
      <c r="E4" s="176"/>
      <c r="F4" s="176"/>
      <c r="G4" s="176"/>
      <c r="H4" s="174"/>
    </row>
    <row r="5" spans="1:8" ht="28.7" customHeight="1">
      <c r="A5" s="174"/>
      <c r="B5" s="174"/>
      <c r="C5" s="174"/>
      <c r="D5" s="174"/>
      <c r="E5" s="174"/>
      <c r="F5" s="174"/>
      <c r="G5" s="174"/>
      <c r="H5" s="174"/>
    </row>
    <row r="6" spans="1:8">
      <c r="A6" s="177" t="s">
        <v>46</v>
      </c>
      <c r="B6" s="177" t="s">
        <v>47</v>
      </c>
      <c r="C6" s="177" t="s">
        <v>10</v>
      </c>
      <c r="D6" s="177" t="s">
        <v>60</v>
      </c>
      <c r="E6" s="177" t="s">
        <v>23</v>
      </c>
      <c r="F6" s="177" t="s">
        <v>24</v>
      </c>
      <c r="G6" s="174"/>
      <c r="H6" s="174"/>
    </row>
    <row r="7" spans="1:8" ht="15.2" customHeight="1">
      <c r="A7" s="178" t="s">
        <v>25</v>
      </c>
      <c r="B7" s="178"/>
      <c r="C7" s="178"/>
      <c r="D7" s="178"/>
      <c r="E7" s="178"/>
      <c r="F7" s="178"/>
      <c r="G7" s="174"/>
      <c r="H7" s="174"/>
    </row>
    <row r="8" spans="1:8" ht="15.2" customHeight="1">
      <c r="A8" s="178" t="s">
        <v>52</v>
      </c>
      <c r="B8" s="178"/>
      <c r="C8" s="178"/>
      <c r="D8" s="178"/>
      <c r="E8" s="178"/>
      <c r="F8" s="178"/>
      <c r="G8" s="174"/>
      <c r="H8" s="174"/>
    </row>
    <row r="9" spans="1:8">
      <c r="A9" s="179">
        <v>0</v>
      </c>
      <c r="B9" s="179">
        <v>0</v>
      </c>
      <c r="C9" s="180" t="s">
        <v>28</v>
      </c>
      <c r="D9" s="180" t="s">
        <v>28</v>
      </c>
      <c r="E9" s="180" t="s">
        <v>28</v>
      </c>
      <c r="F9" s="180" t="s">
        <v>28</v>
      </c>
      <c r="G9" s="174"/>
      <c r="H9" s="174"/>
    </row>
    <row r="10" spans="1:8">
      <c r="A10" s="181"/>
      <c r="B10" s="182">
        <v>0</v>
      </c>
      <c r="C10" s="181"/>
      <c r="D10" s="181"/>
      <c r="E10" s="181"/>
      <c r="F10" s="183" t="s">
        <v>58</v>
      </c>
      <c r="G10" s="174"/>
      <c r="H10" s="174"/>
    </row>
    <row r="11" spans="1:8">
      <c r="A11" s="181"/>
      <c r="B11" s="182">
        <v>0</v>
      </c>
      <c r="C11" s="181"/>
      <c r="D11" s="181"/>
      <c r="E11" s="181"/>
      <c r="F11" s="183" t="s">
        <v>41</v>
      </c>
      <c r="G11" s="174"/>
      <c r="H11" s="174"/>
    </row>
    <row r="12" spans="1:8" ht="15.2" customHeight="1">
      <c r="A12" s="178" t="s">
        <v>42</v>
      </c>
      <c r="B12" s="178"/>
      <c r="C12" s="178"/>
      <c r="D12" s="178"/>
      <c r="E12" s="178"/>
      <c r="F12" s="178"/>
      <c r="G12" s="174"/>
      <c r="H12" s="174"/>
    </row>
    <row r="13" spans="1:8" ht="15.2" customHeight="1">
      <c r="A13" s="178" t="s">
        <v>52</v>
      </c>
      <c r="B13" s="178"/>
      <c r="C13" s="178"/>
      <c r="D13" s="178"/>
      <c r="E13" s="178"/>
      <c r="F13" s="178"/>
      <c r="G13" s="174"/>
      <c r="H13" s="174"/>
    </row>
    <row r="14" spans="1:8">
      <c r="A14" s="179">
        <v>0</v>
      </c>
      <c r="B14" s="179">
        <v>0</v>
      </c>
      <c r="C14" s="180" t="s">
        <v>28</v>
      </c>
      <c r="D14" s="180" t="s">
        <v>28</v>
      </c>
      <c r="E14" s="180" t="s">
        <v>28</v>
      </c>
      <c r="F14" s="180" t="s">
        <v>28</v>
      </c>
      <c r="G14" s="174"/>
      <c r="H14" s="174"/>
    </row>
    <row r="15" spans="1:8">
      <c r="A15" s="181"/>
      <c r="B15" s="182">
        <v>0</v>
      </c>
      <c r="C15" s="181"/>
      <c r="D15" s="181"/>
      <c r="E15" s="181"/>
      <c r="F15" s="183" t="s">
        <v>58</v>
      </c>
      <c r="G15" s="174"/>
      <c r="H15" s="174"/>
    </row>
    <row r="16" spans="1:8">
      <c r="A16" s="181"/>
      <c r="B16" s="182">
        <v>0</v>
      </c>
      <c r="C16" s="181"/>
      <c r="D16" s="181"/>
      <c r="E16" s="181"/>
      <c r="F16" s="183" t="s">
        <v>43</v>
      </c>
      <c r="G16" s="174"/>
      <c r="H16" s="174"/>
    </row>
    <row r="17" spans="1:8">
      <c r="A17" s="184"/>
      <c r="B17" s="185">
        <v>0</v>
      </c>
      <c r="C17" s="184"/>
      <c r="D17" s="184"/>
      <c r="E17" s="184"/>
      <c r="F17" s="186" t="s">
        <v>121</v>
      </c>
      <c r="G17" s="174"/>
      <c r="H17" s="174"/>
    </row>
    <row r="18" spans="1:8" ht="20.1" customHeight="1">
      <c r="A18" s="174"/>
      <c r="B18" s="174"/>
      <c r="C18" s="174"/>
      <c r="D18" s="174"/>
      <c r="E18" s="174"/>
      <c r="F18" s="174"/>
      <c r="G18" s="174"/>
      <c r="H18" s="174"/>
    </row>
    <row r="19" spans="1:8" ht="36" customHeight="1">
      <c r="A19" s="174" t="s">
        <v>8</v>
      </c>
      <c r="B19" s="174"/>
      <c r="C19" s="174"/>
      <c r="D19" s="174"/>
      <c r="E19" s="174"/>
      <c r="F19" s="174"/>
      <c r="G19" s="174"/>
      <c r="H19" s="17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G19"/>
    <mergeCell ref="A13:F13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workbookViewId="0" showGridLines="0">
      <selection activeCell="O57" sqref="O57"/>
    </sheetView>
  </sheetViews>
  <sheetFormatPr defaultRowHeight="12.75"/>
  <cols>
    <col min="1" max="2" style="187" width="9.428005" customWidth="1"/>
    <col min="3" max="3" style="187" width="14.2966" customWidth="1"/>
    <col min="4" max="4" style="187" width="7.424211" customWidth="1"/>
    <col min="5" max="5" style="187" width="14.2966" customWidth="1"/>
    <col min="6" max="6" style="187" width="9.428005" customWidth="1"/>
    <col min="7" max="8" style="187" width="7.424211" customWidth="1"/>
    <col min="9" max="10" style="187" width="9.428005" customWidth="1"/>
    <col min="11" max="13" style="187" width="7.424211" customWidth="1"/>
    <col min="14" max="14" style="187" width="10.1442" customWidth="1"/>
    <col min="15" max="15" style="187" width="14.2966" customWidth="1"/>
    <col min="16" max="16" style="187" width="6.852817" customWidth="1"/>
    <col min="17" max="256" style="187"/>
  </cols>
  <sheetData>
    <row r="1" spans="1:16" ht="0.95" customHeight="1">
      <c r="A1" s="188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ht="21.6" customHeight="1">
      <c r="A2" s="189" t="str">
        <v>ניירות ערך סחירים: מוצרים מובנים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1:16" ht="36" customHeight="1">
      <c r="A3" s="190" t="s">
        <v>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</row>
    <row r="4" spans="1:16" ht="48.95" customHeight="1">
      <c r="A4" s="191" t="s">
        <v>2</v>
      </c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</row>
    <row r="5" spans="1:16" ht="28.7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6">
      <c r="A6" s="193" t="s">
        <v>3</v>
      </c>
      <c r="B6" s="193" t="s">
        <v>44</v>
      </c>
      <c r="C6" s="193" t="s">
        <v>45</v>
      </c>
      <c r="D6" s="193" t="s">
        <v>46</v>
      </c>
      <c r="E6" s="193" t="s">
        <v>47</v>
      </c>
      <c r="F6" s="193" t="s">
        <v>19</v>
      </c>
      <c r="G6" s="193" t="s">
        <v>20</v>
      </c>
      <c r="H6" s="193" t="s">
        <v>10</v>
      </c>
      <c r="I6" s="193" t="s">
        <v>48</v>
      </c>
      <c r="J6" s="193" t="s">
        <v>122</v>
      </c>
      <c r="K6" s="193" t="s">
        <v>21</v>
      </c>
      <c r="L6" s="193" t="s">
        <v>22</v>
      </c>
      <c r="M6" s="193" t="s">
        <v>123</v>
      </c>
      <c r="N6" s="193" t="s">
        <v>23</v>
      </c>
      <c r="O6" s="193" t="s">
        <v>24</v>
      </c>
      <c r="P6" s="192"/>
    </row>
    <row r="7" spans="1:16" ht="15.2" customHeight="1">
      <c r="A7" s="194" t="s">
        <v>25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2"/>
    </row>
    <row r="8" spans="1:16" ht="15.2" customHeight="1">
      <c r="A8" s="194" t="s">
        <v>124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2"/>
    </row>
    <row r="9" spans="1:16" ht="15.2" customHeight="1">
      <c r="A9" s="194" t="s">
        <v>52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2"/>
    </row>
    <row r="10" spans="1:16">
      <c r="A10" s="195">
        <v>5.89931205571357e-12</v>
      </c>
      <c r="B10" s="195">
        <v>0</v>
      </c>
      <c r="C10" s="195">
        <v>1e-05</v>
      </c>
      <c r="D10" s="195">
        <v>0</v>
      </c>
      <c r="E10" s="195">
        <v>0</v>
      </c>
      <c r="F10" s="195">
        <v>0</v>
      </c>
      <c r="G10" s="195">
        <v>0</v>
      </c>
      <c r="H10" s="196" t="s">
        <v>28</v>
      </c>
      <c r="I10" s="195">
        <v>0</v>
      </c>
      <c r="J10" s="197"/>
      <c r="K10" s="196"/>
      <c r="L10" s="196" t="s">
        <v>28</v>
      </c>
      <c r="M10" s="197"/>
      <c r="N10" s="196" t="s">
        <v>28</v>
      </c>
      <c r="O10" s="196" t="s">
        <v>28</v>
      </c>
      <c r="P10" s="192"/>
    </row>
    <row r="11" spans="1:16">
      <c r="A11" s="198">
        <v>5.89931205571357e-12</v>
      </c>
      <c r="B11" s="199"/>
      <c r="C11" s="198">
        <v>1e-05</v>
      </c>
      <c r="D11" s="199"/>
      <c r="E11" s="198">
        <v>0</v>
      </c>
      <c r="F11" s="198">
        <v>0</v>
      </c>
      <c r="G11" s="199"/>
      <c r="H11" s="199"/>
      <c r="I11" s="198">
        <v>0</v>
      </c>
      <c r="J11" s="199"/>
      <c r="K11" s="199"/>
      <c r="L11" s="199"/>
      <c r="M11" s="199"/>
      <c r="N11" s="199"/>
      <c r="O11" s="200" t="s">
        <v>57</v>
      </c>
      <c r="P11" s="192"/>
    </row>
    <row r="12" spans="1:16">
      <c r="A12" s="198">
        <v>5.89931205571357e-12</v>
      </c>
      <c r="B12" s="199"/>
      <c r="C12" s="198">
        <v>1e-05</v>
      </c>
      <c r="D12" s="199"/>
      <c r="E12" s="198">
        <v>0</v>
      </c>
      <c r="F12" s="198">
        <v>0</v>
      </c>
      <c r="G12" s="199"/>
      <c r="H12" s="199"/>
      <c r="I12" s="198">
        <v>0</v>
      </c>
      <c r="J12" s="199"/>
      <c r="K12" s="199"/>
      <c r="L12" s="199"/>
      <c r="M12" s="199"/>
      <c r="N12" s="199"/>
      <c r="O12" s="200" t="s">
        <v>125</v>
      </c>
      <c r="P12" s="192"/>
    </row>
    <row r="13" spans="1:16" ht="15.2" customHeight="1">
      <c r="A13" s="194" t="s">
        <v>126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2"/>
    </row>
    <row r="14" spans="1:16" ht="15.2" customHeight="1">
      <c r="A14" s="194" t="s">
        <v>52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2"/>
    </row>
    <row r="15" spans="1:16">
      <c r="A15" s="195">
        <v>5.89931205571357e-12</v>
      </c>
      <c r="B15" s="195">
        <v>0</v>
      </c>
      <c r="C15" s="195">
        <v>1e-05</v>
      </c>
      <c r="D15" s="195">
        <v>0</v>
      </c>
      <c r="E15" s="195">
        <v>0</v>
      </c>
      <c r="F15" s="195">
        <v>0</v>
      </c>
      <c r="G15" s="195">
        <v>0</v>
      </c>
      <c r="H15" s="196" t="s">
        <v>28</v>
      </c>
      <c r="I15" s="195">
        <v>0</v>
      </c>
      <c r="J15" s="197"/>
      <c r="K15" s="196"/>
      <c r="L15" s="196" t="s">
        <v>28</v>
      </c>
      <c r="M15" s="197"/>
      <c r="N15" s="196" t="s">
        <v>28</v>
      </c>
      <c r="O15" s="196" t="s">
        <v>28</v>
      </c>
      <c r="P15" s="192"/>
    </row>
    <row r="16" spans="1:16">
      <c r="A16" s="198">
        <v>5.89931205571357e-12</v>
      </c>
      <c r="B16" s="199"/>
      <c r="C16" s="198">
        <v>1e-05</v>
      </c>
      <c r="D16" s="199"/>
      <c r="E16" s="198">
        <v>0</v>
      </c>
      <c r="F16" s="198">
        <v>0</v>
      </c>
      <c r="G16" s="199"/>
      <c r="H16" s="199"/>
      <c r="I16" s="198">
        <v>0</v>
      </c>
      <c r="J16" s="199"/>
      <c r="K16" s="199"/>
      <c r="L16" s="199"/>
      <c r="M16" s="199"/>
      <c r="N16" s="199"/>
      <c r="O16" s="200" t="s">
        <v>57</v>
      </c>
      <c r="P16" s="192"/>
    </row>
    <row r="17" spans="1:16">
      <c r="A17" s="198">
        <v>5.89931205571357e-12</v>
      </c>
      <c r="B17" s="199"/>
      <c r="C17" s="198">
        <v>1e-05</v>
      </c>
      <c r="D17" s="199"/>
      <c r="E17" s="198">
        <v>0</v>
      </c>
      <c r="F17" s="198">
        <v>0</v>
      </c>
      <c r="G17" s="199"/>
      <c r="H17" s="199"/>
      <c r="I17" s="198">
        <v>0</v>
      </c>
      <c r="J17" s="199"/>
      <c r="K17" s="199"/>
      <c r="L17" s="199"/>
      <c r="M17" s="199"/>
      <c r="N17" s="199"/>
      <c r="O17" s="200" t="s">
        <v>127</v>
      </c>
      <c r="P17" s="192"/>
    </row>
    <row r="18" spans="1:16" ht="15.2" customHeight="1">
      <c r="A18" s="194" t="s">
        <v>128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2"/>
    </row>
    <row r="19" spans="1:16" ht="15.2" customHeight="1">
      <c r="A19" s="194" t="s">
        <v>129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2"/>
    </row>
    <row r="20" spans="1:16">
      <c r="A20" s="195">
        <v>5.89931205571357e-12</v>
      </c>
      <c r="B20" s="195">
        <v>0</v>
      </c>
      <c r="C20" s="195">
        <v>1e-05</v>
      </c>
      <c r="D20" s="195">
        <v>0</v>
      </c>
      <c r="E20" s="195">
        <v>0</v>
      </c>
      <c r="F20" s="195">
        <v>0</v>
      </c>
      <c r="G20" s="195">
        <v>0</v>
      </c>
      <c r="H20" s="196" t="s">
        <v>28</v>
      </c>
      <c r="I20" s="195">
        <v>0</v>
      </c>
      <c r="J20" s="197"/>
      <c r="K20" s="196"/>
      <c r="L20" s="196" t="s">
        <v>28</v>
      </c>
      <c r="M20" s="197"/>
      <c r="N20" s="196" t="s">
        <v>28</v>
      </c>
      <c r="O20" s="196" t="s">
        <v>28</v>
      </c>
      <c r="P20" s="192"/>
    </row>
    <row r="21" spans="1:16">
      <c r="A21" s="198">
        <v>5.89931205571357e-12</v>
      </c>
      <c r="B21" s="199"/>
      <c r="C21" s="198">
        <v>1e-05</v>
      </c>
      <c r="D21" s="199"/>
      <c r="E21" s="198">
        <v>0</v>
      </c>
      <c r="F21" s="198">
        <v>0</v>
      </c>
      <c r="G21" s="199"/>
      <c r="H21" s="199"/>
      <c r="I21" s="198">
        <v>0</v>
      </c>
      <c r="J21" s="199"/>
      <c r="K21" s="199"/>
      <c r="L21" s="199"/>
      <c r="M21" s="199"/>
      <c r="N21" s="199"/>
      <c r="O21" s="200" t="s">
        <v>130</v>
      </c>
      <c r="P21" s="192"/>
    </row>
    <row r="22" spans="1:16" ht="15.2" customHeight="1">
      <c r="A22" s="194" t="s">
        <v>131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2"/>
    </row>
    <row r="23" spans="1:16">
      <c r="A23" s="195">
        <v>5.89931205571357e-12</v>
      </c>
      <c r="B23" s="195">
        <v>0</v>
      </c>
      <c r="C23" s="195">
        <v>1e-05</v>
      </c>
      <c r="D23" s="195">
        <v>0</v>
      </c>
      <c r="E23" s="195">
        <v>0</v>
      </c>
      <c r="F23" s="195">
        <v>0</v>
      </c>
      <c r="G23" s="195">
        <v>0</v>
      </c>
      <c r="H23" s="196" t="s">
        <v>28</v>
      </c>
      <c r="I23" s="195">
        <v>0</v>
      </c>
      <c r="J23" s="197"/>
      <c r="K23" s="196"/>
      <c r="L23" s="196" t="s">
        <v>28</v>
      </c>
      <c r="M23" s="197"/>
      <c r="N23" s="196" t="s">
        <v>28</v>
      </c>
      <c r="O23" s="196" t="s">
        <v>28</v>
      </c>
      <c r="P23" s="192"/>
    </row>
    <row r="24" spans="1:16">
      <c r="A24" s="198">
        <v>5.89931205571357e-12</v>
      </c>
      <c r="B24" s="199"/>
      <c r="C24" s="198">
        <v>1e-05</v>
      </c>
      <c r="D24" s="199"/>
      <c r="E24" s="198">
        <v>0</v>
      </c>
      <c r="F24" s="198">
        <v>0</v>
      </c>
      <c r="G24" s="199"/>
      <c r="H24" s="199"/>
      <c r="I24" s="198">
        <v>0</v>
      </c>
      <c r="J24" s="199"/>
      <c r="K24" s="199"/>
      <c r="L24" s="199"/>
      <c r="M24" s="199"/>
      <c r="N24" s="199"/>
      <c r="O24" s="200" t="s">
        <v>132</v>
      </c>
      <c r="P24" s="192"/>
    </row>
    <row r="25" spans="1:16" ht="15.2" customHeight="1">
      <c r="A25" s="194" t="s">
        <v>133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2"/>
    </row>
    <row r="26" spans="1:16">
      <c r="A26" s="195">
        <v>5.89931205571357e-12</v>
      </c>
      <c r="B26" s="195">
        <v>0</v>
      </c>
      <c r="C26" s="195">
        <v>1e-05</v>
      </c>
      <c r="D26" s="195">
        <v>0</v>
      </c>
      <c r="E26" s="195">
        <v>0</v>
      </c>
      <c r="F26" s="195">
        <v>0</v>
      </c>
      <c r="G26" s="195">
        <v>0</v>
      </c>
      <c r="H26" s="196" t="s">
        <v>28</v>
      </c>
      <c r="I26" s="195">
        <v>0</v>
      </c>
      <c r="J26" s="197"/>
      <c r="K26" s="196"/>
      <c r="L26" s="196" t="s">
        <v>28</v>
      </c>
      <c r="M26" s="197"/>
      <c r="N26" s="196" t="s">
        <v>28</v>
      </c>
      <c r="O26" s="196" t="s">
        <v>28</v>
      </c>
      <c r="P26" s="192"/>
    </row>
    <row r="27" spans="1:16">
      <c r="A27" s="198">
        <v>5.89931205571357e-12</v>
      </c>
      <c r="B27" s="199"/>
      <c r="C27" s="198">
        <v>1e-05</v>
      </c>
      <c r="D27" s="199"/>
      <c r="E27" s="198">
        <v>0</v>
      </c>
      <c r="F27" s="198">
        <v>0</v>
      </c>
      <c r="G27" s="199"/>
      <c r="H27" s="199"/>
      <c r="I27" s="198">
        <v>0</v>
      </c>
      <c r="J27" s="199"/>
      <c r="K27" s="199"/>
      <c r="L27" s="199"/>
      <c r="M27" s="199"/>
      <c r="N27" s="199"/>
      <c r="O27" s="200" t="s">
        <v>134</v>
      </c>
      <c r="P27" s="192"/>
    </row>
    <row r="28" spans="1:16" ht="15.2" customHeight="1">
      <c r="A28" s="194" t="s">
        <v>135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2"/>
    </row>
    <row r="29" spans="1:16">
      <c r="A29" s="195">
        <v>5.89931205571357e-12</v>
      </c>
      <c r="B29" s="195">
        <v>0</v>
      </c>
      <c r="C29" s="195">
        <v>1e-05</v>
      </c>
      <c r="D29" s="195">
        <v>0</v>
      </c>
      <c r="E29" s="195">
        <v>0</v>
      </c>
      <c r="F29" s="195">
        <v>0</v>
      </c>
      <c r="G29" s="195">
        <v>0</v>
      </c>
      <c r="H29" s="196" t="s">
        <v>28</v>
      </c>
      <c r="I29" s="195">
        <v>0</v>
      </c>
      <c r="J29" s="197"/>
      <c r="K29" s="196"/>
      <c r="L29" s="196" t="s">
        <v>28</v>
      </c>
      <c r="M29" s="197"/>
      <c r="N29" s="196" t="s">
        <v>28</v>
      </c>
      <c r="O29" s="196" t="s">
        <v>28</v>
      </c>
      <c r="P29" s="192"/>
    </row>
    <row r="30" spans="1:16">
      <c r="A30" s="198">
        <v>5.89931205571357e-12</v>
      </c>
      <c r="B30" s="199"/>
      <c r="C30" s="198">
        <v>1e-05</v>
      </c>
      <c r="D30" s="199"/>
      <c r="E30" s="198">
        <v>0</v>
      </c>
      <c r="F30" s="198">
        <v>0</v>
      </c>
      <c r="G30" s="199"/>
      <c r="H30" s="199"/>
      <c r="I30" s="198">
        <v>0</v>
      </c>
      <c r="J30" s="199"/>
      <c r="K30" s="199"/>
      <c r="L30" s="199"/>
      <c r="M30" s="199"/>
      <c r="N30" s="199"/>
      <c r="O30" s="200" t="s">
        <v>136</v>
      </c>
      <c r="P30" s="192"/>
    </row>
    <row r="31" spans="1:16">
      <c r="A31" s="198">
        <v>2.35972482228543e-11</v>
      </c>
      <c r="B31" s="199"/>
      <c r="C31" s="198">
        <v>4e-05</v>
      </c>
      <c r="D31" s="199"/>
      <c r="E31" s="198">
        <v>0</v>
      </c>
      <c r="F31" s="198">
        <v>0</v>
      </c>
      <c r="G31" s="199"/>
      <c r="H31" s="199"/>
      <c r="I31" s="198">
        <v>0</v>
      </c>
      <c r="J31" s="199"/>
      <c r="K31" s="199"/>
      <c r="L31" s="199"/>
      <c r="M31" s="199"/>
      <c r="N31" s="199"/>
      <c r="O31" s="200" t="s">
        <v>137</v>
      </c>
      <c r="P31" s="192"/>
    </row>
    <row r="32" spans="1:16">
      <c r="A32" s="198">
        <v>3.53958723342814e-11</v>
      </c>
      <c r="B32" s="199"/>
      <c r="C32" s="198">
        <v>6e-05</v>
      </c>
      <c r="D32" s="199"/>
      <c r="E32" s="198">
        <v>0</v>
      </c>
      <c r="F32" s="198">
        <v>0</v>
      </c>
      <c r="G32" s="199"/>
      <c r="H32" s="199"/>
      <c r="I32" s="198">
        <v>0</v>
      </c>
      <c r="J32" s="199"/>
      <c r="K32" s="199"/>
      <c r="L32" s="199"/>
      <c r="M32" s="199"/>
      <c r="N32" s="199"/>
      <c r="O32" s="200" t="s">
        <v>41</v>
      </c>
      <c r="P32" s="192"/>
    </row>
    <row r="33" spans="1:16" ht="15.2" customHeight="1">
      <c r="A33" s="194" t="s">
        <v>42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2"/>
    </row>
    <row r="34" spans="1:16" ht="15.2" customHeight="1">
      <c r="A34" s="194" t="s">
        <v>124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2"/>
    </row>
    <row r="35" spans="1:16" ht="15.2" customHeight="1">
      <c r="A35" s="194" t="s">
        <v>52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2"/>
    </row>
    <row r="36" spans="1:16">
      <c r="A36" s="195">
        <v>5.89931205571357e-12</v>
      </c>
      <c r="B36" s="195">
        <v>0</v>
      </c>
      <c r="C36" s="195">
        <v>1e-05</v>
      </c>
      <c r="D36" s="195">
        <v>0</v>
      </c>
      <c r="E36" s="195">
        <v>0</v>
      </c>
      <c r="F36" s="195">
        <v>0</v>
      </c>
      <c r="G36" s="195">
        <v>0</v>
      </c>
      <c r="H36" s="196" t="s">
        <v>28</v>
      </c>
      <c r="I36" s="195">
        <v>0</v>
      </c>
      <c r="J36" s="197"/>
      <c r="K36" s="196"/>
      <c r="L36" s="196" t="s">
        <v>28</v>
      </c>
      <c r="M36" s="197"/>
      <c r="N36" s="196" t="s">
        <v>28</v>
      </c>
      <c r="O36" s="196" t="s">
        <v>28</v>
      </c>
      <c r="P36" s="192"/>
    </row>
    <row r="37" spans="1:16">
      <c r="A37" s="198">
        <v>5.89931205571357e-12</v>
      </c>
      <c r="B37" s="199"/>
      <c r="C37" s="198">
        <v>1e-05</v>
      </c>
      <c r="D37" s="199"/>
      <c r="E37" s="198">
        <v>0</v>
      </c>
      <c r="F37" s="198">
        <v>0</v>
      </c>
      <c r="G37" s="199"/>
      <c r="H37" s="199"/>
      <c r="I37" s="198">
        <v>0</v>
      </c>
      <c r="J37" s="199"/>
      <c r="K37" s="199"/>
      <c r="L37" s="199"/>
      <c r="M37" s="199"/>
      <c r="N37" s="199"/>
      <c r="O37" s="200" t="s">
        <v>57</v>
      </c>
      <c r="P37" s="192"/>
    </row>
    <row r="38" spans="1:16">
      <c r="A38" s="198">
        <v>5.89931205571357e-12</v>
      </c>
      <c r="B38" s="199"/>
      <c r="C38" s="198">
        <v>1e-05</v>
      </c>
      <c r="D38" s="199"/>
      <c r="E38" s="198">
        <v>0</v>
      </c>
      <c r="F38" s="198">
        <v>0</v>
      </c>
      <c r="G38" s="199"/>
      <c r="H38" s="199"/>
      <c r="I38" s="198">
        <v>0</v>
      </c>
      <c r="J38" s="199"/>
      <c r="K38" s="199"/>
      <c r="L38" s="199"/>
      <c r="M38" s="199"/>
      <c r="N38" s="199"/>
      <c r="O38" s="200" t="s">
        <v>125</v>
      </c>
      <c r="P38" s="192"/>
    </row>
    <row r="39" spans="1:16" ht="15.2" customHeight="1">
      <c r="A39" s="194" t="s">
        <v>126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2"/>
    </row>
    <row r="40" spans="1:16" ht="15.2" customHeight="1">
      <c r="A40" s="194" t="s">
        <v>52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2"/>
    </row>
    <row r="41" spans="1:16">
      <c r="A41" s="195">
        <v>5.89931205571357e-12</v>
      </c>
      <c r="B41" s="195">
        <v>0</v>
      </c>
      <c r="C41" s="195">
        <v>1e-05</v>
      </c>
      <c r="D41" s="195">
        <v>0</v>
      </c>
      <c r="E41" s="195">
        <v>0</v>
      </c>
      <c r="F41" s="195">
        <v>0</v>
      </c>
      <c r="G41" s="195">
        <v>0</v>
      </c>
      <c r="H41" s="196" t="s">
        <v>28</v>
      </c>
      <c r="I41" s="195">
        <v>0</v>
      </c>
      <c r="J41" s="197"/>
      <c r="K41" s="196"/>
      <c r="L41" s="196" t="s">
        <v>28</v>
      </c>
      <c r="M41" s="197"/>
      <c r="N41" s="196" t="s">
        <v>28</v>
      </c>
      <c r="O41" s="196" t="s">
        <v>28</v>
      </c>
      <c r="P41" s="192"/>
    </row>
    <row r="42" spans="1:16">
      <c r="A42" s="198">
        <v>5.89931205571357e-12</v>
      </c>
      <c r="B42" s="199"/>
      <c r="C42" s="198">
        <v>1e-05</v>
      </c>
      <c r="D42" s="199"/>
      <c r="E42" s="198">
        <v>0</v>
      </c>
      <c r="F42" s="198">
        <v>0</v>
      </c>
      <c r="G42" s="199"/>
      <c r="H42" s="199"/>
      <c r="I42" s="198">
        <v>0</v>
      </c>
      <c r="J42" s="199"/>
      <c r="K42" s="199"/>
      <c r="L42" s="199"/>
      <c r="M42" s="199"/>
      <c r="N42" s="199"/>
      <c r="O42" s="200" t="s">
        <v>57</v>
      </c>
      <c r="P42" s="192"/>
    </row>
    <row r="43" spans="1:16">
      <c r="A43" s="198">
        <v>5.89931205571357e-12</v>
      </c>
      <c r="B43" s="199"/>
      <c r="C43" s="198">
        <v>1e-05</v>
      </c>
      <c r="D43" s="199"/>
      <c r="E43" s="198">
        <v>0</v>
      </c>
      <c r="F43" s="198">
        <v>0</v>
      </c>
      <c r="G43" s="199"/>
      <c r="H43" s="199"/>
      <c r="I43" s="198">
        <v>0</v>
      </c>
      <c r="J43" s="199"/>
      <c r="K43" s="199"/>
      <c r="L43" s="199"/>
      <c r="M43" s="199"/>
      <c r="N43" s="199"/>
      <c r="O43" s="200" t="s">
        <v>127</v>
      </c>
      <c r="P43" s="192"/>
    </row>
    <row r="44" spans="1:16" ht="15.2" customHeight="1">
      <c r="A44" s="194" t="s">
        <v>128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2"/>
    </row>
    <row r="45" spans="1:16" ht="15.2" customHeight="1">
      <c r="A45" s="194" t="s">
        <v>138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2"/>
    </row>
    <row r="46" spans="1:16">
      <c r="A46" s="195">
        <v>5.89931205571357e-12</v>
      </c>
      <c r="B46" s="195">
        <v>0</v>
      </c>
      <c r="C46" s="195">
        <v>1e-05</v>
      </c>
      <c r="D46" s="195">
        <v>0</v>
      </c>
      <c r="E46" s="195">
        <v>0</v>
      </c>
      <c r="F46" s="195">
        <v>0</v>
      </c>
      <c r="G46" s="195">
        <v>0</v>
      </c>
      <c r="H46" s="196" t="s">
        <v>28</v>
      </c>
      <c r="I46" s="195">
        <v>0</v>
      </c>
      <c r="J46" s="197"/>
      <c r="K46" s="196"/>
      <c r="L46" s="196" t="s">
        <v>28</v>
      </c>
      <c r="M46" s="197"/>
      <c r="N46" s="196" t="s">
        <v>28</v>
      </c>
      <c r="O46" s="196" t="s">
        <v>28</v>
      </c>
      <c r="P46" s="192"/>
    </row>
    <row r="47" spans="1:16">
      <c r="A47" s="198">
        <v>5.89931205571357e-12</v>
      </c>
      <c r="B47" s="199"/>
      <c r="C47" s="198">
        <v>1e-05</v>
      </c>
      <c r="D47" s="199"/>
      <c r="E47" s="198">
        <v>0</v>
      </c>
      <c r="F47" s="198">
        <v>0</v>
      </c>
      <c r="G47" s="199"/>
      <c r="H47" s="199"/>
      <c r="I47" s="198">
        <v>0</v>
      </c>
      <c r="J47" s="199"/>
      <c r="K47" s="199"/>
      <c r="L47" s="199"/>
      <c r="M47" s="199"/>
      <c r="N47" s="199"/>
      <c r="O47" s="200" t="s">
        <v>139</v>
      </c>
      <c r="P47" s="192"/>
    </row>
    <row r="48" spans="1:16" ht="15.2" customHeight="1">
      <c r="A48" s="194" t="s">
        <v>131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2"/>
    </row>
    <row r="49" spans="1:16">
      <c r="A49" s="195">
        <v>5.89931205571357e-12</v>
      </c>
      <c r="B49" s="195">
        <v>0</v>
      </c>
      <c r="C49" s="195">
        <v>1e-05</v>
      </c>
      <c r="D49" s="195">
        <v>0</v>
      </c>
      <c r="E49" s="195">
        <v>0</v>
      </c>
      <c r="F49" s="195">
        <v>0</v>
      </c>
      <c r="G49" s="195">
        <v>0</v>
      </c>
      <c r="H49" s="196" t="s">
        <v>28</v>
      </c>
      <c r="I49" s="195">
        <v>0</v>
      </c>
      <c r="J49" s="197"/>
      <c r="K49" s="196"/>
      <c r="L49" s="196" t="s">
        <v>28</v>
      </c>
      <c r="M49" s="197"/>
      <c r="N49" s="196" t="s">
        <v>28</v>
      </c>
      <c r="O49" s="196" t="s">
        <v>28</v>
      </c>
      <c r="P49" s="192"/>
    </row>
    <row r="50" spans="1:16">
      <c r="A50" s="198">
        <v>5.89931205571357e-12</v>
      </c>
      <c r="B50" s="199"/>
      <c r="C50" s="198">
        <v>1e-05</v>
      </c>
      <c r="D50" s="199"/>
      <c r="E50" s="198">
        <v>0</v>
      </c>
      <c r="F50" s="198">
        <v>0</v>
      </c>
      <c r="G50" s="199"/>
      <c r="H50" s="199"/>
      <c r="I50" s="198">
        <v>0</v>
      </c>
      <c r="J50" s="199"/>
      <c r="K50" s="199"/>
      <c r="L50" s="199"/>
      <c r="M50" s="199"/>
      <c r="N50" s="199"/>
      <c r="O50" s="200" t="s">
        <v>132</v>
      </c>
      <c r="P50" s="192"/>
    </row>
    <row r="51" spans="1:16" ht="15.2" customHeight="1">
      <c r="A51" s="194" t="s">
        <v>140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2"/>
    </row>
    <row r="52" spans="1:16">
      <c r="A52" s="195">
        <v>5.89931205571357e-12</v>
      </c>
      <c r="B52" s="195">
        <v>0</v>
      </c>
      <c r="C52" s="195">
        <v>1e-05</v>
      </c>
      <c r="D52" s="195">
        <v>0</v>
      </c>
      <c r="E52" s="195">
        <v>0</v>
      </c>
      <c r="F52" s="195">
        <v>0</v>
      </c>
      <c r="G52" s="195">
        <v>0</v>
      </c>
      <c r="H52" s="196" t="s">
        <v>28</v>
      </c>
      <c r="I52" s="195">
        <v>0</v>
      </c>
      <c r="J52" s="197"/>
      <c r="K52" s="196"/>
      <c r="L52" s="196" t="s">
        <v>28</v>
      </c>
      <c r="M52" s="197"/>
      <c r="N52" s="196" t="s">
        <v>28</v>
      </c>
      <c r="O52" s="196" t="s">
        <v>28</v>
      </c>
      <c r="P52" s="192"/>
    </row>
    <row r="53" spans="1:16">
      <c r="A53" s="198">
        <v>5.89931205571357e-12</v>
      </c>
      <c r="B53" s="199"/>
      <c r="C53" s="198">
        <v>1e-05</v>
      </c>
      <c r="D53" s="199"/>
      <c r="E53" s="198">
        <v>0</v>
      </c>
      <c r="F53" s="198">
        <v>0</v>
      </c>
      <c r="G53" s="199"/>
      <c r="H53" s="199"/>
      <c r="I53" s="198">
        <v>0</v>
      </c>
      <c r="J53" s="199"/>
      <c r="K53" s="199"/>
      <c r="L53" s="199"/>
      <c r="M53" s="199"/>
      <c r="N53" s="199"/>
      <c r="O53" s="200" t="s">
        <v>134</v>
      </c>
      <c r="P53" s="192"/>
    </row>
    <row r="54" spans="1:16" ht="15.2" customHeight="1">
      <c r="A54" s="194" t="s">
        <v>141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2"/>
    </row>
    <row r="55" spans="1:16">
      <c r="A55" s="195">
        <v>5.89931205571357e-12</v>
      </c>
      <c r="B55" s="195">
        <v>0</v>
      </c>
      <c r="C55" s="195">
        <v>1e-05</v>
      </c>
      <c r="D55" s="195">
        <v>0</v>
      </c>
      <c r="E55" s="195">
        <v>0</v>
      </c>
      <c r="F55" s="195">
        <v>0</v>
      </c>
      <c r="G55" s="195">
        <v>0</v>
      </c>
      <c r="H55" s="196" t="s">
        <v>28</v>
      </c>
      <c r="I55" s="195">
        <v>0</v>
      </c>
      <c r="J55" s="197"/>
      <c r="K55" s="196"/>
      <c r="L55" s="196" t="s">
        <v>28</v>
      </c>
      <c r="M55" s="197"/>
      <c r="N55" s="196" t="s">
        <v>28</v>
      </c>
      <c r="O55" s="196" t="s">
        <v>28</v>
      </c>
      <c r="P55" s="192"/>
    </row>
    <row r="56" spans="1:16">
      <c r="A56" s="198">
        <v>5.89931205571357e-12</v>
      </c>
      <c r="B56" s="199"/>
      <c r="C56" s="198">
        <v>1e-05</v>
      </c>
      <c r="D56" s="199"/>
      <c r="E56" s="198">
        <v>0</v>
      </c>
      <c r="F56" s="198">
        <v>0</v>
      </c>
      <c r="G56" s="199"/>
      <c r="H56" s="199"/>
      <c r="I56" s="198">
        <v>0</v>
      </c>
      <c r="J56" s="199"/>
      <c r="K56" s="199"/>
      <c r="L56" s="199"/>
      <c r="M56" s="199"/>
      <c r="N56" s="199"/>
      <c r="O56" s="200" t="s">
        <v>136</v>
      </c>
      <c r="P56" s="192"/>
    </row>
    <row r="57" spans="1:16">
      <c r="A57" s="198">
        <v>2.35972482228543e-11</v>
      </c>
      <c r="B57" s="199"/>
      <c r="C57" s="198">
        <v>4e-05</v>
      </c>
      <c r="D57" s="199"/>
      <c r="E57" s="198">
        <v>0</v>
      </c>
      <c r="F57" s="198">
        <v>0</v>
      </c>
      <c r="G57" s="199"/>
      <c r="H57" s="199"/>
      <c r="I57" s="198">
        <v>0</v>
      </c>
      <c r="J57" s="199"/>
      <c r="K57" s="199"/>
      <c r="L57" s="199"/>
      <c r="M57" s="199"/>
      <c r="N57" s="199"/>
      <c r="O57" s="200" t="s">
        <v>137</v>
      </c>
      <c r="P57" s="192"/>
    </row>
    <row r="58" spans="1:16">
      <c r="A58" s="198">
        <v>3.53958723342814e-11</v>
      </c>
      <c r="B58" s="199"/>
      <c r="C58" s="198">
        <v>6e-05</v>
      </c>
      <c r="D58" s="199"/>
      <c r="E58" s="198">
        <v>0</v>
      </c>
      <c r="F58" s="198">
        <v>0</v>
      </c>
      <c r="G58" s="199"/>
      <c r="H58" s="199"/>
      <c r="I58" s="198">
        <v>0</v>
      </c>
      <c r="J58" s="199"/>
      <c r="K58" s="199"/>
      <c r="L58" s="199"/>
      <c r="M58" s="199"/>
      <c r="N58" s="199"/>
      <c r="O58" s="200" t="s">
        <v>43</v>
      </c>
      <c r="P58" s="192"/>
    </row>
    <row r="59" spans="1:16">
      <c r="A59" s="201">
        <v>7.07917446685628e-11</v>
      </c>
      <c r="B59" s="202"/>
      <c r="C59" s="201">
        <v>0.00012</v>
      </c>
      <c r="D59" s="202"/>
      <c r="E59" s="201">
        <v>0</v>
      </c>
      <c r="F59" s="201">
        <v>0</v>
      </c>
      <c r="G59" s="202"/>
      <c r="H59" s="202"/>
      <c r="I59" s="201">
        <v>0</v>
      </c>
      <c r="J59" s="202"/>
      <c r="K59" s="202"/>
      <c r="L59" s="202"/>
      <c r="M59" s="202"/>
      <c r="N59" s="202"/>
      <c r="O59" s="203" t="s">
        <v>142</v>
      </c>
      <c r="P59" s="192"/>
    </row>
    <row r="60" spans="1:16" ht="36" customHeight="1">
      <c r="A60" s="192" t="s">
        <v>8</v>
      </c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57"/>
  <sheetViews>
    <sheetView workbookViewId="0" showGridLines="0">
      <selection activeCell="J31" sqref="J31"/>
    </sheetView>
  </sheetViews>
  <sheetFormatPr defaultRowHeight="12.75"/>
  <cols>
    <col min="1" max="2" style="204" width="9.428005" customWidth="1"/>
    <col min="3" max="3" style="204" width="14.2966" customWidth="1"/>
    <col min="4" max="4" style="204" width="7.424211" customWidth="1"/>
    <col min="5" max="5" style="204" width="17.01659" bestFit="1" customWidth="1"/>
    <col min="6" max="6" style="204" width="9.428005" customWidth="1"/>
    <col min="7" max="8" style="204" width="7.424211" customWidth="1"/>
    <col min="9" max="9" style="204" width="9.428005" customWidth="1"/>
    <col min="10" max="10" style="204" width="11.8623" bestFit="1" customWidth="1"/>
    <col min="11" max="12" style="204" width="7.424211" customWidth="1"/>
    <col min="13" max="13" style="204" width="10.1442" customWidth="1"/>
    <col min="14" max="14" style="204" width="14.2966" customWidth="1"/>
    <col min="15" max="15" style="204" width="6.852817" customWidth="1"/>
    <col min="16" max="16" style="204" width="2.414728" customWidth="1"/>
    <col min="17" max="256" style="204"/>
  </cols>
  <sheetData>
    <row r="1" spans="1:16" ht="0.95" customHeight="1">
      <c r="A1" s="205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</row>
    <row r="2" spans="1:16" ht="21.6" customHeight="1">
      <c r="A2" s="206" t="str">
        <v>ניירות ערך לא סחירים: תעודות התחייבות ממשלתיות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</row>
    <row r="3" spans="1:16" ht="36" customHeight="1">
      <c r="A3" s="208" t="s">
        <v>1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7"/>
    </row>
    <row r="4" spans="1:16" ht="48.95" customHeight="1">
      <c r="A4" s="209" t="s">
        <v>2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7"/>
    </row>
    <row r="5" spans="1:16" ht="28.7" customHeight="1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</row>
    <row r="6" spans="1:16">
      <c r="A6" s="210" t="s">
        <v>3</v>
      </c>
      <c r="B6" s="210" t="s">
        <v>44</v>
      </c>
      <c r="C6" s="210" t="s">
        <v>18</v>
      </c>
      <c r="D6" s="210" t="s">
        <v>46</v>
      </c>
      <c r="E6" s="210" t="s">
        <v>47</v>
      </c>
      <c r="F6" s="210" t="s">
        <v>19</v>
      </c>
      <c r="G6" s="210" t="s">
        <v>20</v>
      </c>
      <c r="H6" s="210" t="s">
        <v>10</v>
      </c>
      <c r="I6" s="210" t="s">
        <v>48</v>
      </c>
      <c r="J6" s="210" t="s">
        <v>122</v>
      </c>
      <c r="K6" s="210" t="s">
        <v>21</v>
      </c>
      <c r="L6" s="210" t="s">
        <v>22</v>
      </c>
      <c r="M6" s="210" t="s">
        <v>23</v>
      </c>
      <c r="N6" s="210" t="s">
        <v>24</v>
      </c>
      <c r="O6" s="207"/>
      <c r="P6" s="207"/>
    </row>
    <row r="7" spans="1:16" ht="15.2" customHeight="1">
      <c r="A7" s="211" t="s">
        <v>25</v>
      </c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07"/>
      <c r="P7" s="207"/>
    </row>
    <row r="8" spans="1:16" ht="15.2" customHeight="1">
      <c r="A8" s="211" t="str">
        <v> חץ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07"/>
      <c r="P8" s="207"/>
    </row>
    <row r="9" spans="1:16">
      <c r="A9" s="212">
        <v>5.89931205571357e-12</v>
      </c>
      <c r="B9" s="212">
        <v>0</v>
      </c>
      <c r="C9" s="212">
        <v>1e-05</v>
      </c>
      <c r="D9" s="212">
        <v>0</v>
      </c>
      <c r="E9" s="212">
        <v>0</v>
      </c>
      <c r="F9" s="212">
        <v>0</v>
      </c>
      <c r="G9" s="212">
        <v>0</v>
      </c>
      <c r="H9" s="213" t="s">
        <v>28</v>
      </c>
      <c r="I9" s="212">
        <v>0</v>
      </c>
      <c r="J9" s="214"/>
      <c r="K9" s="213"/>
      <c r="L9" s="213" t="s">
        <v>28</v>
      </c>
      <c r="M9" s="213" t="s">
        <v>28</v>
      </c>
      <c r="N9" s="213" t="s">
        <v>28</v>
      </c>
      <c r="O9" s="207"/>
      <c r="P9" s="207"/>
    </row>
    <row r="10" spans="1:16">
      <c r="A10" s="215">
        <v>5.89931205571357e-12</v>
      </c>
      <c r="B10" s="216"/>
      <c r="C10" s="215">
        <v>1e-05</v>
      </c>
      <c r="D10" s="216"/>
      <c r="E10" s="215">
        <v>0</v>
      </c>
      <c r="F10" s="215">
        <v>0</v>
      </c>
      <c r="G10" s="216"/>
      <c r="H10" s="216"/>
      <c r="I10" s="215">
        <v>0</v>
      </c>
      <c r="J10" s="216"/>
      <c r="K10" s="216"/>
      <c r="L10" s="216"/>
      <c r="M10" s="216"/>
      <c r="N10" s="217" t="str">
        <v> סה''כ ל: חץ</v>
      </c>
      <c r="O10" s="207"/>
      <c r="P10" s="207"/>
    </row>
    <row r="11" spans="1:16" ht="15.2" customHeight="1">
      <c r="A11" s="211" t="str">
        <v> ערד</v>
      </c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07"/>
      <c r="P11" s="207"/>
    </row>
    <row r="12" spans="1:16">
      <c r="A12" s="212">
        <v>0.265223077400481</v>
      </c>
      <c r="B12" s="212">
        <v>0</v>
      </c>
      <c r="C12" s="212">
        <v>449583.061373417</v>
      </c>
      <c r="D12" s="212">
        <v>108.432293919849</v>
      </c>
      <c r="E12" s="212">
        <v>414621000</v>
      </c>
      <c r="F12" s="212">
        <v>4.26949184596538</v>
      </c>
      <c r="G12" s="212">
        <v>4.8</v>
      </c>
      <c r="H12" s="213" t="s">
        <v>26</v>
      </c>
      <c r="I12" s="212">
        <v>10.0671871117181</v>
      </c>
      <c r="J12" s="214">
        <v>41214</v>
      </c>
      <c r="K12" s="213" t="s">
        <v>37</v>
      </c>
      <c r="L12" s="213" t="s">
        <v>49</v>
      </c>
      <c r="M12" s="213" t="str">
        <v>8287963</v>
      </c>
      <c r="N12" s="213" t="str">
        <v>ערד 8796 01.11.27 4.8%- ממשלת ישראל</v>
      </c>
      <c r="O12" s="207"/>
      <c r="P12" s="207"/>
    </row>
    <row r="13" spans="1:16">
      <c r="A13" s="212">
        <v>0.395911731782284</v>
      </c>
      <c r="B13" s="212">
        <v>0</v>
      </c>
      <c r="C13" s="212">
        <v>671115.086035901</v>
      </c>
      <c r="D13" s="212">
        <v>107.297382782267</v>
      </c>
      <c r="E13" s="212">
        <v>625472000</v>
      </c>
      <c r="F13" s="212">
        <v>4.36023387467861</v>
      </c>
      <c r="G13" s="212">
        <v>4.8</v>
      </c>
      <c r="H13" s="213" t="s">
        <v>26</v>
      </c>
      <c r="I13" s="212">
        <v>10.1342738557137</v>
      </c>
      <c r="J13" s="214">
        <v>41245</v>
      </c>
      <c r="K13" s="213" t="s">
        <v>37</v>
      </c>
      <c r="L13" s="213" t="s">
        <v>49</v>
      </c>
      <c r="M13" s="213" t="str">
        <v>8287971</v>
      </c>
      <c r="N13" s="213" t="str">
        <v>ערד 8797 02.12.27 4.8%- ממשלת ישראל</v>
      </c>
      <c r="O13" s="207"/>
      <c r="P13" s="207"/>
    </row>
    <row r="14" spans="1:16">
      <c r="A14" s="212">
        <v>0.395595989321047</v>
      </c>
      <c r="B14" s="212">
        <v>0</v>
      </c>
      <c r="C14" s="212">
        <v>670579.866915001</v>
      </c>
      <c r="D14" s="212">
        <v>104.220200444962</v>
      </c>
      <c r="E14" s="212">
        <v>643426000</v>
      </c>
      <c r="F14" s="212">
        <v>4.67101221001148</v>
      </c>
      <c r="G14" s="212">
        <v>4.8</v>
      </c>
      <c r="H14" s="213" t="s">
        <v>26</v>
      </c>
      <c r="I14" s="212">
        <v>10.1526637803882</v>
      </c>
      <c r="J14" s="214">
        <v>41275</v>
      </c>
      <c r="K14" s="213" t="s">
        <v>37</v>
      </c>
      <c r="L14" s="213" t="s">
        <v>49</v>
      </c>
      <c r="M14" s="213" t="str">
        <v>8287989</v>
      </c>
      <c r="N14" s="213" t="str">
        <v>ערד 8798 01.01.28 4.8%- ממשלת ישראל</v>
      </c>
      <c r="O14" s="207"/>
      <c r="P14" s="207"/>
    </row>
    <row r="15" spans="1:16">
      <c r="A15" s="212">
        <v>0.652100556416131</v>
      </c>
      <c r="B15" s="212">
        <v>0</v>
      </c>
      <c r="C15" s="212">
        <v>1105384.06895184</v>
      </c>
      <c r="D15" s="212">
        <v>106.421593954643</v>
      </c>
      <c r="E15" s="212">
        <v>1038684000</v>
      </c>
      <c r="F15" s="212">
        <v>4.40009742486477</v>
      </c>
      <c r="G15" s="212">
        <v>4.8</v>
      </c>
      <c r="H15" s="213" t="s">
        <v>26</v>
      </c>
      <c r="I15" s="212">
        <v>10.2923596932853</v>
      </c>
      <c r="J15" s="214">
        <v>41306</v>
      </c>
      <c r="K15" s="213" t="s">
        <v>37</v>
      </c>
      <c r="L15" s="213" t="s">
        <v>49</v>
      </c>
      <c r="M15" s="213" t="str">
        <v>8287997</v>
      </c>
      <c r="N15" s="213" t="str">
        <v>ערד 8799 01.02.28 4.8%- ממשלת ישראל</v>
      </c>
      <c r="O15" s="207"/>
      <c r="P15" s="207"/>
    </row>
    <row r="16" spans="1:16">
      <c r="A16" s="212">
        <v>0.253703728574772</v>
      </c>
      <c r="B16" s="212">
        <v>0</v>
      </c>
      <c r="C16" s="212">
        <v>430056.464514462</v>
      </c>
      <c r="D16" s="212">
        <v>106.29465074791</v>
      </c>
      <c r="E16" s="212">
        <v>404589000</v>
      </c>
      <c r="F16" s="212">
        <v>4.39354091989994</v>
      </c>
      <c r="G16" s="212">
        <v>4.8</v>
      </c>
      <c r="H16" s="213" t="s">
        <v>26</v>
      </c>
      <c r="I16" s="212">
        <v>10.3754665849842</v>
      </c>
      <c r="J16" s="214">
        <v>41334</v>
      </c>
      <c r="K16" s="213" t="s">
        <v>37</v>
      </c>
      <c r="L16" s="213" t="s">
        <v>49</v>
      </c>
      <c r="M16" s="213" t="str">
        <v>8288003</v>
      </c>
      <c r="N16" s="213" t="str">
        <v>ערד 8800 01.03.28 4.8%- ממשלת ישראל</v>
      </c>
      <c r="O16" s="207"/>
      <c r="P16" s="207"/>
    </row>
    <row r="17" spans="1:16">
      <c r="A17" s="212">
        <v>0.182304909345107</v>
      </c>
      <c r="B17" s="212">
        <v>0</v>
      </c>
      <c r="C17" s="212">
        <v>309027.404591256</v>
      </c>
      <c r="D17" s="212">
        <v>108.259352600361</v>
      </c>
      <c r="E17" s="212">
        <v>285451000</v>
      </c>
      <c r="F17" s="212">
        <v>4.40114646565914</v>
      </c>
      <c r="G17" s="212">
        <v>4.8</v>
      </c>
      <c r="H17" s="213" t="s">
        <v>26</v>
      </c>
      <c r="I17" s="212">
        <v>10.2250433530428</v>
      </c>
      <c r="J17" s="214">
        <v>41366</v>
      </c>
      <c r="K17" s="213" t="s">
        <v>37</v>
      </c>
      <c r="L17" s="213" t="s">
        <v>49</v>
      </c>
      <c r="M17" s="213" t="str">
        <v>8288011</v>
      </c>
      <c r="N17" s="213" t="str">
        <v>ערד 8801 02.04.28 4.8%- ממשלת ישראל</v>
      </c>
      <c r="O17" s="207"/>
      <c r="P17" s="207"/>
    </row>
    <row r="18" spans="1:16">
      <c r="A18" s="212">
        <v>0.276044983579499</v>
      </c>
      <c r="B18" s="212">
        <v>0</v>
      </c>
      <c r="C18" s="212">
        <v>467927.414201026</v>
      </c>
      <c r="D18" s="212">
        <v>105.09483904318</v>
      </c>
      <c r="E18" s="212">
        <v>445243000</v>
      </c>
      <c r="F18" s="212">
        <v>4.64767105233669</v>
      </c>
      <c r="G18" s="212">
        <v>4.8</v>
      </c>
      <c r="H18" s="213" t="s">
        <v>26</v>
      </c>
      <c r="I18" s="212">
        <v>10.2495531867165</v>
      </c>
      <c r="J18" s="214">
        <v>41395</v>
      </c>
      <c r="K18" s="213" t="s">
        <v>37</v>
      </c>
      <c r="L18" s="213" t="s">
        <v>49</v>
      </c>
      <c r="M18" s="213" t="str">
        <v>8288029</v>
      </c>
      <c r="N18" s="213" t="str">
        <v>ערד 8802 01.05.28 4.8%- ממשלת ישראל</v>
      </c>
      <c r="O18" s="207"/>
      <c r="P18" s="207"/>
    </row>
    <row r="19" spans="1:16">
      <c r="A19" s="212">
        <v>0.40052743278819</v>
      </c>
      <c r="B19" s="212">
        <v>0</v>
      </c>
      <c r="C19" s="212">
        <v>678939.220379558</v>
      </c>
      <c r="D19" s="212">
        <v>104.854506426127</v>
      </c>
      <c r="E19" s="212">
        <v>647506000</v>
      </c>
      <c r="F19" s="212">
        <v>4.59049832904339</v>
      </c>
      <c r="G19" s="212">
        <v>4.8</v>
      </c>
      <c r="H19" s="213" t="s">
        <v>26</v>
      </c>
      <c r="I19" s="212">
        <v>10.3495042045215</v>
      </c>
      <c r="J19" s="214">
        <v>41427</v>
      </c>
      <c r="K19" s="213" t="s">
        <v>37</v>
      </c>
      <c r="L19" s="213" t="s">
        <v>49</v>
      </c>
      <c r="M19" s="213" t="str">
        <v>8288037</v>
      </c>
      <c r="N19" s="213" t="str">
        <v>ערד 8803 02.06.28 4.8%- ממשלת ישראל</v>
      </c>
      <c r="O19" s="207"/>
      <c r="P19" s="207"/>
    </row>
    <row r="20" spans="1:16">
      <c r="A20" s="212">
        <v>0.301473864328729</v>
      </c>
      <c r="B20" s="212">
        <v>0</v>
      </c>
      <c r="C20" s="212">
        <v>511032.238134864</v>
      </c>
      <c r="D20" s="212">
        <v>106.06795769481</v>
      </c>
      <c r="E20" s="212">
        <v>481797000</v>
      </c>
      <c r="F20" s="212">
        <v>4.42973282730579</v>
      </c>
      <c r="G20" s="212">
        <v>4.8</v>
      </c>
      <c r="H20" s="213" t="s">
        <v>26</v>
      </c>
      <c r="I20" s="212">
        <v>10.4672504259606</v>
      </c>
      <c r="J20" s="214">
        <v>41456</v>
      </c>
      <c r="K20" s="213" t="s">
        <v>37</v>
      </c>
      <c r="L20" s="213" t="s">
        <v>49</v>
      </c>
      <c r="M20" s="213" t="str">
        <v>8288045</v>
      </c>
      <c r="N20" s="213" t="str">
        <v>ערד 8804 01.07.28 4.8%- ממשלת ישראל</v>
      </c>
      <c r="O20" s="207"/>
      <c r="P20" s="207"/>
    </row>
    <row r="21" spans="1:16">
      <c r="A21" s="212">
        <v>0.100060810325809</v>
      </c>
      <c r="B21" s="212">
        <v>0</v>
      </c>
      <c r="C21" s="212">
        <v>169614.370931436</v>
      </c>
      <c r="D21" s="212">
        <v>105.038036482413</v>
      </c>
      <c r="E21" s="212">
        <v>161479000</v>
      </c>
      <c r="F21" s="212">
        <v>4.44022323524952</v>
      </c>
      <c r="G21" s="212">
        <v>4.8</v>
      </c>
      <c r="H21" s="213" t="s">
        <v>26</v>
      </c>
      <c r="I21" s="212">
        <v>10.5496724366761</v>
      </c>
      <c r="J21" s="214">
        <v>41487</v>
      </c>
      <c r="K21" s="213" t="s">
        <v>37</v>
      </c>
      <c r="L21" s="213" t="s">
        <v>49</v>
      </c>
      <c r="M21" s="213" t="str">
        <v>8288052</v>
      </c>
      <c r="N21" s="213" t="str">
        <v>ערד 8805 01.08.28 4.8%- ממשלת ישראל</v>
      </c>
      <c r="O21" s="207"/>
      <c r="P21" s="207"/>
    </row>
    <row r="22" spans="1:16">
      <c r="A22" s="212">
        <v>0.377417604848843</v>
      </c>
      <c r="B22" s="212">
        <v>0</v>
      </c>
      <c r="C22" s="212">
        <v>639765.452792598</v>
      </c>
      <c r="D22" s="212">
        <v>105.908457042117</v>
      </c>
      <c r="E22" s="212">
        <v>604074000</v>
      </c>
      <c r="F22" s="212">
        <v>4.32325518667698</v>
      </c>
      <c r="G22" s="212">
        <v>4.8</v>
      </c>
      <c r="H22" s="213" t="s">
        <v>26</v>
      </c>
      <c r="I22" s="212">
        <v>10.6588268167834</v>
      </c>
      <c r="J22" s="214">
        <v>41518</v>
      </c>
      <c r="K22" s="213" t="s">
        <v>37</v>
      </c>
      <c r="L22" s="213" t="s">
        <v>49</v>
      </c>
      <c r="M22" s="213" t="str">
        <v>8288060</v>
      </c>
      <c r="N22" s="213" t="str">
        <v>ערד 8806 01.09.28 4.8%- ממשלת ישראל</v>
      </c>
      <c r="O22" s="207"/>
      <c r="P22" s="207"/>
    </row>
    <row r="23" spans="1:16">
      <c r="A23" s="212">
        <v>0.513934323123314</v>
      </c>
      <c r="B23" s="212">
        <v>0</v>
      </c>
      <c r="C23" s="212">
        <v>871176.703774401</v>
      </c>
      <c r="D23" s="212">
        <v>106.104419646699</v>
      </c>
      <c r="E23" s="212">
        <v>821056000</v>
      </c>
      <c r="F23" s="212">
        <v>4.45831918895244</v>
      </c>
      <c r="G23" s="212">
        <v>4.8</v>
      </c>
      <c r="H23" s="213" t="s">
        <v>26</v>
      </c>
      <c r="I23" s="212">
        <v>10.5531541090411</v>
      </c>
      <c r="J23" s="214">
        <v>41579</v>
      </c>
      <c r="K23" s="213" t="s">
        <v>37</v>
      </c>
      <c r="L23" s="213" t="s">
        <v>49</v>
      </c>
      <c r="M23" s="213" t="str">
        <v>8288086</v>
      </c>
      <c r="N23" s="213" t="str">
        <v>ערד 8808 01.11.28 4.8%- ממשלת ישראל</v>
      </c>
      <c r="O23" s="207"/>
      <c r="P23" s="207"/>
    </row>
    <row r="24" spans="1:16">
      <c r="A24" s="212">
        <v>0.361459312970447</v>
      </c>
      <c r="B24" s="212">
        <v>0</v>
      </c>
      <c r="C24" s="212">
        <v>612714.346277661</v>
      </c>
      <c r="D24" s="212">
        <v>104.245492007408</v>
      </c>
      <c r="E24" s="212">
        <v>587761000</v>
      </c>
      <c r="F24" s="212">
        <v>4.59679257380962</v>
      </c>
      <c r="G24" s="212">
        <v>4.8</v>
      </c>
      <c r="H24" s="213" t="s">
        <v>26</v>
      </c>
      <c r="I24" s="212">
        <v>10.6022062778059</v>
      </c>
      <c r="J24" s="214">
        <v>41609</v>
      </c>
      <c r="K24" s="213" t="s">
        <v>37</v>
      </c>
      <c r="L24" s="213" t="s">
        <v>49</v>
      </c>
      <c r="M24" s="213" t="str">
        <v>8288094</v>
      </c>
      <c r="N24" s="213" t="str">
        <v>ערד 8809 01.12.28 4.8%- ממשלת ישראל</v>
      </c>
      <c r="O24" s="207"/>
      <c r="P24" s="207"/>
    </row>
    <row r="25" spans="1:16">
      <c r="A25" s="212">
        <v>0.439924878341872</v>
      </c>
      <c r="B25" s="212">
        <v>0</v>
      </c>
      <c r="C25" s="212">
        <v>745722.338786602</v>
      </c>
      <c r="D25" s="212">
        <v>105.124446698075</v>
      </c>
      <c r="E25" s="212">
        <v>709371000</v>
      </c>
      <c r="F25" s="212">
        <v>4.47772644364834</v>
      </c>
      <c r="G25" s="212">
        <v>4.8</v>
      </c>
      <c r="H25" s="213" t="s">
        <v>26</v>
      </c>
      <c r="I25" s="212">
        <v>10.7155273941899</v>
      </c>
      <c r="J25" s="214">
        <v>41640</v>
      </c>
      <c r="K25" s="213" t="s">
        <v>37</v>
      </c>
      <c r="L25" s="213" t="s">
        <v>49</v>
      </c>
      <c r="M25" s="213" t="str">
        <v>8288102</v>
      </c>
      <c r="N25" s="213" t="str">
        <v>ערד 8810 01.1.29 4.8%- ממשלת ישראל</v>
      </c>
      <c r="O25" s="207"/>
      <c r="P25" s="207"/>
    </row>
    <row r="26" spans="1:16">
      <c r="A26" s="212">
        <v>0.378573340661917</v>
      </c>
      <c r="B26" s="212">
        <v>0</v>
      </c>
      <c r="C26" s="212">
        <v>641724.555484843</v>
      </c>
      <c r="D26" s="212">
        <v>104.410988927171</v>
      </c>
      <c r="E26" s="212">
        <v>614614000</v>
      </c>
      <c r="F26" s="212">
        <v>4.50657506549358</v>
      </c>
      <c r="G26" s="212">
        <v>4.8</v>
      </c>
      <c r="H26" s="213" t="s">
        <v>26</v>
      </c>
      <c r="I26" s="212">
        <v>10.7960108231421</v>
      </c>
      <c r="J26" s="214">
        <v>41672</v>
      </c>
      <c r="K26" s="213" t="s">
        <v>37</v>
      </c>
      <c r="L26" s="213" t="s">
        <v>49</v>
      </c>
      <c r="M26" s="213" t="str">
        <v>8288110</v>
      </c>
      <c r="N26" s="213" t="str">
        <v>ערד 8811 02.2.29 4.8%- ממשלת ישראל</v>
      </c>
      <c r="O26" s="207"/>
      <c r="P26" s="207"/>
    </row>
    <row r="27" spans="1:16">
      <c r="A27" s="212">
        <v>0.160192382009489</v>
      </c>
      <c r="B27" s="212">
        <v>0</v>
      </c>
      <c r="C27" s="212">
        <v>271544.174128473</v>
      </c>
      <c r="D27" s="212">
        <v>101.498939995841</v>
      </c>
      <c r="E27" s="212">
        <v>267534000</v>
      </c>
      <c r="F27" s="212">
        <v>4.74575636661052</v>
      </c>
      <c r="G27" s="212">
        <v>4.8</v>
      </c>
      <c r="H27" s="213" t="s">
        <v>26</v>
      </c>
      <c r="I27" s="212">
        <v>10.8169374811083</v>
      </c>
      <c r="J27" s="214">
        <v>41700</v>
      </c>
      <c r="K27" s="213" t="s">
        <v>37</v>
      </c>
      <c r="L27" s="213" t="s">
        <v>49</v>
      </c>
      <c r="M27" s="213" t="str">
        <v>8288128</v>
      </c>
      <c r="N27" s="213" t="str">
        <v>ערד 8812 02.3.29 4.8%- ממשלת ישראל</v>
      </c>
      <c r="O27" s="207"/>
      <c r="P27" s="207"/>
    </row>
    <row r="28" spans="1:16">
      <c r="A28" s="215">
        <v>5.45444892581793</v>
      </c>
      <c r="B28" s="216"/>
      <c r="C28" s="215">
        <v>9245906.76727334</v>
      </c>
      <c r="D28" s="216"/>
      <c r="E28" s="215">
        <v>8752678000</v>
      </c>
      <c r="F28" s="215">
        <v>4.47612351868026</v>
      </c>
      <c r="G28" s="216"/>
      <c r="H28" s="216"/>
      <c r="I28" s="215">
        <v>10.4327931555801</v>
      </c>
      <c r="J28" s="216"/>
      <c r="K28" s="216"/>
      <c r="L28" s="216"/>
      <c r="M28" s="216"/>
      <c r="N28" s="217" t="str">
        <v> סה''כ ל: ערד</v>
      </c>
      <c r="O28" s="207"/>
      <c r="P28" s="207"/>
    </row>
    <row r="29" spans="1:16" ht="15.2" customHeight="1">
      <c r="A29" s="211" t="str">
        <v> מירון</v>
      </c>
      <c r="B29" s="211"/>
      <c r="C29" s="211"/>
      <c r="D29" s="211"/>
      <c r="E29" s="211"/>
      <c r="F29" s="211"/>
      <c r="G29" s="211"/>
      <c r="H29" s="211"/>
      <c r="I29" s="211"/>
      <c r="J29" s="218"/>
      <c r="K29" s="211"/>
      <c r="L29" s="211"/>
      <c r="M29" s="211"/>
      <c r="N29" s="211"/>
      <c r="O29" s="207"/>
      <c r="P29" s="207"/>
    </row>
    <row r="30" spans="1:16">
      <c r="A30" s="212">
        <v>0.0204214241443562</v>
      </c>
      <c r="B30" s="212">
        <v>0</v>
      </c>
      <c r="C30" s="212">
        <v>34616.6196185159</v>
      </c>
      <c r="D30" s="212">
        <v>215.595246840903</v>
      </c>
      <c r="E30" s="212">
        <v>16056300</v>
      </c>
      <c r="F30" s="212">
        <v>-3.66886210525036</v>
      </c>
      <c r="G30" s="212">
        <v>5.5</v>
      </c>
      <c r="H30" s="213" t="s">
        <v>26</v>
      </c>
      <c r="I30" s="219">
        <v>0.0191780821310935</v>
      </c>
      <c r="J30" s="220">
        <v>34431</v>
      </c>
      <c r="K30" s="213" t="s">
        <v>37</v>
      </c>
      <c r="L30" s="213" t="s">
        <v>49</v>
      </c>
      <c r="M30" s="213" t="str">
        <v>8182594</v>
      </c>
      <c r="N30" s="213" t="str">
        <v>מירון 8259- ממשלת ישראל</v>
      </c>
      <c r="O30" s="207"/>
      <c r="P30" s="207"/>
    </row>
    <row r="31" spans="1:16">
      <c r="A31" s="212">
        <v>0.0292434165544015</v>
      </c>
      <c r="B31" s="212">
        <v>0</v>
      </c>
      <c r="C31" s="212">
        <v>49570.8928061855</v>
      </c>
      <c r="D31" s="212">
        <v>213.925827749808</v>
      </c>
      <c r="E31" s="212">
        <v>23172000</v>
      </c>
      <c r="F31" s="212">
        <v>-3.66886210525036</v>
      </c>
      <c r="G31" s="212">
        <v>5.5</v>
      </c>
      <c r="H31" s="213" t="s">
        <v>26</v>
      </c>
      <c r="I31" s="219">
        <v>0.0876712316084731</v>
      </c>
      <c r="J31" s="221">
        <v>34456</v>
      </c>
      <c r="K31" s="213" t="s">
        <v>37</v>
      </c>
      <c r="L31" s="213" t="s">
        <v>49</v>
      </c>
      <c r="M31" s="213" t="str">
        <v>8182602</v>
      </c>
      <c r="N31" s="213" t="str">
        <v>מירון 8260- ממשלת ישראל</v>
      </c>
      <c r="O31" s="207"/>
      <c r="P31" s="207"/>
    </row>
    <row r="32" spans="1:16">
      <c r="A32" s="212">
        <v>0.0264189295109709</v>
      </c>
      <c r="B32" s="212">
        <v>0</v>
      </c>
      <c r="C32" s="212">
        <v>44783.0683670714</v>
      </c>
      <c r="D32" s="212">
        <v>210.45367266344</v>
      </c>
      <c r="E32" s="212">
        <v>21279300</v>
      </c>
      <c r="F32" s="212">
        <v>-3.66886210525036</v>
      </c>
      <c r="G32" s="212">
        <v>5.5</v>
      </c>
      <c r="H32" s="213" t="s">
        <v>26</v>
      </c>
      <c r="I32" s="219">
        <v>0.169863008937778</v>
      </c>
      <c r="J32" s="221">
        <v>34486</v>
      </c>
      <c r="K32" s="213" t="s">
        <v>37</v>
      </c>
      <c r="L32" s="213" t="s">
        <v>49</v>
      </c>
      <c r="M32" s="213" t="str">
        <v>8182610</v>
      </c>
      <c r="N32" s="213" t="str">
        <v>מירון 8261- ממשלת ישראל</v>
      </c>
      <c r="O32" s="207"/>
      <c r="P32" s="207"/>
    </row>
    <row r="33" spans="1:16">
      <c r="A33" s="212">
        <v>0.0320795187716736</v>
      </c>
      <c r="B33" s="212">
        <v>0</v>
      </c>
      <c r="C33" s="212">
        <v>54378.4062763795</v>
      </c>
      <c r="D33" s="212">
        <v>208.658172274201</v>
      </c>
      <c r="E33" s="212">
        <v>26061000</v>
      </c>
      <c r="F33" s="212">
        <v>-3.66886210525036</v>
      </c>
      <c r="G33" s="212">
        <v>5.5</v>
      </c>
      <c r="H33" s="213" t="s">
        <v>26</v>
      </c>
      <c r="I33" s="219">
        <v>0.257534235631823</v>
      </c>
      <c r="J33" s="221">
        <v>34518</v>
      </c>
      <c r="K33" s="213" t="s">
        <v>37</v>
      </c>
      <c r="L33" s="213" t="s">
        <v>49</v>
      </c>
      <c r="M33" s="213" t="str">
        <v>8182628</v>
      </c>
      <c r="N33" s="213" t="str">
        <v>מירון 8262- ממשלת ישראל</v>
      </c>
      <c r="O33" s="207"/>
      <c r="P33" s="207"/>
    </row>
    <row r="34" spans="1:16">
      <c r="A34" s="212">
        <v>0.0252219418985758</v>
      </c>
      <c r="B34" s="212">
        <v>0</v>
      </c>
      <c r="C34" s="212">
        <v>42754.0392174168</v>
      </c>
      <c r="D34" s="212">
        <v>206.473425239133</v>
      </c>
      <c r="E34" s="212">
        <v>20706800</v>
      </c>
      <c r="F34" s="212">
        <v>-3.66886210525036</v>
      </c>
      <c r="G34" s="212">
        <v>5.5</v>
      </c>
      <c r="H34" s="213" t="s">
        <v>26</v>
      </c>
      <c r="I34" s="219">
        <v>0.336986282632369</v>
      </c>
      <c r="J34" s="221">
        <v>34547</v>
      </c>
      <c r="K34" s="213" t="s">
        <v>37</v>
      </c>
      <c r="L34" s="213" t="s">
        <v>49</v>
      </c>
      <c r="M34" s="213" t="str">
        <v>8182636</v>
      </c>
      <c r="N34" s="213" t="str">
        <v>מירון 8263- ממשלת ישראל</v>
      </c>
      <c r="O34" s="207"/>
      <c r="P34" s="207"/>
    </row>
    <row r="35" spans="1:16">
      <c r="A35" s="212">
        <v>0.0249533843562203</v>
      </c>
      <c r="B35" s="212">
        <v>0</v>
      </c>
      <c r="C35" s="212">
        <v>42298.8038614648</v>
      </c>
      <c r="D35" s="212">
        <v>203.904686862309</v>
      </c>
      <c r="E35" s="212">
        <v>20744400</v>
      </c>
      <c r="F35" s="212">
        <v>-2.466923615098</v>
      </c>
      <c r="G35" s="212">
        <v>5.5</v>
      </c>
      <c r="H35" s="213" t="s">
        <v>26</v>
      </c>
      <c r="I35" s="219">
        <v>0.430137129741303</v>
      </c>
      <c r="J35" s="221">
        <v>34581</v>
      </c>
      <c r="K35" s="213" t="s">
        <v>37</v>
      </c>
      <c r="L35" s="213" t="s">
        <v>49</v>
      </c>
      <c r="M35" s="213" t="str">
        <v>8182644</v>
      </c>
      <c r="N35" s="213" t="str">
        <v>מירון 8264- ממשלת ישראל</v>
      </c>
      <c r="O35" s="207"/>
      <c r="P35" s="207"/>
    </row>
    <row r="36" spans="1:16">
      <c r="A36" s="212">
        <v>0.0246104257345705</v>
      </c>
      <c r="B36" s="212">
        <v>0</v>
      </c>
      <c r="C36" s="212">
        <v>41717.4502758079</v>
      </c>
      <c r="D36" s="212">
        <v>207.60941105298</v>
      </c>
      <c r="E36" s="212">
        <v>20094200</v>
      </c>
      <c r="F36" s="212">
        <v>-2.46849717628956</v>
      </c>
      <c r="G36" s="212">
        <v>5.5</v>
      </c>
      <c r="H36" s="213" t="s">
        <v>26</v>
      </c>
      <c r="I36" s="219">
        <v>0.515856787851998</v>
      </c>
      <c r="J36" s="221">
        <v>34617</v>
      </c>
      <c r="K36" s="213" t="s">
        <v>37</v>
      </c>
      <c r="L36" s="213" t="s">
        <v>49</v>
      </c>
      <c r="M36" s="213" t="str">
        <v>8182651</v>
      </c>
      <c r="N36" s="213" t="str">
        <v>מירון 8265- ממשלת ישראל</v>
      </c>
      <c r="O36" s="207"/>
      <c r="P36" s="207"/>
    </row>
    <row r="37" spans="1:16">
      <c r="A37" s="212">
        <v>0.0336566277575177</v>
      </c>
      <c r="B37" s="212">
        <v>0</v>
      </c>
      <c r="C37" s="212">
        <v>57051.7840718745</v>
      </c>
      <c r="D37" s="212">
        <v>205.601646462265</v>
      </c>
      <c r="E37" s="212">
        <v>27748700</v>
      </c>
      <c r="F37" s="212">
        <v>-2.47164429867268</v>
      </c>
      <c r="G37" s="212">
        <v>5.5</v>
      </c>
      <c r="H37" s="213" t="s">
        <v>26</v>
      </c>
      <c r="I37" s="219">
        <v>0.578801287584324</v>
      </c>
      <c r="J37" s="221">
        <v>34640</v>
      </c>
      <c r="K37" s="213" t="s">
        <v>37</v>
      </c>
      <c r="L37" s="213" t="s">
        <v>49</v>
      </c>
      <c r="M37" s="213" t="str">
        <v>8182669</v>
      </c>
      <c r="N37" s="213" t="str">
        <v>מירון 8266- ממשלת ישראל</v>
      </c>
      <c r="O37" s="207"/>
      <c r="P37" s="207"/>
    </row>
    <row r="38" spans="1:16">
      <c r="A38" s="212">
        <v>0.0363786249974028</v>
      </c>
      <c r="B38" s="212">
        <v>0</v>
      </c>
      <c r="C38" s="212">
        <v>61665.8767223028</v>
      </c>
      <c r="D38" s="212">
        <v>202.061303090276</v>
      </c>
      <c r="E38" s="212">
        <v>30518400</v>
      </c>
      <c r="F38" s="212">
        <v>-1.63634556615353</v>
      </c>
      <c r="G38" s="212">
        <v>5.5</v>
      </c>
      <c r="H38" s="213" t="s">
        <v>26</v>
      </c>
      <c r="I38" s="219">
        <v>0.658268929878162</v>
      </c>
      <c r="J38" s="221">
        <v>34669</v>
      </c>
      <c r="K38" s="213" t="s">
        <v>37</v>
      </c>
      <c r="L38" s="213" t="s">
        <v>49</v>
      </c>
      <c r="M38" s="213" t="str">
        <v>8182677</v>
      </c>
      <c r="N38" s="213" t="str">
        <v>מירון 8267- ממשלת ישראל</v>
      </c>
      <c r="O38" s="207"/>
      <c r="P38" s="207"/>
    </row>
    <row r="39" spans="1:16">
      <c r="A39" s="212">
        <v>0.035449106220493</v>
      </c>
      <c r="B39" s="212">
        <v>0</v>
      </c>
      <c r="C39" s="212">
        <v>60090.2374475343</v>
      </c>
      <c r="D39" s="212">
        <v>199.793980760585</v>
      </c>
      <c r="E39" s="212">
        <v>30076100</v>
      </c>
      <c r="F39" s="212">
        <v>-1.64080398952961</v>
      </c>
      <c r="G39" s="212">
        <v>5.5</v>
      </c>
      <c r="H39" s="213" t="s">
        <v>26</v>
      </c>
      <c r="I39" s="219">
        <v>0.743131027957591</v>
      </c>
      <c r="J39" s="221">
        <v>34700</v>
      </c>
      <c r="K39" s="213" t="s">
        <v>37</v>
      </c>
      <c r="L39" s="213" t="s">
        <v>49</v>
      </c>
      <c r="M39" s="213" t="str">
        <v>8182685</v>
      </c>
      <c r="N39" s="213" t="str">
        <v>מירון 8268- ממשלת ישראל</v>
      </c>
      <c r="O39" s="207"/>
      <c r="P39" s="207"/>
    </row>
    <row r="40" spans="1:16">
      <c r="A40" s="212">
        <v>0.0117628524199084</v>
      </c>
      <c r="B40" s="212">
        <v>0</v>
      </c>
      <c r="C40" s="212">
        <v>19939.3629440503</v>
      </c>
      <c r="D40" s="212">
        <v>198.409518230082</v>
      </c>
      <c r="E40" s="212">
        <v>10049600</v>
      </c>
      <c r="F40" s="212">
        <v>-1.64421337211132</v>
      </c>
      <c r="G40" s="212">
        <v>5.5</v>
      </c>
      <c r="H40" s="213" t="s">
        <v>26</v>
      </c>
      <c r="I40" s="219">
        <v>0.828061217825152</v>
      </c>
      <c r="J40" s="221">
        <v>34731</v>
      </c>
      <c r="K40" s="213" t="s">
        <v>37</v>
      </c>
      <c r="L40" s="213" t="s">
        <v>49</v>
      </c>
      <c r="M40" s="213" t="str">
        <v>8182693</v>
      </c>
      <c r="N40" s="213" t="str">
        <v>מירון 8269- ממשלת ישראל</v>
      </c>
      <c r="O40" s="207"/>
      <c r="P40" s="207"/>
    </row>
    <row r="41" spans="1:16">
      <c r="A41" s="212">
        <v>0.0349274091039405</v>
      </c>
      <c r="B41" s="212">
        <v>0</v>
      </c>
      <c r="C41" s="212">
        <v>59205.9019324342</v>
      </c>
      <c r="D41" s="212">
        <v>197.667297444384</v>
      </c>
      <c r="E41" s="212">
        <v>29952300</v>
      </c>
      <c r="F41" s="212">
        <v>-1.27914717566967</v>
      </c>
      <c r="G41" s="212">
        <v>5.5</v>
      </c>
      <c r="H41" s="213" t="s">
        <v>26</v>
      </c>
      <c r="I41" s="219">
        <v>0.904962160867565</v>
      </c>
      <c r="J41" s="221">
        <v>34759</v>
      </c>
      <c r="K41" s="213" t="s">
        <v>37</v>
      </c>
      <c r="L41" s="213" t="s">
        <v>49</v>
      </c>
      <c r="M41" s="213" t="str">
        <v>8182701</v>
      </c>
      <c r="N41" s="213" t="str">
        <v>מירון 8270- ממשלת ישראל</v>
      </c>
      <c r="O41" s="207"/>
      <c r="P41" s="207"/>
    </row>
    <row r="42" spans="1:16">
      <c r="A42" s="212">
        <v>0.0464296530280369</v>
      </c>
      <c r="B42" s="212">
        <v>0</v>
      </c>
      <c r="C42" s="212">
        <v>78703.5040519159</v>
      </c>
      <c r="D42" s="212">
        <v>196.341534369255</v>
      </c>
      <c r="E42" s="212">
        <v>40085000</v>
      </c>
      <c r="F42" s="212">
        <v>-1.30012799155712</v>
      </c>
      <c r="G42" s="212">
        <v>5.5</v>
      </c>
      <c r="H42" s="213" t="s">
        <v>26</v>
      </c>
      <c r="I42" s="219">
        <v>0.504949031181296</v>
      </c>
      <c r="J42" s="221">
        <v>34802</v>
      </c>
      <c r="K42" s="213" t="s">
        <v>37</v>
      </c>
      <c r="L42" s="213" t="s">
        <v>49</v>
      </c>
      <c r="M42" s="213" t="str">
        <v>8182719</v>
      </c>
      <c r="N42" s="213" t="str">
        <v>מירון 8271- ממשלת ישראל</v>
      </c>
      <c r="O42" s="207"/>
      <c r="P42" s="207"/>
    </row>
    <row r="43" spans="1:16">
      <c r="A43" s="212">
        <v>0.0618807259887777</v>
      </c>
      <c r="B43" s="212">
        <v>0</v>
      </c>
      <c r="C43" s="212">
        <v>104894.817233554</v>
      </c>
      <c r="D43" s="212">
        <v>196.979653632105</v>
      </c>
      <c r="E43" s="212">
        <v>53251600</v>
      </c>
      <c r="F43" s="212">
        <v>-1.48974211513996</v>
      </c>
      <c r="G43" s="212">
        <v>5.5</v>
      </c>
      <c r="H43" s="213" t="s">
        <v>26</v>
      </c>
      <c r="I43" s="219">
        <v>0.60134923378775</v>
      </c>
      <c r="J43" s="221">
        <v>34827</v>
      </c>
      <c r="K43" s="213" t="s">
        <v>37</v>
      </c>
      <c r="L43" s="213" t="s">
        <v>49</v>
      </c>
      <c r="M43" s="213" t="str">
        <v>8182727</v>
      </c>
      <c r="N43" s="213" t="str">
        <v>מירון 8272- ממשלת ישראל</v>
      </c>
      <c r="O43" s="207"/>
      <c r="P43" s="207"/>
    </row>
    <row r="44" spans="1:16">
      <c r="A44" s="212">
        <v>0.088699423550018</v>
      </c>
      <c r="B44" s="212">
        <v>0</v>
      </c>
      <c r="C44" s="212">
        <v>150355.537581897</v>
      </c>
      <c r="D44" s="212">
        <v>195.520855113</v>
      </c>
      <c r="E44" s="212">
        <v>76900000</v>
      </c>
      <c r="F44" s="212">
        <v>-1.51387005341053</v>
      </c>
      <c r="G44" s="212">
        <v>5.5</v>
      </c>
      <c r="H44" s="213" t="s">
        <v>26</v>
      </c>
      <c r="I44" s="219">
        <v>0.702744899177686</v>
      </c>
      <c r="J44" s="221">
        <v>34864</v>
      </c>
      <c r="K44" s="213" t="s">
        <v>37</v>
      </c>
      <c r="L44" s="213" t="s">
        <v>49</v>
      </c>
      <c r="M44" s="213" t="str">
        <v>8182735</v>
      </c>
      <c r="N44" s="213" t="str">
        <v>מירון 8273- ממשלת ישראל</v>
      </c>
      <c r="O44" s="207"/>
      <c r="P44" s="207"/>
    </row>
    <row r="45" spans="1:16">
      <c r="A45" s="212">
        <v>0.0244697161703774</v>
      </c>
      <c r="B45" s="212">
        <v>0</v>
      </c>
      <c r="C45" s="212">
        <v>41478.9316775981</v>
      </c>
      <c r="D45" s="212">
        <v>193.835841289771</v>
      </c>
      <c r="E45" s="212">
        <v>21399000</v>
      </c>
      <c r="F45" s="212">
        <v>-1.57287859809399</v>
      </c>
      <c r="G45" s="212">
        <v>5.5</v>
      </c>
      <c r="H45" s="213" t="s">
        <v>26</v>
      </c>
      <c r="I45" s="219">
        <v>0.752242618437458</v>
      </c>
      <c r="J45" s="221">
        <v>34882</v>
      </c>
      <c r="K45" s="213" t="s">
        <v>37</v>
      </c>
      <c r="L45" s="213" t="s">
        <v>49</v>
      </c>
      <c r="M45" s="213" t="str">
        <v>8182743</v>
      </c>
      <c r="N45" s="213" t="str">
        <v>מירון 8274- ממשלת ישראל</v>
      </c>
      <c r="O45" s="207"/>
      <c r="P45" s="207"/>
    </row>
    <row r="46" spans="1:16">
      <c r="A46" s="212">
        <v>0.0620429425071501</v>
      </c>
      <c r="B46" s="212">
        <v>0</v>
      </c>
      <c r="C46" s="212">
        <v>105169.792547354</v>
      </c>
      <c r="D46" s="212">
        <v>193.592302214717</v>
      </c>
      <c r="E46" s="212">
        <v>54325400</v>
      </c>
      <c r="F46" s="212">
        <v>-1.65601508104801</v>
      </c>
      <c r="G46" s="212">
        <v>5.5</v>
      </c>
      <c r="H46" s="213" t="s">
        <v>26</v>
      </c>
      <c r="I46" s="219">
        <v>0.834642939300761</v>
      </c>
      <c r="J46" s="221">
        <v>34913</v>
      </c>
      <c r="K46" s="213" t="s">
        <v>37</v>
      </c>
      <c r="L46" s="213" t="s">
        <v>49</v>
      </c>
      <c r="M46" s="213" t="str">
        <v>8182750</v>
      </c>
      <c r="N46" s="213" t="str">
        <v>מירון 8275- ממשלת ישראל</v>
      </c>
      <c r="O46" s="207"/>
      <c r="P46" s="207"/>
    </row>
    <row r="47" spans="1:16">
      <c r="A47" s="212">
        <v>0.0622447892049717</v>
      </c>
      <c r="B47" s="212">
        <v>0</v>
      </c>
      <c r="C47" s="212">
        <v>105511.945489791</v>
      </c>
      <c r="D47" s="212">
        <v>192.985180214566</v>
      </c>
      <c r="E47" s="212">
        <v>54673600</v>
      </c>
      <c r="F47" s="212">
        <v>-1.42942226946354</v>
      </c>
      <c r="G47" s="212">
        <v>5.5</v>
      </c>
      <c r="H47" s="213" t="s">
        <v>26</v>
      </c>
      <c r="I47" s="219">
        <v>0.918899442491405</v>
      </c>
      <c r="J47" s="221">
        <v>34943</v>
      </c>
      <c r="K47" s="213" t="s">
        <v>37</v>
      </c>
      <c r="L47" s="213" t="s">
        <v>49</v>
      </c>
      <c r="M47" s="213" t="str">
        <v>8182768</v>
      </c>
      <c r="N47" s="213" t="str">
        <v>מירון 8276- ממשלת ישראל</v>
      </c>
      <c r="O47" s="207"/>
      <c r="P47" s="207"/>
    </row>
    <row r="48" spans="1:16">
      <c r="A48" s="212">
        <v>0.0462843596121946</v>
      </c>
      <c r="B48" s="212">
        <v>0</v>
      </c>
      <c r="C48" s="212">
        <v>78457.2153076179</v>
      </c>
      <c r="D48" s="212">
        <v>195.849264372486</v>
      </c>
      <c r="E48" s="212">
        <v>40060000</v>
      </c>
      <c r="F48" s="212">
        <v>-1.45958219230175</v>
      </c>
      <c r="G48" s="212">
        <v>5.5</v>
      </c>
      <c r="H48" s="213" t="s">
        <v>26</v>
      </c>
      <c r="I48" s="219">
        <v>0.976196822758981</v>
      </c>
      <c r="J48" s="221">
        <v>34974</v>
      </c>
      <c r="K48" s="213" t="s">
        <v>37</v>
      </c>
      <c r="L48" s="213" t="s">
        <v>49</v>
      </c>
      <c r="M48" s="213" t="str">
        <v>8182776</v>
      </c>
      <c r="N48" s="213" t="str">
        <v>מירון 8277- ממשלת ישראל</v>
      </c>
      <c r="O48" s="207"/>
      <c r="P48" s="207"/>
    </row>
    <row r="49" spans="1:16">
      <c r="A49" s="212">
        <v>0.0625798711917198</v>
      </c>
      <c r="B49" s="212">
        <v>0</v>
      </c>
      <c r="C49" s="212">
        <v>106079.947289973</v>
      </c>
      <c r="D49" s="212">
        <v>194.285617747203</v>
      </c>
      <c r="E49" s="212">
        <v>54600000</v>
      </c>
      <c r="F49" s="212">
        <v>-1.49026663553715</v>
      </c>
      <c r="G49" s="212">
        <v>5.5</v>
      </c>
      <c r="H49" s="213" t="s">
        <v>26</v>
      </c>
      <c r="I49" s="219">
        <v>1.06110976926764</v>
      </c>
      <c r="J49" s="221">
        <v>35004</v>
      </c>
      <c r="K49" s="213" t="s">
        <v>37</v>
      </c>
      <c r="L49" s="213" t="s">
        <v>49</v>
      </c>
      <c r="M49" s="213" t="str">
        <v>8182784</v>
      </c>
      <c r="N49" s="213" t="str">
        <v>מירון 8278- ממשלת ישראל</v>
      </c>
      <c r="O49" s="207"/>
      <c r="P49" s="207"/>
    </row>
    <row r="50" spans="1:16">
      <c r="A50" s="212">
        <v>0.0684194146393323</v>
      </c>
      <c r="B50" s="212">
        <v>0</v>
      </c>
      <c r="C50" s="212">
        <v>115978.632751029</v>
      </c>
      <c r="D50" s="212">
        <v>192.068482960766</v>
      </c>
      <c r="E50" s="212">
        <v>60384000</v>
      </c>
      <c r="F50" s="212">
        <v>-1.28098299705982</v>
      </c>
      <c r="G50" s="212">
        <v>5.5</v>
      </c>
      <c r="H50" s="213" t="s">
        <v>26</v>
      </c>
      <c r="I50" s="219">
        <v>1.14283963008927</v>
      </c>
      <c r="J50" s="221">
        <v>35037</v>
      </c>
      <c r="K50" s="213" t="s">
        <v>37</v>
      </c>
      <c r="L50" s="213" t="s">
        <v>49</v>
      </c>
      <c r="M50" s="213" t="str">
        <v>8182792</v>
      </c>
      <c r="N50" s="213" t="str">
        <v>מירון 8279- ממשלת ישראל</v>
      </c>
      <c r="O50" s="207"/>
      <c r="P50" s="207"/>
    </row>
    <row r="51" spans="1:16">
      <c r="A51" s="212">
        <v>0.0968770352356394</v>
      </c>
      <c r="B51" s="212">
        <v>0</v>
      </c>
      <c r="C51" s="212">
        <v>164217.512687454</v>
      </c>
      <c r="D51" s="212">
        <v>190.950596148202</v>
      </c>
      <c r="E51" s="212">
        <v>86000000</v>
      </c>
      <c r="F51" s="212">
        <v>-1.29147340500355</v>
      </c>
      <c r="G51" s="212">
        <v>5.5</v>
      </c>
      <c r="H51" s="213" t="s">
        <v>26</v>
      </c>
      <c r="I51" s="219">
        <v>1.22769618408556</v>
      </c>
      <c r="J51" s="221">
        <v>35065</v>
      </c>
      <c r="K51" s="213" t="s">
        <v>37</v>
      </c>
      <c r="L51" s="213" t="s">
        <v>49</v>
      </c>
      <c r="M51" s="213" t="str">
        <v>8182800</v>
      </c>
      <c r="N51" s="213" t="str">
        <v>מירון 8280- ממשלת ישראל</v>
      </c>
      <c r="O51" s="207"/>
      <c r="P51" s="207"/>
    </row>
    <row r="52" spans="1:16">
      <c r="A52" s="212">
        <v>0.0307681111611881</v>
      </c>
      <c r="B52" s="212">
        <v>0</v>
      </c>
      <c r="C52" s="212">
        <v>52155.4223112993</v>
      </c>
      <c r="D52" s="212">
        <v>188.968921417751</v>
      </c>
      <c r="E52" s="212">
        <v>27600000</v>
      </c>
      <c r="F52" s="212">
        <v>-1.3009147721529</v>
      </c>
      <c r="G52" s="212">
        <v>5.5</v>
      </c>
      <c r="H52" s="213" t="s">
        <v>26</v>
      </c>
      <c r="I52" s="219">
        <v>1.3126556374402</v>
      </c>
      <c r="J52" s="221">
        <v>35096</v>
      </c>
      <c r="K52" s="213" t="s">
        <v>37</v>
      </c>
      <c r="L52" s="213" t="s">
        <v>49</v>
      </c>
      <c r="M52" s="213" t="str">
        <v>8182818</v>
      </c>
      <c r="N52" s="213" t="str">
        <v>מירון 8281- ממשלת ישראל</v>
      </c>
      <c r="O52" s="207"/>
      <c r="P52" s="207"/>
    </row>
    <row r="53" spans="1:16">
      <c r="A53" s="212">
        <v>0.044189512946136</v>
      </c>
      <c r="B53" s="212">
        <v>0</v>
      </c>
      <c r="C53" s="212">
        <v>74906.2136886584</v>
      </c>
      <c r="D53" s="212">
        <v>187.265534221646</v>
      </c>
      <c r="E53" s="212">
        <v>40000000</v>
      </c>
      <c r="F53" s="212">
        <v>-1.18604480516911</v>
      </c>
      <c r="G53" s="212">
        <v>5.5</v>
      </c>
      <c r="H53" s="213" t="s">
        <v>26</v>
      </c>
      <c r="I53" s="219">
        <v>1.39068229551099</v>
      </c>
      <c r="J53" s="221">
        <v>35125</v>
      </c>
      <c r="K53" s="213" t="s">
        <v>37</v>
      </c>
      <c r="L53" s="213" t="s">
        <v>49</v>
      </c>
      <c r="M53" s="213" t="str">
        <v>8182826</v>
      </c>
      <c r="N53" s="213" t="str">
        <v>מירון 8282- ממשלת ישראל</v>
      </c>
      <c r="O53" s="207"/>
      <c r="P53" s="207"/>
    </row>
    <row r="54" spans="1:16">
      <c r="A54" s="212">
        <v>0.063425127853124</v>
      </c>
      <c r="B54" s="212">
        <v>0</v>
      </c>
      <c r="C54" s="212">
        <v>107512.752765292</v>
      </c>
      <c r="D54" s="212">
        <v>185.494742521208</v>
      </c>
      <c r="E54" s="212">
        <v>57960000</v>
      </c>
      <c r="F54" s="212">
        <v>-1.19050322854519</v>
      </c>
      <c r="G54" s="212">
        <v>5.5</v>
      </c>
      <c r="H54" s="213" t="s">
        <v>26</v>
      </c>
      <c r="I54" s="219">
        <v>1.0562292897705</v>
      </c>
      <c r="J54" s="221">
        <v>35156</v>
      </c>
      <c r="K54" s="213" t="s">
        <v>37</v>
      </c>
      <c r="L54" s="213" t="s">
        <v>49</v>
      </c>
      <c r="M54" s="213" t="str">
        <v>8182834</v>
      </c>
      <c r="N54" s="213" t="str">
        <v>מירון 8283- ממשלת ישראל</v>
      </c>
      <c r="O54" s="207"/>
      <c r="P54" s="207"/>
    </row>
    <row r="55" spans="1:16">
      <c r="A55" s="212">
        <v>0.0677683728008032</v>
      </c>
      <c r="B55" s="212">
        <v>0</v>
      </c>
      <c r="C55" s="212">
        <v>114875.043328431</v>
      </c>
      <c r="D55" s="212">
        <v>183.976686944957</v>
      </c>
      <c r="E55" s="212">
        <v>62440000</v>
      </c>
      <c r="F55" s="212">
        <v>-1.24426656925678</v>
      </c>
      <c r="G55" s="212">
        <v>5.5</v>
      </c>
      <c r="H55" s="213" t="s">
        <v>26</v>
      </c>
      <c r="I55" s="219">
        <v>1.1388389530243</v>
      </c>
      <c r="J55" s="221">
        <v>35186</v>
      </c>
      <c r="K55" s="213" t="s">
        <v>37</v>
      </c>
      <c r="L55" s="213" t="s">
        <v>49</v>
      </c>
      <c r="M55" s="213" t="str">
        <v>8182842</v>
      </c>
      <c r="N55" s="213" t="str">
        <v>מירון 8284- ממשלת ישראל</v>
      </c>
      <c r="O55" s="207"/>
      <c r="P55" s="207"/>
    </row>
    <row r="56" spans="1:16">
      <c r="A56" s="212">
        <v>0.0927602290452662</v>
      </c>
      <c r="B56" s="212">
        <v>0</v>
      </c>
      <c r="C56" s="212">
        <v>157239.06138416</v>
      </c>
      <c r="D56" s="212">
        <v>181.150992378065</v>
      </c>
      <c r="E56" s="212">
        <v>86800000</v>
      </c>
      <c r="F56" s="212">
        <v>-1.23062903892994</v>
      </c>
      <c r="G56" s="212">
        <v>5.5</v>
      </c>
      <c r="H56" s="213" t="s">
        <v>26</v>
      </c>
      <c r="I56" s="219">
        <v>1.226348380805</v>
      </c>
      <c r="J56" s="221">
        <v>35218</v>
      </c>
      <c r="K56" s="213" t="s">
        <v>37</v>
      </c>
      <c r="L56" s="213" t="s">
        <v>49</v>
      </c>
      <c r="M56" s="213" t="str">
        <v>8182859</v>
      </c>
      <c r="N56" s="213" t="str">
        <v>מירון 8285- ממשלת ישראל</v>
      </c>
      <c r="O56" s="207"/>
      <c r="P56" s="207"/>
    </row>
    <row r="57" spans="1:16">
      <c r="A57" s="212">
        <v>0.0913454690588536</v>
      </c>
      <c r="B57" s="212">
        <v>0</v>
      </c>
      <c r="C57" s="212">
        <v>154840.883472818</v>
      </c>
      <c r="D57" s="212">
        <v>178.388114600021</v>
      </c>
      <c r="E57" s="212">
        <v>86800000</v>
      </c>
      <c r="F57" s="212">
        <v>-1.26970580852032</v>
      </c>
      <c r="G57" s="212">
        <v>5.5</v>
      </c>
      <c r="H57" s="213" t="s">
        <v>26</v>
      </c>
      <c r="I57" s="219">
        <v>1.30612712895568</v>
      </c>
      <c r="J57" s="221">
        <v>35247</v>
      </c>
      <c r="K57" s="213" t="s">
        <v>37</v>
      </c>
      <c r="L57" s="213" t="s">
        <v>49</v>
      </c>
      <c r="M57" s="213" t="str">
        <v>8182867</v>
      </c>
      <c r="N57" s="213" t="str">
        <v>מירון 8286- ממשלת ישראל</v>
      </c>
      <c r="O57" s="207"/>
      <c r="P57" s="207"/>
    </row>
    <row r="58" spans="1:16">
      <c r="A58" s="212">
        <v>0.0439506734905831</v>
      </c>
      <c r="B58" s="212">
        <v>0</v>
      </c>
      <c r="C58" s="212">
        <v>74501.3538451762</v>
      </c>
      <c r="D58" s="212">
        <v>177.384175821848</v>
      </c>
      <c r="E58" s="212">
        <v>42000000</v>
      </c>
      <c r="F58" s="212">
        <v>-1.30642223632336</v>
      </c>
      <c r="G58" s="212">
        <v>5.5</v>
      </c>
      <c r="H58" s="213" t="s">
        <v>26</v>
      </c>
      <c r="I58" s="219">
        <v>1.39129394332683</v>
      </c>
      <c r="J58" s="221">
        <v>35278</v>
      </c>
      <c r="K58" s="213" t="s">
        <v>37</v>
      </c>
      <c r="L58" s="213" t="s">
        <v>49</v>
      </c>
      <c r="M58" s="213" t="str">
        <v>8182875</v>
      </c>
      <c r="N58" s="213" t="str">
        <v>מירון 8287- ממשלת ישראל</v>
      </c>
      <c r="O58" s="207"/>
      <c r="P58" s="207"/>
    </row>
    <row r="59" spans="1:16">
      <c r="A59" s="212">
        <v>0.0876091650593258</v>
      </c>
      <c r="B59" s="212">
        <v>0</v>
      </c>
      <c r="C59" s="212">
        <v>148507.426343848</v>
      </c>
      <c r="D59" s="212">
        <v>176.794555171248</v>
      </c>
      <c r="E59" s="212">
        <v>84000000</v>
      </c>
      <c r="F59" s="212">
        <v>-1.20204267728329</v>
      </c>
      <c r="G59" s="212">
        <v>5.5</v>
      </c>
      <c r="H59" s="213" t="s">
        <v>26</v>
      </c>
      <c r="I59" s="219">
        <v>1.47536066573159</v>
      </c>
      <c r="J59" s="221">
        <v>35309</v>
      </c>
      <c r="K59" s="213" t="s">
        <v>37</v>
      </c>
      <c r="L59" s="213" t="s">
        <v>49</v>
      </c>
      <c r="M59" s="213" t="str">
        <v>8182883</v>
      </c>
      <c r="N59" s="213" t="str">
        <v>מירון 8288- ממשלת ישראל</v>
      </c>
      <c r="O59" s="207"/>
      <c r="P59" s="207"/>
    </row>
    <row r="60" spans="1:16">
      <c r="A60" s="212">
        <v>0.0597158483206496</v>
      </c>
      <c r="B60" s="212">
        <v>0</v>
      </c>
      <c r="C60" s="212">
        <v>101225.105159192</v>
      </c>
      <c r="D60" s="212">
        <v>180.7591163557</v>
      </c>
      <c r="E60" s="212">
        <v>56000000</v>
      </c>
      <c r="F60" s="212">
        <v>-1.21725376880169</v>
      </c>
      <c r="G60" s="212">
        <v>5.5</v>
      </c>
      <c r="H60" s="213" t="s">
        <v>26</v>
      </c>
      <c r="I60" s="219">
        <v>1.52003577695555</v>
      </c>
      <c r="J60" s="221">
        <v>35339</v>
      </c>
      <c r="K60" s="213" t="s">
        <v>37</v>
      </c>
      <c r="L60" s="213" t="s">
        <v>49</v>
      </c>
      <c r="M60" s="213" t="str">
        <v>8182891</v>
      </c>
      <c r="N60" s="213" t="str">
        <v>מירון 8289- ממשלת ישראל</v>
      </c>
      <c r="O60" s="207"/>
      <c r="P60" s="207"/>
    </row>
    <row r="61" spans="1:16">
      <c r="A61" s="212">
        <v>0.0893076165330398</v>
      </c>
      <c r="B61" s="212">
        <v>0</v>
      </c>
      <c r="C61" s="212">
        <v>151386.493356533</v>
      </c>
      <c r="D61" s="212">
        <v>180.222015900635</v>
      </c>
      <c r="E61" s="212">
        <v>84000000</v>
      </c>
      <c r="F61" s="212">
        <v>-1.23456294190884</v>
      </c>
      <c r="G61" s="212">
        <v>5.5</v>
      </c>
      <c r="H61" s="213" t="s">
        <v>26</v>
      </c>
      <c r="I61" s="219">
        <v>1.60494894832966</v>
      </c>
      <c r="J61" s="221">
        <v>35370</v>
      </c>
      <c r="K61" s="213" t="s">
        <v>37</v>
      </c>
      <c r="L61" s="213" t="s">
        <v>49</v>
      </c>
      <c r="M61" s="213" t="str">
        <v>8182909</v>
      </c>
      <c r="N61" s="213" t="str">
        <v>מירון 8290- ממשלת ישראל</v>
      </c>
      <c r="O61" s="207"/>
      <c r="P61" s="207"/>
    </row>
    <row r="62" spans="1:16">
      <c r="A62" s="212">
        <v>0.132796305389197</v>
      </c>
      <c r="B62" s="212">
        <v>0</v>
      </c>
      <c r="C62" s="212">
        <v>225104.73108569</v>
      </c>
      <c r="D62" s="212">
        <v>178.654548480706</v>
      </c>
      <c r="E62" s="212">
        <v>126000000</v>
      </c>
      <c r="F62" s="212">
        <v>-1.12152879631519</v>
      </c>
      <c r="G62" s="212">
        <v>5.5</v>
      </c>
      <c r="H62" s="213" t="s">
        <v>26</v>
      </c>
      <c r="I62" s="219">
        <v>1.68651074497411</v>
      </c>
      <c r="J62" s="221">
        <v>35400</v>
      </c>
      <c r="K62" s="213" t="s">
        <v>37</v>
      </c>
      <c r="L62" s="213" t="s">
        <v>49</v>
      </c>
      <c r="M62" s="213" t="str">
        <v>8182917</v>
      </c>
      <c r="N62" s="213" t="str">
        <v>מירון 8291- ממשלת ישראל</v>
      </c>
      <c r="O62" s="207"/>
      <c r="P62" s="207"/>
    </row>
    <row r="63" spans="1:16">
      <c r="A63" s="212">
        <v>0.0968729094710524</v>
      </c>
      <c r="B63" s="212">
        <v>0</v>
      </c>
      <c r="C63" s="212">
        <v>164210.519050657</v>
      </c>
      <c r="D63" s="212">
        <v>177.717011959586</v>
      </c>
      <c r="E63" s="212">
        <v>92400000</v>
      </c>
      <c r="F63" s="212">
        <v>-1.12939660227299</v>
      </c>
      <c r="G63" s="212">
        <v>5.5</v>
      </c>
      <c r="H63" s="213" t="s">
        <v>26</v>
      </c>
      <c r="I63" s="219">
        <v>1.77135966965258</v>
      </c>
      <c r="J63" s="221">
        <v>35431</v>
      </c>
      <c r="K63" s="213" t="s">
        <v>37</v>
      </c>
      <c r="L63" s="213" t="s">
        <v>49</v>
      </c>
      <c r="M63" s="213" t="str">
        <v>8182925</v>
      </c>
      <c r="N63" s="213" t="str">
        <v>מירון 8292- ממשלת ישראל</v>
      </c>
      <c r="O63" s="207"/>
      <c r="P63" s="207"/>
    </row>
    <row r="64" spans="1:16">
      <c r="A64" s="212">
        <v>0.087488620510417</v>
      </c>
      <c r="B64" s="212">
        <v>0</v>
      </c>
      <c r="C64" s="212">
        <v>148303.089723289</v>
      </c>
      <c r="D64" s="212">
        <v>176.55129728963</v>
      </c>
      <c r="E64" s="212">
        <v>84000000</v>
      </c>
      <c r="F64" s="212">
        <v>-1.1367398878336</v>
      </c>
      <c r="G64" s="212">
        <v>5.5</v>
      </c>
      <c r="H64" s="213" t="s">
        <v>26</v>
      </c>
      <c r="I64" s="219">
        <v>1.85907795035319</v>
      </c>
      <c r="J64" s="221">
        <v>35463</v>
      </c>
      <c r="K64" s="213" t="s">
        <v>37</v>
      </c>
      <c r="L64" s="213" t="s">
        <v>49</v>
      </c>
      <c r="M64" s="213" t="str">
        <v>8182933</v>
      </c>
      <c r="N64" s="213" t="str">
        <v>מירון 8293- ממשלת ישראל</v>
      </c>
      <c r="O64" s="207"/>
      <c r="P64" s="207"/>
    </row>
    <row r="65" spans="1:16">
      <c r="A65" s="212">
        <v>0.0700436397295889</v>
      </c>
      <c r="B65" s="212">
        <v>0</v>
      </c>
      <c r="C65" s="212">
        <v>118731.877663177</v>
      </c>
      <c r="D65" s="212">
        <v>175.659660408298</v>
      </c>
      <c r="E65" s="212">
        <v>67592000</v>
      </c>
      <c r="F65" s="212">
        <v>-1.04626011931896</v>
      </c>
      <c r="G65" s="212">
        <v>5.5</v>
      </c>
      <c r="H65" s="213" t="s">
        <v>26</v>
      </c>
      <c r="I65" s="219">
        <v>1.93651227363897</v>
      </c>
      <c r="J65" s="221">
        <v>35491</v>
      </c>
      <c r="K65" s="213" t="s">
        <v>37</v>
      </c>
      <c r="L65" s="213" t="s">
        <v>49</v>
      </c>
      <c r="M65" s="213" t="str">
        <v>8182941</v>
      </c>
      <c r="N65" s="213" t="str">
        <v>מירון 8294- ממשלת ישראל</v>
      </c>
      <c r="O65" s="207"/>
      <c r="P65" s="207"/>
    </row>
    <row r="66" spans="1:16">
      <c r="A66" s="212">
        <v>0.0920075266642286</v>
      </c>
      <c r="B66" s="212">
        <v>0</v>
      </c>
      <c r="C66" s="212">
        <v>155963.145863962</v>
      </c>
      <c r="D66" s="212">
        <v>173.292384293291</v>
      </c>
      <c r="E66" s="212">
        <v>90000000</v>
      </c>
      <c r="F66" s="212">
        <v>-1.05071854269505</v>
      </c>
      <c r="G66" s="212">
        <v>5.5</v>
      </c>
      <c r="H66" s="213" t="s">
        <v>26</v>
      </c>
      <c r="I66" s="219">
        <v>1.5749638675659</v>
      </c>
      <c r="J66" s="221">
        <v>35521</v>
      </c>
      <c r="K66" s="213" t="s">
        <v>37</v>
      </c>
      <c r="L66" s="213" t="s">
        <v>49</v>
      </c>
      <c r="M66" s="213" t="str">
        <v>8182958</v>
      </c>
      <c r="N66" s="213" t="str">
        <v>מירון 8295- ממשלת ישראל</v>
      </c>
      <c r="O66" s="207"/>
      <c r="P66" s="207"/>
    </row>
    <row r="67" spans="1:16">
      <c r="A67" s="212">
        <v>0.106954749723388</v>
      </c>
      <c r="B67" s="212">
        <v>0</v>
      </c>
      <c r="C67" s="212">
        <v>181300.376574928</v>
      </c>
      <c r="D67" s="212">
        <v>171.881282304634</v>
      </c>
      <c r="E67" s="212">
        <v>105480000</v>
      </c>
      <c r="F67" s="212">
        <v>-1.08271428692341</v>
      </c>
      <c r="G67" s="212">
        <v>5.5</v>
      </c>
      <c r="H67" s="213" t="s">
        <v>26</v>
      </c>
      <c r="I67" s="219">
        <v>1.65765762852299</v>
      </c>
      <c r="J67" s="221">
        <v>35551</v>
      </c>
      <c r="K67" s="213" t="s">
        <v>37</v>
      </c>
      <c r="L67" s="213" t="s">
        <v>49</v>
      </c>
      <c r="M67" s="213" t="str">
        <v>8182966</v>
      </c>
      <c r="N67" s="213" t="str">
        <v>מירון 8296- ממשלת ישראל</v>
      </c>
      <c r="O67" s="207"/>
      <c r="P67" s="207"/>
    </row>
    <row r="68" spans="1:16">
      <c r="A68" s="212">
        <v>0.160343579897065</v>
      </c>
      <c r="B68" s="212">
        <v>0</v>
      </c>
      <c r="C68" s="212">
        <v>271800.471619009</v>
      </c>
      <c r="D68" s="212">
        <v>170.621764983684</v>
      </c>
      <c r="E68" s="212">
        <v>159300000</v>
      </c>
      <c r="F68" s="212">
        <v>-1.03655649197102</v>
      </c>
      <c r="G68" s="212">
        <v>5.5</v>
      </c>
      <c r="H68" s="213" t="s">
        <v>26</v>
      </c>
      <c r="I68" s="219">
        <v>1.74191103670697</v>
      </c>
      <c r="J68" s="221">
        <v>35582</v>
      </c>
      <c r="K68" s="213" t="s">
        <v>37</v>
      </c>
      <c r="L68" s="213" t="s">
        <v>49</v>
      </c>
      <c r="M68" s="213" t="str">
        <v>8182974</v>
      </c>
      <c r="N68" s="213" t="str">
        <v>מירון 8297- ממשלת ישראל</v>
      </c>
      <c r="O68" s="207"/>
      <c r="P68" s="207"/>
    </row>
    <row r="69" spans="1:16">
      <c r="A69" s="212">
        <v>0.104368718476961</v>
      </c>
      <c r="B69" s="212">
        <v>0</v>
      </c>
      <c r="C69" s="212">
        <v>176916.761634737</v>
      </c>
      <c r="D69" s="212">
        <v>170.046868161031</v>
      </c>
      <c r="E69" s="212">
        <v>104040000</v>
      </c>
      <c r="F69" s="212">
        <v>-1.06304477202892</v>
      </c>
      <c r="G69" s="212">
        <v>5.5</v>
      </c>
      <c r="H69" s="213" t="s">
        <v>26</v>
      </c>
      <c r="I69" s="219">
        <v>1.82453686641478</v>
      </c>
      <c r="J69" s="221">
        <v>35612</v>
      </c>
      <c r="K69" s="213" t="s">
        <v>37</v>
      </c>
      <c r="L69" s="213" t="s">
        <v>49</v>
      </c>
      <c r="M69" s="213" t="str">
        <v>8182982</v>
      </c>
      <c r="N69" s="213" t="str">
        <v>מירון 8298- ממשלת ישראל</v>
      </c>
      <c r="O69" s="207"/>
      <c r="P69" s="207"/>
    </row>
    <row r="70" spans="1:16">
      <c r="A70" s="212">
        <v>0.0954742260501473</v>
      </c>
      <c r="B70" s="212">
        <v>0</v>
      </c>
      <c r="C70" s="212">
        <v>161839.592732985</v>
      </c>
      <c r="D70" s="212">
        <v>168.469613281927</v>
      </c>
      <c r="E70" s="212">
        <v>96064560</v>
      </c>
      <c r="F70" s="212">
        <v>-1.08795949089527</v>
      </c>
      <c r="G70" s="212">
        <v>5.5</v>
      </c>
      <c r="H70" s="213" t="s">
        <v>26</v>
      </c>
      <c r="I70" s="219">
        <v>1.90977205387604</v>
      </c>
      <c r="J70" s="221">
        <v>35643</v>
      </c>
      <c r="K70" s="213" t="s">
        <v>37</v>
      </c>
      <c r="L70" s="213" t="s">
        <v>49</v>
      </c>
      <c r="M70" s="213" t="str">
        <v>8182990</v>
      </c>
      <c r="N70" s="213" t="str">
        <v>מירון 8299- ממשלת ישראל</v>
      </c>
      <c r="O70" s="207"/>
      <c r="P70" s="207"/>
    </row>
    <row r="71" spans="1:16">
      <c r="A71" s="212">
        <v>0.109699968387746</v>
      </c>
      <c r="B71" s="212">
        <v>0</v>
      </c>
      <c r="C71" s="212">
        <v>185953.832161667</v>
      </c>
      <c r="D71" s="212">
        <v>166.625297635902</v>
      </c>
      <c r="E71" s="212">
        <v>111600000</v>
      </c>
      <c r="F71" s="212">
        <v>-0.988825135827066</v>
      </c>
      <c r="G71" s="212">
        <v>5.5</v>
      </c>
      <c r="H71" s="213" t="s">
        <v>26</v>
      </c>
      <c r="I71" s="219">
        <v>1.99319056002464</v>
      </c>
      <c r="J71" s="221">
        <v>35674</v>
      </c>
      <c r="K71" s="213" t="s">
        <v>37</v>
      </c>
      <c r="L71" s="213" t="s">
        <v>49</v>
      </c>
      <c r="M71" s="213" t="str">
        <v>8183006</v>
      </c>
      <c r="N71" s="213" t="str">
        <v>מירון 8300- ממשלת ישראל</v>
      </c>
      <c r="O71" s="207"/>
      <c r="P71" s="207"/>
    </row>
    <row r="72" spans="1:16">
      <c r="A72" s="212">
        <v>0.10841216382421</v>
      </c>
      <c r="B72" s="212">
        <v>0</v>
      </c>
      <c r="C72" s="212">
        <v>183770.858026084</v>
      </c>
      <c r="D72" s="212">
        <v>170.158201876004</v>
      </c>
      <c r="E72" s="212">
        <v>108000000</v>
      </c>
      <c r="F72" s="212">
        <v>-1.00167588555813</v>
      </c>
      <c r="G72" s="212">
        <v>5.5</v>
      </c>
      <c r="H72" s="213" t="s">
        <v>26</v>
      </c>
      <c r="I72" s="219">
        <v>2.02681281289544</v>
      </c>
      <c r="J72" s="221">
        <v>35704</v>
      </c>
      <c r="K72" s="213" t="s">
        <v>37</v>
      </c>
      <c r="L72" s="213" t="s">
        <v>49</v>
      </c>
      <c r="M72" s="213" t="str">
        <v>8183014</v>
      </c>
      <c r="N72" s="213" t="str">
        <v>מירון 8301- ממשלת ישראל</v>
      </c>
      <c r="O72" s="207"/>
      <c r="P72" s="207"/>
    </row>
    <row r="73" spans="1:16">
      <c r="A73" s="212">
        <v>0.133956689687514</v>
      </c>
      <c r="B73" s="212">
        <v>0</v>
      </c>
      <c r="C73" s="212">
        <v>227071.713485261</v>
      </c>
      <c r="D73" s="212">
        <v>170.474259373319</v>
      </c>
      <c r="E73" s="212">
        <v>133200000</v>
      </c>
      <c r="F73" s="212">
        <v>-1.01662471687794</v>
      </c>
      <c r="G73" s="212">
        <v>5.5</v>
      </c>
      <c r="H73" s="213" t="s">
        <v>26</v>
      </c>
      <c r="I73" s="219">
        <v>2.11451359719389</v>
      </c>
      <c r="J73" s="221">
        <v>35736</v>
      </c>
      <c r="K73" s="213" t="s">
        <v>37</v>
      </c>
      <c r="L73" s="213" t="s">
        <v>49</v>
      </c>
      <c r="M73" s="213" t="str">
        <v>8183022</v>
      </c>
      <c r="N73" s="213" t="str">
        <v>מירון 8302- ממשלת ישראל</v>
      </c>
      <c r="O73" s="207"/>
      <c r="P73" s="207"/>
    </row>
    <row r="74" spans="1:16">
      <c r="A74" s="212">
        <v>0.144689106808975</v>
      </c>
      <c r="B74" s="212">
        <v>0</v>
      </c>
      <c r="C74" s="212">
        <v>245264.372256493</v>
      </c>
      <c r="D74" s="212">
        <v>168.219734057951</v>
      </c>
      <c r="E74" s="212">
        <v>145800000</v>
      </c>
      <c r="F74" s="212">
        <v>-0.909622555851938</v>
      </c>
      <c r="G74" s="212">
        <v>5.5</v>
      </c>
      <c r="H74" s="213" t="s">
        <v>26</v>
      </c>
      <c r="I74" s="219">
        <v>2.19273682429472</v>
      </c>
      <c r="J74" s="221">
        <v>35765</v>
      </c>
      <c r="K74" s="213" t="s">
        <v>37</v>
      </c>
      <c r="L74" s="213" t="s">
        <v>49</v>
      </c>
      <c r="M74" s="213" t="str">
        <v>8183030</v>
      </c>
      <c r="N74" s="213" t="str">
        <v>מירון 8303- ממשלת ישראל</v>
      </c>
      <c r="O74" s="207"/>
      <c r="P74" s="207"/>
    </row>
    <row r="75" spans="1:16">
      <c r="A75" s="212">
        <v>0.120108804889868</v>
      </c>
      <c r="B75" s="212">
        <v>0</v>
      </c>
      <c r="C75" s="212">
        <v>203597.985249044</v>
      </c>
      <c r="D75" s="212">
        <v>168.820883291081</v>
      </c>
      <c r="E75" s="212">
        <v>120600000</v>
      </c>
      <c r="F75" s="212">
        <v>-0.917752622008325</v>
      </c>
      <c r="G75" s="212">
        <v>5.5</v>
      </c>
      <c r="H75" s="213" t="s">
        <v>26</v>
      </c>
      <c r="I75" s="219">
        <v>2.27759431486541</v>
      </c>
      <c r="J75" s="221">
        <v>35796</v>
      </c>
      <c r="K75" s="213" t="s">
        <v>37</v>
      </c>
      <c r="L75" s="213" t="s">
        <v>49</v>
      </c>
      <c r="M75" s="213" t="str">
        <v>8183048</v>
      </c>
      <c r="N75" s="213" t="str">
        <v>מירון 8304- ממשלת ישראל</v>
      </c>
      <c r="O75" s="207"/>
      <c r="P75" s="207"/>
    </row>
    <row r="76" spans="1:16">
      <c r="A76" s="212">
        <v>0.0972145263656902</v>
      </c>
      <c r="B76" s="212">
        <v>0</v>
      </c>
      <c r="C76" s="212">
        <v>164789.59825754</v>
      </c>
      <c r="D76" s="212">
        <v>169.536623721749</v>
      </c>
      <c r="E76" s="212">
        <v>97200000</v>
      </c>
      <c r="F76" s="212">
        <v>-0.925620427966119</v>
      </c>
      <c r="G76" s="212">
        <v>5.5</v>
      </c>
      <c r="H76" s="213" t="s">
        <v>26</v>
      </c>
      <c r="I76" s="219">
        <v>2.36262949338061</v>
      </c>
      <c r="J76" s="221">
        <v>35827</v>
      </c>
      <c r="K76" s="213" t="s">
        <v>37</v>
      </c>
      <c r="L76" s="213" t="s">
        <v>49</v>
      </c>
      <c r="M76" s="213" t="str">
        <v>8183055</v>
      </c>
      <c r="N76" s="213" t="str">
        <v>מירון 8305- ממשלת ישראל</v>
      </c>
      <c r="O76" s="207"/>
      <c r="P76" s="207"/>
    </row>
    <row r="77" spans="1:16">
      <c r="A77" s="212">
        <v>0.096025418225102</v>
      </c>
      <c r="B77" s="212">
        <v>0</v>
      </c>
      <c r="C77" s="212">
        <v>162773.925702235</v>
      </c>
      <c r="D77" s="212">
        <v>168.712609558701</v>
      </c>
      <c r="E77" s="212">
        <v>96480000</v>
      </c>
      <c r="F77" s="212">
        <v>-0.830944496273996</v>
      </c>
      <c r="G77" s="212">
        <v>5.5</v>
      </c>
      <c r="H77" s="213" t="s">
        <v>26</v>
      </c>
      <c r="I77" s="219">
        <v>2.43920426467252</v>
      </c>
      <c r="J77" s="221">
        <v>35855</v>
      </c>
      <c r="K77" s="213" t="s">
        <v>37</v>
      </c>
      <c r="L77" s="213" t="s">
        <v>49</v>
      </c>
      <c r="M77" s="213" t="str">
        <v>8183063</v>
      </c>
      <c r="N77" s="213" t="str">
        <v>מירון 8306- ממשלת ישראל</v>
      </c>
      <c r="O77" s="207"/>
      <c r="P77" s="207"/>
    </row>
    <row r="78" spans="1:16">
      <c r="A78" s="212">
        <v>0.113734318594146</v>
      </c>
      <c r="B78" s="212">
        <v>0</v>
      </c>
      <c r="C78" s="212">
        <v>192792.511262381</v>
      </c>
      <c r="D78" s="212">
        <v>168.524922432151</v>
      </c>
      <c r="E78" s="212">
        <v>114400000</v>
      </c>
      <c r="F78" s="212">
        <v>-0.836451960444451</v>
      </c>
      <c r="G78" s="212">
        <v>5.5</v>
      </c>
      <c r="H78" s="213" t="s">
        <v>26</v>
      </c>
      <c r="I78" s="219">
        <v>2.07101526305469</v>
      </c>
      <c r="J78" s="221">
        <v>35886</v>
      </c>
      <c r="K78" s="213" t="s">
        <v>37</v>
      </c>
      <c r="L78" s="213" t="s">
        <v>49</v>
      </c>
      <c r="M78" s="213" t="str">
        <v>8183071</v>
      </c>
      <c r="N78" s="213" t="str">
        <v>מירון 8307- ממשלת ישראל</v>
      </c>
      <c r="O78" s="207"/>
      <c r="P78" s="207"/>
    </row>
    <row r="79" spans="1:16">
      <c r="A79" s="212">
        <v>0.161513982183659</v>
      </c>
      <c r="B79" s="212">
        <v>0</v>
      </c>
      <c r="C79" s="212">
        <v>273784.435639797</v>
      </c>
      <c r="D79" s="212">
        <v>169.074751369285</v>
      </c>
      <c r="E79" s="212">
        <v>161931000</v>
      </c>
      <c r="F79" s="212">
        <v>-0.862415720105172</v>
      </c>
      <c r="G79" s="212">
        <v>5.5</v>
      </c>
      <c r="H79" s="213" t="s">
        <v>26</v>
      </c>
      <c r="I79" s="219">
        <v>2.15935304820042</v>
      </c>
      <c r="J79" s="221">
        <v>35918</v>
      </c>
      <c r="K79" s="213" t="s">
        <v>37</v>
      </c>
      <c r="L79" s="213" t="s">
        <v>49</v>
      </c>
      <c r="M79" s="213" t="str">
        <v>8183089</v>
      </c>
      <c r="N79" s="213" t="str">
        <v>מירון 8308- ממשלת ישראל</v>
      </c>
      <c r="O79" s="207"/>
      <c r="P79" s="207"/>
    </row>
    <row r="80" spans="1:16">
      <c r="A80" s="212">
        <v>0.151402724400741</v>
      </c>
      <c r="B80" s="212">
        <v>0</v>
      </c>
      <c r="C80" s="212">
        <v>256644.712079784</v>
      </c>
      <c r="D80" s="212">
        <v>166.652410441418</v>
      </c>
      <c r="E80" s="212">
        <v>154000000</v>
      </c>
      <c r="F80" s="212">
        <v>-0.795801629662515</v>
      </c>
      <c r="G80" s="212">
        <v>5.5</v>
      </c>
      <c r="H80" s="213" t="s">
        <v>26</v>
      </c>
      <c r="I80" s="219">
        <v>2.23732397064729</v>
      </c>
      <c r="J80" s="221">
        <v>35947</v>
      </c>
      <c r="K80" s="213" t="s">
        <v>37</v>
      </c>
      <c r="L80" s="213" t="s">
        <v>49</v>
      </c>
      <c r="M80" s="213" t="str">
        <v>8183097</v>
      </c>
      <c r="N80" s="213" t="str">
        <v>מירון 8309- ממשלת ישראל</v>
      </c>
      <c r="O80" s="207"/>
      <c r="P80" s="207"/>
    </row>
    <row r="81" spans="1:16">
      <c r="A81" s="212">
        <v>0.064711650044469</v>
      </c>
      <c r="B81" s="212">
        <v>0</v>
      </c>
      <c r="C81" s="212">
        <v>109693.553135225</v>
      </c>
      <c r="D81" s="212">
        <v>166.202353235189</v>
      </c>
      <c r="E81" s="212">
        <v>66000000</v>
      </c>
      <c r="F81" s="212">
        <v>-0.816782445549966</v>
      </c>
      <c r="G81" s="212">
        <v>5.5</v>
      </c>
      <c r="H81" s="213" t="s">
        <v>26</v>
      </c>
      <c r="I81" s="219">
        <v>2.32006997110004</v>
      </c>
      <c r="J81" s="221">
        <v>35977</v>
      </c>
      <c r="K81" s="213" t="s">
        <v>37</v>
      </c>
      <c r="L81" s="213" t="s">
        <v>49</v>
      </c>
      <c r="M81" s="213" t="str">
        <v>8183105</v>
      </c>
      <c r="N81" s="213" t="str">
        <v>מירון 8310- ממשלת ישראל</v>
      </c>
      <c r="O81" s="207"/>
      <c r="P81" s="207"/>
    </row>
    <row r="82" spans="1:16">
      <c r="A82" s="212">
        <v>0.0645452176754531</v>
      </c>
      <c r="B82" s="212">
        <v>0</v>
      </c>
      <c r="C82" s="212">
        <v>109411.431478591</v>
      </c>
      <c r="D82" s="212">
        <v>165.774896179683</v>
      </c>
      <c r="E82" s="212">
        <v>66000000</v>
      </c>
      <c r="F82" s="212">
        <v>-0.838550042033196</v>
      </c>
      <c r="G82" s="212">
        <v>5.5</v>
      </c>
      <c r="H82" s="213" t="s">
        <v>26</v>
      </c>
      <c r="I82" s="219">
        <v>2.41093000411339</v>
      </c>
      <c r="J82" s="221">
        <v>36010</v>
      </c>
      <c r="K82" s="213" t="s">
        <v>37</v>
      </c>
      <c r="L82" s="213" t="s">
        <v>49</v>
      </c>
      <c r="M82" s="213" t="str">
        <v>8183113</v>
      </c>
      <c r="N82" s="213" t="str">
        <v>מירון 8311- ממשלת ישראל</v>
      </c>
      <c r="O82" s="207"/>
      <c r="P82" s="207"/>
    </row>
    <row r="83" spans="1:16">
      <c r="A83" s="212">
        <v>0.236537600667719</v>
      </c>
      <c r="B83" s="212">
        <v>0</v>
      </c>
      <c r="C83" s="212">
        <v>400957.939559459</v>
      </c>
      <c r="D83" s="212">
        <v>165.685098991512</v>
      </c>
      <c r="E83" s="212">
        <v>242000000</v>
      </c>
      <c r="F83" s="212">
        <v>-0.73941568696499</v>
      </c>
      <c r="G83" s="212">
        <v>5.5</v>
      </c>
      <c r="H83" s="213" t="s">
        <v>26</v>
      </c>
      <c r="I83" s="219">
        <v>2.48800804565281</v>
      </c>
      <c r="J83" s="221">
        <v>36039</v>
      </c>
      <c r="K83" s="213" t="s">
        <v>37</v>
      </c>
      <c r="L83" s="213" t="s">
        <v>49</v>
      </c>
      <c r="M83" s="213" t="str">
        <v>8183121</v>
      </c>
      <c r="N83" s="213" t="str">
        <v>מירון 8312- ממשלת ישראל</v>
      </c>
      <c r="O83" s="207"/>
      <c r="P83" s="207"/>
    </row>
    <row r="84" spans="1:16">
      <c r="A84" s="212">
        <v>0.111782176419988</v>
      </c>
      <c r="B84" s="212">
        <v>0</v>
      </c>
      <c r="C84" s="212">
        <v>189483.409869334</v>
      </c>
      <c r="D84" s="212">
        <v>168.880044446822</v>
      </c>
      <c r="E84" s="212">
        <v>112200000</v>
      </c>
      <c r="F84" s="212">
        <v>-0.751217395901681</v>
      </c>
      <c r="G84" s="212">
        <v>5.5</v>
      </c>
      <c r="H84" s="213" t="s">
        <v>26</v>
      </c>
      <c r="I84" s="219">
        <v>2.51146726841578</v>
      </c>
      <c r="J84" s="221">
        <v>36069</v>
      </c>
      <c r="K84" s="213" t="s">
        <v>37</v>
      </c>
      <c r="L84" s="213" t="s">
        <v>49</v>
      </c>
      <c r="M84" s="213" t="str">
        <v>8183139</v>
      </c>
      <c r="N84" s="213" t="str">
        <v>מירון 8313- ממשלת ישראל</v>
      </c>
      <c r="O84" s="207"/>
      <c r="P84" s="207"/>
    </row>
    <row r="85" spans="1:16">
      <c r="A85" s="212">
        <v>0.220696313979971</v>
      </c>
      <c r="B85" s="212">
        <v>0</v>
      </c>
      <c r="C85" s="212">
        <v>374105.170053215</v>
      </c>
      <c r="D85" s="212">
        <v>166.713533891807</v>
      </c>
      <c r="E85" s="212">
        <v>224400000</v>
      </c>
      <c r="F85" s="212">
        <v>-0.764854926228524</v>
      </c>
      <c r="G85" s="212">
        <v>5.5</v>
      </c>
      <c r="H85" s="213" t="s">
        <v>26</v>
      </c>
      <c r="I85" s="219">
        <v>2.59649088791279</v>
      </c>
      <c r="J85" s="221">
        <v>36100</v>
      </c>
      <c r="K85" s="213" t="s">
        <v>37</v>
      </c>
      <c r="L85" s="213" t="s">
        <v>49</v>
      </c>
      <c r="M85" s="213" t="str">
        <v>8183147</v>
      </c>
      <c r="N85" s="213" t="str">
        <v>מירון 8314- ממשלת ישראל</v>
      </c>
      <c r="O85" s="207"/>
      <c r="P85" s="207"/>
    </row>
    <row r="86" spans="1:16">
      <c r="A86" s="212">
        <v>0.207498756675906</v>
      </c>
      <c r="B86" s="212">
        <v>0</v>
      </c>
      <c r="C86" s="212">
        <v>351733.820344255</v>
      </c>
      <c r="D86" s="212">
        <v>161.493948734736</v>
      </c>
      <c r="E86" s="212">
        <v>217800000</v>
      </c>
      <c r="F86" s="212">
        <v>-0.662835708975793</v>
      </c>
      <c r="G86" s="212">
        <v>5.5</v>
      </c>
      <c r="H86" s="213" t="s">
        <v>26</v>
      </c>
      <c r="I86" s="219">
        <v>2.67673223790533</v>
      </c>
      <c r="J86" s="221">
        <v>36130</v>
      </c>
      <c r="K86" s="213" t="s">
        <v>37</v>
      </c>
      <c r="L86" s="213" t="s">
        <v>49</v>
      </c>
      <c r="M86" s="213" t="str">
        <v>8183154</v>
      </c>
      <c r="N86" s="213" t="str">
        <v>מירון 8315- ממשלת ישראל</v>
      </c>
      <c r="O86" s="207"/>
      <c r="P86" s="207"/>
    </row>
    <row r="87" spans="1:16">
      <c r="A87" s="212">
        <v>0.0994157365366743</v>
      </c>
      <c r="B87" s="212">
        <v>0</v>
      </c>
      <c r="C87" s="212">
        <v>168520.898026387</v>
      </c>
      <c r="D87" s="212">
        <v>159.584183737109</v>
      </c>
      <c r="E87" s="212">
        <v>105600000</v>
      </c>
      <c r="F87" s="212">
        <v>-0.672014815926553</v>
      </c>
      <c r="G87" s="212">
        <v>5.5</v>
      </c>
      <c r="H87" s="213" t="s">
        <v>26</v>
      </c>
      <c r="I87" s="219">
        <v>2.76165674880113</v>
      </c>
      <c r="J87" s="221">
        <v>36161</v>
      </c>
      <c r="K87" s="213" t="s">
        <v>37</v>
      </c>
      <c r="L87" s="213" t="s">
        <v>49</v>
      </c>
      <c r="M87" s="213" t="str">
        <v>8183162</v>
      </c>
      <c r="N87" s="213" t="str">
        <v>מירון 8316- ממשלת ישראל</v>
      </c>
      <c r="O87" s="207"/>
      <c r="P87" s="207"/>
    </row>
    <row r="88" spans="1:16">
      <c r="A88" s="212">
        <v>0.185202950223788</v>
      </c>
      <c r="B88" s="212">
        <v>0</v>
      </c>
      <c r="C88" s="212">
        <v>313939.911085761</v>
      </c>
      <c r="D88" s="212">
        <v>159.61964159333</v>
      </c>
      <c r="E88" s="212">
        <v>196680000</v>
      </c>
      <c r="F88" s="212">
        <v>-0.680669402480126</v>
      </c>
      <c r="G88" s="212">
        <v>5.5</v>
      </c>
      <c r="H88" s="213" t="s">
        <v>26</v>
      </c>
      <c r="I88" s="219">
        <v>2.84676294649215</v>
      </c>
      <c r="J88" s="221">
        <v>36192</v>
      </c>
      <c r="K88" s="213" t="s">
        <v>37</v>
      </c>
      <c r="L88" s="213" t="s">
        <v>49</v>
      </c>
      <c r="M88" s="213" t="str">
        <v>8183170</v>
      </c>
      <c r="N88" s="213" t="str">
        <v>מירון 8317- ממשלת ישראל</v>
      </c>
      <c r="O88" s="207"/>
      <c r="P88" s="207"/>
    </row>
    <row r="89" spans="1:16">
      <c r="A89" s="212">
        <v>0.130406889695099</v>
      </c>
      <c r="B89" s="212">
        <v>0</v>
      </c>
      <c r="C89" s="212">
        <v>221054.4017057</v>
      </c>
      <c r="D89" s="212">
        <v>159.998843156992</v>
      </c>
      <c r="E89" s="212">
        <v>138160000</v>
      </c>
      <c r="F89" s="212">
        <v>-0.58573121058941</v>
      </c>
      <c r="G89" s="212">
        <v>5.5</v>
      </c>
      <c r="H89" s="213" t="s">
        <v>26</v>
      </c>
      <c r="I89" s="219">
        <v>2.92254253671633</v>
      </c>
      <c r="J89" s="221">
        <v>36220</v>
      </c>
      <c r="K89" s="213" t="s">
        <v>37</v>
      </c>
      <c r="L89" s="213" t="s">
        <v>49</v>
      </c>
      <c r="M89" s="213" t="str">
        <v>8183188</v>
      </c>
      <c r="N89" s="213" t="str">
        <v>מירון 8318- ממשלת ישראל</v>
      </c>
      <c r="O89" s="207"/>
      <c r="P89" s="207"/>
    </row>
    <row r="90" spans="1:16">
      <c r="A90" s="212">
        <v>0.0988039141274175</v>
      </c>
      <c r="B90" s="212">
        <v>0</v>
      </c>
      <c r="C90" s="212">
        <v>167483.7899645</v>
      </c>
      <c r="D90" s="212">
        <v>161.042105735096</v>
      </c>
      <c r="E90" s="212">
        <v>104000000</v>
      </c>
      <c r="F90" s="212">
        <v>-0.593336756348611</v>
      </c>
      <c r="G90" s="212">
        <v>5.5</v>
      </c>
      <c r="H90" s="213" t="s">
        <v>26</v>
      </c>
      <c r="I90" s="219">
        <v>2.55278813773665</v>
      </c>
      <c r="J90" s="221">
        <v>36252</v>
      </c>
      <c r="K90" s="213" t="s">
        <v>37</v>
      </c>
      <c r="L90" s="213" t="s">
        <v>49</v>
      </c>
      <c r="M90" s="213" t="str">
        <v>8183196</v>
      </c>
      <c r="N90" s="213" t="str">
        <v>מירון 8319- ממשלת ישראל</v>
      </c>
      <c r="O90" s="207"/>
      <c r="P90" s="207"/>
    </row>
    <row r="91" spans="1:16">
      <c r="A91" s="212">
        <v>0.279950874546101</v>
      </c>
      <c r="B91" s="212">
        <v>0</v>
      </c>
      <c r="C91" s="212">
        <v>474548.340386511</v>
      </c>
      <c r="D91" s="212">
        <v>161.520878279956</v>
      </c>
      <c r="E91" s="212">
        <v>293800000</v>
      </c>
      <c r="F91" s="212">
        <v>-0.614317572236062</v>
      </c>
      <c r="G91" s="212">
        <v>5.5</v>
      </c>
      <c r="H91" s="213" t="s">
        <v>26</v>
      </c>
      <c r="I91" s="219">
        <v>2.63578259056806</v>
      </c>
      <c r="J91" s="221">
        <v>36282</v>
      </c>
      <c r="K91" s="213" t="s">
        <v>37</v>
      </c>
      <c r="L91" s="213" t="s">
        <v>49</v>
      </c>
      <c r="M91" s="213" t="str">
        <v>8183204</v>
      </c>
      <c r="N91" s="213" t="str">
        <v>מירון 8320- ממשלת ישראל</v>
      </c>
      <c r="O91" s="207"/>
      <c r="P91" s="207"/>
    </row>
    <row r="92" spans="1:16">
      <c r="A92" s="212">
        <v>0.217065377458988</v>
      </c>
      <c r="B92" s="212">
        <v>0</v>
      </c>
      <c r="C92" s="212">
        <v>367950.32269696</v>
      </c>
      <c r="D92" s="212">
        <v>160.817448731189</v>
      </c>
      <c r="E92" s="212">
        <v>228800000</v>
      </c>
      <c r="F92" s="212">
        <v>-0.541671497225762</v>
      </c>
      <c r="G92" s="212">
        <v>5.5</v>
      </c>
      <c r="H92" s="213" t="s">
        <v>26</v>
      </c>
      <c r="I92" s="219">
        <v>2.71564350628279</v>
      </c>
      <c r="J92" s="221">
        <v>36312</v>
      </c>
      <c r="K92" s="213" t="s">
        <v>37</v>
      </c>
      <c r="L92" s="213" t="s">
        <v>49</v>
      </c>
      <c r="M92" s="213" t="str">
        <v>8183212</v>
      </c>
      <c r="N92" s="213" t="str">
        <v>מירון 8321- ממשלת ישראל</v>
      </c>
      <c r="O92" s="207"/>
      <c r="P92" s="207"/>
    </row>
    <row r="93" spans="1:16">
      <c r="A93" s="212">
        <v>0.142519556263796</v>
      </c>
      <c r="B93" s="212">
        <v>0</v>
      </c>
      <c r="C93" s="212">
        <v>241586.739127935</v>
      </c>
      <c r="D93" s="212">
        <v>160.203407909771</v>
      </c>
      <c r="E93" s="212">
        <v>150800000</v>
      </c>
      <c r="F93" s="212">
        <v>-0.560291971325876</v>
      </c>
      <c r="G93" s="212">
        <v>5.5</v>
      </c>
      <c r="H93" s="213" t="s">
        <v>26</v>
      </c>
      <c r="I93" s="219">
        <v>2.79855757455096</v>
      </c>
      <c r="J93" s="221">
        <v>36342</v>
      </c>
      <c r="K93" s="213" t="s">
        <v>37</v>
      </c>
      <c r="L93" s="213" t="s">
        <v>49</v>
      </c>
      <c r="M93" s="213" t="str">
        <v>8183220</v>
      </c>
      <c r="N93" s="213" t="str">
        <v>מירון 8322- ממשלת ישראל</v>
      </c>
      <c r="O93" s="207"/>
      <c r="P93" s="207"/>
    </row>
    <row r="94" spans="1:16">
      <c r="A94" s="212">
        <v>0.0662217040210897</v>
      </c>
      <c r="B94" s="212">
        <v>0</v>
      </c>
      <c r="C94" s="212">
        <v>112253.265119198</v>
      </c>
      <c r="D94" s="212">
        <v>159.904936067234</v>
      </c>
      <c r="E94" s="212">
        <v>70200000</v>
      </c>
      <c r="F94" s="212">
        <v>-0.578387925028802</v>
      </c>
      <c r="G94" s="212">
        <v>5.5</v>
      </c>
      <c r="H94" s="213" t="s">
        <v>26</v>
      </c>
      <c r="I94" s="219">
        <v>2.88402518379886</v>
      </c>
      <c r="J94" s="221">
        <v>36373</v>
      </c>
      <c r="K94" s="213" t="s">
        <v>37</v>
      </c>
      <c r="L94" s="213" t="s">
        <v>49</v>
      </c>
      <c r="M94" s="213" t="str">
        <v>8183238</v>
      </c>
      <c r="N94" s="213" t="str">
        <v>מירון 8323- ממשלת ישראל</v>
      </c>
      <c r="O94" s="207"/>
      <c r="P94" s="207"/>
    </row>
    <row r="95" spans="1:16">
      <c r="A95" s="212">
        <v>0.20984702851025</v>
      </c>
      <c r="B95" s="212">
        <v>0</v>
      </c>
      <c r="C95" s="212">
        <v>355714.406236588</v>
      </c>
      <c r="D95" s="212">
        <v>159.085154846417</v>
      </c>
      <c r="E95" s="212">
        <v>223600000</v>
      </c>
      <c r="F95" s="212">
        <v>-0.485547814726831</v>
      </c>
      <c r="G95" s="212">
        <v>5.5</v>
      </c>
      <c r="H95" s="213" t="s">
        <v>26</v>
      </c>
      <c r="I95" s="219">
        <v>2.96575036396929</v>
      </c>
      <c r="J95" s="221">
        <v>36404</v>
      </c>
      <c r="K95" s="213" t="s">
        <v>37</v>
      </c>
      <c r="L95" s="213" t="s">
        <v>49</v>
      </c>
      <c r="M95" s="213" t="str">
        <v>8183246</v>
      </c>
      <c r="N95" s="213" t="str">
        <v>מירון 8324- ממשלת ישראל</v>
      </c>
      <c r="O95" s="207"/>
      <c r="P95" s="207"/>
    </row>
    <row r="96" spans="1:16">
      <c r="A96" s="212">
        <v>0.188972607192102</v>
      </c>
      <c r="B96" s="212">
        <v>0</v>
      </c>
      <c r="C96" s="212">
        <v>320329.905262562</v>
      </c>
      <c r="D96" s="212">
        <v>162.110275942592</v>
      </c>
      <c r="E96" s="212">
        <v>197600000</v>
      </c>
      <c r="F96" s="212">
        <v>-0.497349523663522</v>
      </c>
      <c r="G96" s="212">
        <v>5.5</v>
      </c>
      <c r="H96" s="213" t="s">
        <v>26</v>
      </c>
      <c r="I96" s="219">
        <v>2.97974193647311</v>
      </c>
      <c r="J96" s="221">
        <v>36434</v>
      </c>
      <c r="K96" s="213" t="s">
        <v>37</v>
      </c>
      <c r="L96" s="213" t="s">
        <v>49</v>
      </c>
      <c r="M96" s="213" t="str">
        <v>8183253</v>
      </c>
      <c r="N96" s="213" t="str">
        <v>מירון 8325- ממשלת ישראל</v>
      </c>
      <c r="O96" s="207"/>
      <c r="P96" s="207"/>
    </row>
    <row r="97" spans="1:16">
      <c r="A97" s="212">
        <v>0.190716025125724</v>
      </c>
      <c r="B97" s="212">
        <v>0</v>
      </c>
      <c r="C97" s="212">
        <v>323285.195501758</v>
      </c>
      <c r="D97" s="212">
        <v>161.481116634245</v>
      </c>
      <c r="E97" s="212">
        <v>200200000</v>
      </c>
      <c r="F97" s="212">
        <v>-0.510724793791772</v>
      </c>
      <c r="G97" s="212">
        <v>5.5</v>
      </c>
      <c r="H97" s="213" t="s">
        <v>26</v>
      </c>
      <c r="I97" s="219">
        <v>3.0648591210652</v>
      </c>
      <c r="J97" s="221">
        <v>36465</v>
      </c>
      <c r="K97" s="213" t="s">
        <v>37</v>
      </c>
      <c r="L97" s="213" t="s">
        <v>49</v>
      </c>
      <c r="M97" s="213" t="str">
        <v>8183261</v>
      </c>
      <c r="N97" s="213" t="str">
        <v>מירון 8326- ממשלת ישראל</v>
      </c>
      <c r="O97" s="207"/>
      <c r="P97" s="207"/>
    </row>
    <row r="98" spans="1:16">
      <c r="A98" s="212">
        <v>0.196344348017307</v>
      </c>
      <c r="B98" s="212">
        <v>0</v>
      </c>
      <c r="C98" s="212">
        <v>332825.838272354</v>
      </c>
      <c r="D98" s="212">
        <v>160.012422246324</v>
      </c>
      <c r="E98" s="212">
        <v>208000000</v>
      </c>
      <c r="F98" s="212">
        <v>-0.416311122298242</v>
      </c>
      <c r="G98" s="212">
        <v>5.5</v>
      </c>
      <c r="H98" s="213" t="s">
        <v>26</v>
      </c>
      <c r="I98" s="219">
        <v>3.14434998310451</v>
      </c>
      <c r="J98" s="221">
        <v>36495</v>
      </c>
      <c r="K98" s="213" t="s">
        <v>37</v>
      </c>
      <c r="L98" s="213" t="s">
        <v>49</v>
      </c>
      <c r="M98" s="213" t="str">
        <v>8183279</v>
      </c>
      <c r="N98" s="213" t="str">
        <v>מירון 8327- ממשלת ישראל</v>
      </c>
      <c r="O98" s="207"/>
      <c r="P98" s="207"/>
    </row>
    <row r="99" spans="1:16">
      <c r="A99" s="212">
        <v>0.241146611966149</v>
      </c>
      <c r="B99" s="212">
        <v>0</v>
      </c>
      <c r="C99" s="212">
        <v>408770.734093639</v>
      </c>
      <c r="D99" s="212">
        <v>160.428074605039</v>
      </c>
      <c r="E99" s="212">
        <v>254800000</v>
      </c>
      <c r="F99" s="212">
        <v>-0.426801530241967</v>
      </c>
      <c r="G99" s="212">
        <v>5.5</v>
      </c>
      <c r="H99" s="213" t="s">
        <v>26</v>
      </c>
      <c r="I99" s="219">
        <v>3.23484953099962</v>
      </c>
      <c r="J99" s="221">
        <v>36528</v>
      </c>
      <c r="K99" s="213" t="s">
        <v>37</v>
      </c>
      <c r="L99" s="213" t="s">
        <v>49</v>
      </c>
      <c r="M99" s="213" t="str">
        <v>8183287</v>
      </c>
      <c r="N99" s="213" t="str">
        <v>מירון 8328- ממשלת ישראל</v>
      </c>
      <c r="O99" s="207"/>
      <c r="P99" s="207"/>
    </row>
    <row r="100" spans="1:16">
      <c r="A100" s="212">
        <v>0.0246224603199811</v>
      </c>
      <c r="B100" s="212">
        <v>0</v>
      </c>
      <c r="C100" s="212">
        <v>41737.8502568513</v>
      </c>
      <c r="D100" s="212">
        <v>160.530193295582</v>
      </c>
      <c r="E100" s="212">
        <v>26000000</v>
      </c>
      <c r="F100" s="212">
        <v>-0.435718376994134</v>
      </c>
      <c r="G100" s="212">
        <v>5.5</v>
      </c>
      <c r="H100" s="213" t="s">
        <v>26</v>
      </c>
      <c r="I100" s="219">
        <v>3.3145785091494</v>
      </c>
      <c r="J100" s="221">
        <v>36557</v>
      </c>
      <c r="K100" s="213" t="s">
        <v>37</v>
      </c>
      <c r="L100" s="213" t="s">
        <v>49</v>
      </c>
      <c r="M100" s="213" t="str">
        <v>8183295</v>
      </c>
      <c r="N100" s="213" t="str">
        <v>מירון 8329- ממשלת ישראל</v>
      </c>
      <c r="O100" s="207"/>
      <c r="P100" s="207"/>
    </row>
    <row r="101" spans="1:16">
      <c r="A101" s="212">
        <v>0.0828984834546451</v>
      </c>
      <c r="B101" s="212">
        <v>0</v>
      </c>
      <c r="C101" s="212">
        <v>140522.289161423</v>
      </c>
      <c r="D101" s="212">
        <v>160.854268728735</v>
      </c>
      <c r="E101" s="212">
        <v>87360000</v>
      </c>
      <c r="F101" s="212">
        <v>-0.34681216967106</v>
      </c>
      <c r="G101" s="212">
        <v>5.5</v>
      </c>
      <c r="H101" s="213" t="s">
        <v>26</v>
      </c>
      <c r="I101" s="219">
        <v>3.39007670613626</v>
      </c>
      <c r="J101" s="221">
        <v>36586</v>
      </c>
      <c r="K101" s="213" t="s">
        <v>37</v>
      </c>
      <c r="L101" s="213" t="s">
        <v>49</v>
      </c>
      <c r="M101" s="213" t="str">
        <v>8183303</v>
      </c>
      <c r="N101" s="213" t="str">
        <v>מירון 8330- ממשלת ישראל</v>
      </c>
      <c r="O101" s="207"/>
      <c r="P101" s="207"/>
    </row>
    <row r="102" spans="1:16">
      <c r="A102" s="212">
        <v>0.228717522061694</v>
      </c>
      <c r="B102" s="212">
        <v>0</v>
      </c>
      <c r="C102" s="212">
        <v>387702.023391317</v>
      </c>
      <c r="D102" s="212">
        <v>161.542509746382</v>
      </c>
      <c r="E102" s="212">
        <v>240000000</v>
      </c>
      <c r="F102" s="212">
        <v>-0.355466756224633</v>
      </c>
      <c r="G102" s="212">
        <v>5.5</v>
      </c>
      <c r="H102" s="213" t="s">
        <v>26</v>
      </c>
      <c r="I102" s="219">
        <v>3.01800521820809</v>
      </c>
      <c r="J102" s="221">
        <v>36618</v>
      </c>
      <c r="K102" s="213" t="s">
        <v>37</v>
      </c>
      <c r="L102" s="213" t="s">
        <v>49</v>
      </c>
      <c r="M102" s="213" t="str">
        <v>8183311</v>
      </c>
      <c r="N102" s="213" t="str">
        <v>מירון 8331- ממשלת ישראל</v>
      </c>
      <c r="O102" s="207"/>
      <c r="P102" s="207"/>
    </row>
    <row r="103" spans="1:16">
      <c r="A103" s="212">
        <v>0.186520941235171</v>
      </c>
      <c r="B103" s="212">
        <v>0</v>
      </c>
      <c r="C103" s="212">
        <v>316174.054658666</v>
      </c>
      <c r="D103" s="212">
        <v>162.140540850598</v>
      </c>
      <c r="E103" s="212">
        <v>195000000</v>
      </c>
      <c r="F103" s="212">
        <v>-0.373824970126153</v>
      </c>
      <c r="G103" s="212">
        <v>5.5</v>
      </c>
      <c r="H103" s="213" t="s">
        <v>26</v>
      </c>
      <c r="I103" s="219">
        <v>3.09841581353761</v>
      </c>
      <c r="J103" s="221">
        <v>36647</v>
      </c>
      <c r="K103" s="213" t="s">
        <v>37</v>
      </c>
      <c r="L103" s="213" t="s">
        <v>49</v>
      </c>
      <c r="M103" s="213" t="str">
        <v>8183329</v>
      </c>
      <c r="N103" s="213" t="str">
        <v>מירון 8332- ממשלת ישראל</v>
      </c>
      <c r="O103" s="207"/>
      <c r="P103" s="207"/>
    </row>
    <row r="104" spans="1:16">
      <c r="A104" s="212">
        <v>0.31355825238081</v>
      </c>
      <c r="B104" s="212">
        <v>0</v>
      </c>
      <c r="C104" s="212">
        <v>531516.640278631</v>
      </c>
      <c r="D104" s="212">
        <v>161.065648569282</v>
      </c>
      <c r="E104" s="212">
        <v>330000000</v>
      </c>
      <c r="F104" s="212">
        <v>-0.303801497101785</v>
      </c>
      <c r="G104" s="212">
        <v>5.5</v>
      </c>
      <c r="H104" s="213" t="s">
        <v>26</v>
      </c>
      <c r="I104" s="219">
        <v>3.18028527565367</v>
      </c>
      <c r="J104" s="221">
        <v>36678</v>
      </c>
      <c r="K104" s="213" t="s">
        <v>37</v>
      </c>
      <c r="L104" s="213" t="s">
        <v>49</v>
      </c>
      <c r="M104" s="213" t="str">
        <v>8183337</v>
      </c>
      <c r="N104" s="213" t="str">
        <v>מירון 8333- ממשלת ישראל</v>
      </c>
      <c r="O104" s="207"/>
      <c r="P104" s="207"/>
    </row>
    <row r="105" spans="1:16">
      <c r="A105" s="212">
        <v>0.101838528862067</v>
      </c>
      <c r="B105" s="212">
        <v>0</v>
      </c>
      <c r="C105" s="212">
        <v>172627.804564831</v>
      </c>
      <c r="D105" s="212">
        <v>159.840559782251</v>
      </c>
      <c r="E105" s="212">
        <v>108000000</v>
      </c>
      <c r="F105" s="212">
        <v>-0.321372930407525</v>
      </c>
      <c r="G105" s="212">
        <v>5.5</v>
      </c>
      <c r="H105" s="213" t="s">
        <v>26</v>
      </c>
      <c r="I105" s="219">
        <v>3.26612740648995</v>
      </c>
      <c r="J105" s="221">
        <v>36709</v>
      </c>
      <c r="K105" s="213" t="s">
        <v>37</v>
      </c>
      <c r="L105" s="213" t="s">
        <v>49</v>
      </c>
      <c r="M105" s="213" t="str">
        <v>8183345</v>
      </c>
      <c r="N105" s="213" t="str">
        <v>מירון 8334- ממשלת ישראל</v>
      </c>
      <c r="O105" s="207"/>
      <c r="P105" s="207"/>
    </row>
    <row r="106" spans="1:16">
      <c r="A106" s="212">
        <v>0.0734030887812233</v>
      </c>
      <c r="B106" s="212">
        <v>0</v>
      </c>
      <c r="C106" s="212">
        <v>124426.523106421</v>
      </c>
      <c r="D106" s="212">
        <v>159.521183469771</v>
      </c>
      <c r="E106" s="212">
        <v>78000000</v>
      </c>
      <c r="F106" s="212">
        <v>-0.3376330627203</v>
      </c>
      <c r="G106" s="212">
        <v>5.5</v>
      </c>
      <c r="H106" s="213" t="s">
        <v>26</v>
      </c>
      <c r="I106" s="219">
        <v>3.34899250885338</v>
      </c>
      <c r="J106" s="221">
        <v>36739</v>
      </c>
      <c r="K106" s="213" t="s">
        <v>37</v>
      </c>
      <c r="L106" s="213" t="s">
        <v>49</v>
      </c>
      <c r="M106" s="213" t="str">
        <v>8183352</v>
      </c>
      <c r="N106" s="213" t="str">
        <v>מירון 8335- ממשלת ישראל</v>
      </c>
      <c r="O106" s="207"/>
      <c r="P106" s="207"/>
    </row>
    <row r="107" spans="1:16">
      <c r="A107" s="212">
        <v>0.0769360504211168</v>
      </c>
      <c r="B107" s="212">
        <v>0</v>
      </c>
      <c r="C107" s="212">
        <v>130415.291977313</v>
      </c>
      <c r="D107" s="212">
        <v>158.656072965101</v>
      </c>
      <c r="E107" s="212">
        <v>82200000</v>
      </c>
      <c r="F107" s="212">
        <v>-0.252660758376123</v>
      </c>
      <c r="G107" s="212">
        <v>5.5</v>
      </c>
      <c r="H107" s="213" t="s">
        <v>26</v>
      </c>
      <c r="I107" s="219">
        <v>3.42992324857152</v>
      </c>
      <c r="J107" s="221">
        <v>36770</v>
      </c>
      <c r="K107" s="213" t="s">
        <v>37</v>
      </c>
      <c r="L107" s="213" t="s">
        <v>49</v>
      </c>
      <c r="M107" s="213" t="str">
        <v>8183360</v>
      </c>
      <c r="N107" s="213" t="str">
        <v>מירון 8336- ממשלת ישראל</v>
      </c>
      <c r="O107" s="207"/>
      <c r="P107" s="207"/>
    </row>
    <row r="108" spans="1:16">
      <c r="A108" s="212">
        <v>0.11558220422978</v>
      </c>
      <c r="B108" s="212">
        <v>0</v>
      </c>
      <c r="C108" s="212">
        <v>195924.88605148</v>
      </c>
      <c r="D108" s="212">
        <v>163.270738376233</v>
      </c>
      <c r="E108" s="212">
        <v>120000000</v>
      </c>
      <c r="F108" s="212">
        <v>-0.264724727511407</v>
      </c>
      <c r="G108" s="212">
        <v>5.5</v>
      </c>
      <c r="H108" s="213" t="s">
        <v>26</v>
      </c>
      <c r="I108" s="219">
        <v>3.43771357232521</v>
      </c>
      <c r="J108" s="221">
        <v>36801</v>
      </c>
      <c r="K108" s="213" t="s">
        <v>37</v>
      </c>
      <c r="L108" s="213" t="s">
        <v>49</v>
      </c>
      <c r="M108" s="213" t="str">
        <v>8183378</v>
      </c>
      <c r="N108" s="213" t="str">
        <v>מירון 8337- ממשלת ישראל</v>
      </c>
      <c r="O108" s="207"/>
      <c r="P108" s="207"/>
    </row>
    <row r="109" spans="1:16">
      <c r="A109" s="212">
        <v>0.331493452115198</v>
      </c>
      <c r="B109" s="212">
        <v>0</v>
      </c>
      <c r="C109" s="212">
        <v>561918.828813509</v>
      </c>
      <c r="D109" s="212">
        <v>164.303751115061</v>
      </c>
      <c r="E109" s="212">
        <v>342000000</v>
      </c>
      <c r="F109" s="212">
        <v>-0.277575477242471</v>
      </c>
      <c r="G109" s="212">
        <v>5.5</v>
      </c>
      <c r="H109" s="213" t="s">
        <v>26</v>
      </c>
      <c r="I109" s="219">
        <v>3.52020767639608</v>
      </c>
      <c r="J109" s="221">
        <v>36831</v>
      </c>
      <c r="K109" s="213" t="s">
        <v>37</v>
      </c>
      <c r="L109" s="213" t="s">
        <v>49</v>
      </c>
      <c r="M109" s="213" t="str">
        <v>8183386</v>
      </c>
      <c r="N109" s="213" t="str">
        <v>מירון 8338- ממשלת ישראל</v>
      </c>
      <c r="O109" s="207"/>
      <c r="P109" s="207"/>
    </row>
    <row r="110" spans="1:16">
      <c r="A110" s="212">
        <v>0.172995255032515</v>
      </c>
      <c r="B110" s="212">
        <v>0</v>
      </c>
      <c r="C110" s="212">
        <v>293246.489418993</v>
      </c>
      <c r="D110" s="212">
        <v>162.914716343885</v>
      </c>
      <c r="E110" s="212">
        <v>180000000</v>
      </c>
      <c r="F110" s="212">
        <v>-0.1923409126997</v>
      </c>
      <c r="G110" s="212">
        <v>5.5</v>
      </c>
      <c r="H110" s="213" t="s">
        <v>26</v>
      </c>
      <c r="I110" s="219">
        <v>3.5990458468053</v>
      </c>
      <c r="J110" s="221">
        <v>36861</v>
      </c>
      <c r="K110" s="213" t="s">
        <v>37</v>
      </c>
      <c r="L110" s="213" t="s">
        <v>49</v>
      </c>
      <c r="M110" s="213" t="str">
        <v>8183394</v>
      </c>
      <c r="N110" s="213" t="str">
        <v>מירון 8339- ממשלת ישראל</v>
      </c>
      <c r="O110" s="207"/>
      <c r="P110" s="207"/>
    </row>
    <row r="111" spans="1:16">
      <c r="A111" s="212">
        <v>0.0721206456414158</v>
      </c>
      <c r="B111" s="212">
        <v>0</v>
      </c>
      <c r="C111" s="212">
        <v>122252.637189392</v>
      </c>
      <c r="D111" s="212">
        <v>163.003516252523</v>
      </c>
      <c r="E111" s="212">
        <v>75000000</v>
      </c>
      <c r="F111" s="212">
        <v>-0.202569060444833</v>
      </c>
      <c r="G111" s="212">
        <v>5.5</v>
      </c>
      <c r="H111" s="213" t="s">
        <v>26</v>
      </c>
      <c r="I111" s="219">
        <v>3.68414197094751</v>
      </c>
      <c r="J111" s="221">
        <v>36892</v>
      </c>
      <c r="K111" s="213" t="s">
        <v>37</v>
      </c>
      <c r="L111" s="213" t="s">
        <v>49</v>
      </c>
      <c r="M111" s="213" t="str">
        <v>8183402</v>
      </c>
      <c r="N111" s="213" t="str">
        <v>מירון 8340- ממשלת ישראל</v>
      </c>
      <c r="O111" s="207"/>
      <c r="P111" s="207"/>
    </row>
    <row r="112" spans="1:16">
      <c r="A112" s="212">
        <v>0.0866735549107686</v>
      </c>
      <c r="B112" s="212">
        <v>0</v>
      </c>
      <c r="C112" s="212">
        <v>146921.461506387</v>
      </c>
      <c r="D112" s="212">
        <v>163.24606834043</v>
      </c>
      <c r="E112" s="212">
        <v>90000000</v>
      </c>
      <c r="F112" s="212">
        <v>-0.212534947991372</v>
      </c>
      <c r="G112" s="212">
        <v>5.5</v>
      </c>
      <c r="H112" s="213" t="s">
        <v>26</v>
      </c>
      <c r="I112" s="219">
        <v>3.76949452920048</v>
      </c>
      <c r="J112" s="221">
        <v>36923</v>
      </c>
      <c r="K112" s="213" t="s">
        <v>37</v>
      </c>
      <c r="L112" s="213" t="s">
        <v>49</v>
      </c>
      <c r="M112" s="213" t="str">
        <v>8183410</v>
      </c>
      <c r="N112" s="213" t="str">
        <v>מירון 8341- ממשלת ישראל</v>
      </c>
      <c r="O112" s="207"/>
      <c r="P112" s="207"/>
    </row>
    <row r="113" spans="1:16">
      <c r="A113" s="212">
        <v>0.202830320636004</v>
      </c>
      <c r="B113" s="212">
        <v>0</v>
      </c>
      <c r="C113" s="212">
        <v>343820.294163893</v>
      </c>
      <c r="D113" s="212">
        <v>163.723949601854</v>
      </c>
      <c r="E113" s="212">
        <v>210000000</v>
      </c>
      <c r="F113" s="212">
        <v>-0.131234286427499</v>
      </c>
      <c r="G113" s="212">
        <v>5.5</v>
      </c>
      <c r="H113" s="213" t="s">
        <v>26</v>
      </c>
      <c r="I113" s="219">
        <v>3.84425009852808</v>
      </c>
      <c r="J113" s="221">
        <v>36951</v>
      </c>
      <c r="K113" s="213" t="s">
        <v>37</v>
      </c>
      <c r="L113" s="213" t="s">
        <v>49</v>
      </c>
      <c r="M113" s="213" t="str">
        <v>8183428</v>
      </c>
      <c r="N113" s="213" t="str">
        <v>מירון 8342- ממשלת ישראל</v>
      </c>
      <c r="O113" s="207"/>
      <c r="P113" s="207"/>
    </row>
    <row r="114" spans="1:16">
      <c r="A114" s="212">
        <v>0.361679960786603</v>
      </c>
      <c r="B114" s="212">
        <v>0</v>
      </c>
      <c r="C114" s="212">
        <v>613088.369238428</v>
      </c>
      <c r="D114" s="212">
        <v>163.927371454125</v>
      </c>
      <c r="E114" s="212">
        <v>374000000</v>
      </c>
      <c r="F114" s="212">
        <v>-0.139888872981073</v>
      </c>
      <c r="G114" s="212">
        <v>5.5</v>
      </c>
      <c r="H114" s="213" t="s">
        <v>26</v>
      </c>
      <c r="I114" s="219">
        <v>3.46808986105822</v>
      </c>
      <c r="J114" s="221">
        <v>36982</v>
      </c>
      <c r="K114" s="213" t="s">
        <v>37</v>
      </c>
      <c r="L114" s="213" t="s">
        <v>49</v>
      </c>
      <c r="M114" s="213" t="str">
        <v>8183436</v>
      </c>
      <c r="N114" s="213" t="str">
        <v>מירון 8343- ממשלת ישראל</v>
      </c>
      <c r="O114" s="207"/>
      <c r="P114" s="207"/>
    </row>
    <row r="115" spans="1:16">
      <c r="A115" s="212">
        <v>0.426896342996469</v>
      </c>
      <c r="B115" s="212">
        <v>0</v>
      </c>
      <c r="C115" s="212">
        <v>723637.500381106</v>
      </c>
      <c r="D115" s="212">
        <v>163.718891488938</v>
      </c>
      <c r="E115" s="212">
        <v>442000000</v>
      </c>
      <c r="F115" s="212">
        <v>-0.15719804608822</v>
      </c>
      <c r="G115" s="212">
        <v>5.5</v>
      </c>
      <c r="H115" s="213" t="s">
        <v>26</v>
      </c>
      <c r="I115" s="219">
        <v>3.55141571564017</v>
      </c>
      <c r="J115" s="221">
        <v>37012</v>
      </c>
      <c r="K115" s="213" t="s">
        <v>37</v>
      </c>
      <c r="L115" s="213" t="s">
        <v>49</v>
      </c>
      <c r="M115" s="213" t="str">
        <v>8183444</v>
      </c>
      <c r="N115" s="213" t="str">
        <v>מירון 8344- ממשלת ישראל</v>
      </c>
      <c r="O115" s="207"/>
      <c r="P115" s="207"/>
    </row>
    <row r="116" spans="1:16">
      <c r="A116" s="212">
        <v>0.526030102225126</v>
      </c>
      <c r="B116" s="212">
        <v>0</v>
      </c>
      <c r="C116" s="212">
        <v>891680.415033576</v>
      </c>
      <c r="D116" s="212">
        <v>161.888238023525</v>
      </c>
      <c r="E116" s="212">
        <v>550800000</v>
      </c>
      <c r="F116" s="212">
        <v>-0.0916329964399349</v>
      </c>
      <c r="G116" s="212">
        <v>5.5</v>
      </c>
      <c r="H116" s="213" t="s">
        <v>26</v>
      </c>
      <c r="I116" s="219">
        <v>3.6326385949892</v>
      </c>
      <c r="J116" s="221">
        <v>37043</v>
      </c>
      <c r="K116" s="213" t="s">
        <v>37</v>
      </c>
      <c r="L116" s="213" t="s">
        <v>49</v>
      </c>
      <c r="M116" s="213" t="str">
        <v>8183451</v>
      </c>
      <c r="N116" s="213" t="str">
        <v>מירון 8345- ממשלת ישראל</v>
      </c>
      <c r="O116" s="207"/>
      <c r="P116" s="207"/>
    </row>
    <row r="117" spans="1:16">
      <c r="A117" s="212">
        <v>0.26862072936527</v>
      </c>
      <c r="B117" s="212">
        <v>0</v>
      </c>
      <c r="C117" s="212">
        <v>455342.465067781</v>
      </c>
      <c r="D117" s="212">
        <v>161.354523411687</v>
      </c>
      <c r="E117" s="212">
        <v>282200000</v>
      </c>
      <c r="F117" s="212">
        <v>-0.107368608355523</v>
      </c>
      <c r="G117" s="212">
        <v>5.5</v>
      </c>
      <c r="H117" s="213" t="s">
        <v>26</v>
      </c>
      <c r="I117" s="219">
        <v>3.71587694773501</v>
      </c>
      <c r="J117" s="221">
        <v>37073</v>
      </c>
      <c r="K117" s="213" t="s">
        <v>37</v>
      </c>
      <c r="L117" s="213" t="s">
        <v>49</v>
      </c>
      <c r="M117" s="213" t="str">
        <v>8183469</v>
      </c>
      <c r="N117" s="213" t="str">
        <v>מירון 8346- ממשלת ישראל</v>
      </c>
      <c r="O117" s="207"/>
      <c r="P117" s="207"/>
    </row>
    <row r="118" spans="1:16">
      <c r="A118" s="212">
        <v>0.216344864355854</v>
      </c>
      <c r="B118" s="212">
        <v>0</v>
      </c>
      <c r="C118" s="212">
        <v>366728.971637161</v>
      </c>
      <c r="D118" s="212">
        <v>160.987257083916</v>
      </c>
      <c r="E118" s="212">
        <v>227800000</v>
      </c>
      <c r="F118" s="212">
        <v>-0.123104220271112</v>
      </c>
      <c r="G118" s="212">
        <v>5.5</v>
      </c>
      <c r="H118" s="213" t="s">
        <v>26</v>
      </c>
      <c r="I118" s="219">
        <v>3.80166014182509</v>
      </c>
      <c r="J118" s="221">
        <v>37104</v>
      </c>
      <c r="K118" s="213" t="s">
        <v>37</v>
      </c>
      <c r="L118" s="213" t="s">
        <v>49</v>
      </c>
      <c r="M118" s="213" t="str">
        <v>8183477</v>
      </c>
      <c r="N118" s="213" t="str">
        <v>מירון 8347- ממשלת ישראל</v>
      </c>
      <c r="O118" s="207"/>
      <c r="P118" s="207"/>
    </row>
    <row r="119" spans="1:16">
      <c r="A119" s="212">
        <v>0.288634384051506</v>
      </c>
      <c r="B119" s="212">
        <v>0</v>
      </c>
      <c r="C119" s="212">
        <v>489267.869415314</v>
      </c>
      <c r="D119" s="212">
        <v>159.89146059324</v>
      </c>
      <c r="E119" s="212">
        <v>306000000</v>
      </c>
      <c r="F119" s="212">
        <v>-0.0459997218847286</v>
      </c>
      <c r="G119" s="212">
        <v>5.5</v>
      </c>
      <c r="H119" s="213" t="s">
        <v>26</v>
      </c>
      <c r="I119" s="219">
        <v>3.88459109885079</v>
      </c>
      <c r="J119" s="221">
        <v>37136</v>
      </c>
      <c r="K119" s="213" t="s">
        <v>37</v>
      </c>
      <c r="L119" s="213" t="s">
        <v>49</v>
      </c>
      <c r="M119" s="213" t="str">
        <v>8183485</v>
      </c>
      <c r="N119" s="213" t="str">
        <v>מירון 8348- ממשלת ישראל</v>
      </c>
      <c r="O119" s="207"/>
      <c r="P119" s="207"/>
    </row>
    <row r="120" spans="1:16">
      <c r="A120" s="212">
        <v>0.22239571439979</v>
      </c>
      <c r="B120" s="212">
        <v>0</v>
      </c>
      <c r="C120" s="212">
        <v>376985.84563669</v>
      </c>
      <c r="D120" s="212">
        <v>163.056161607565</v>
      </c>
      <c r="E120" s="212">
        <v>231200000</v>
      </c>
      <c r="F120" s="212">
        <v>-0.0572769104242336</v>
      </c>
      <c r="G120" s="212">
        <v>5.5</v>
      </c>
      <c r="H120" s="213" t="s">
        <v>26</v>
      </c>
      <c r="I120" s="219">
        <v>3.87841877852485</v>
      </c>
      <c r="J120" s="221">
        <v>37165</v>
      </c>
      <c r="K120" s="213" t="s">
        <v>37</v>
      </c>
      <c r="L120" s="213" t="s">
        <v>49</v>
      </c>
      <c r="M120" s="213" t="str">
        <v>8183493</v>
      </c>
      <c r="N120" s="213" t="str">
        <v>מירון 8349- ממשלת ישראל</v>
      </c>
      <c r="O120" s="207"/>
      <c r="P120" s="207"/>
    </row>
    <row r="121" spans="1:16">
      <c r="A121" s="212">
        <v>0.293936257442629</v>
      </c>
      <c r="B121" s="212">
        <v>0</v>
      </c>
      <c r="C121" s="212">
        <v>498255.143424642</v>
      </c>
      <c r="D121" s="212">
        <v>162.828478243347</v>
      </c>
      <c r="E121" s="212">
        <v>306000000</v>
      </c>
      <c r="F121" s="212">
        <v>-0.0701276601552974</v>
      </c>
      <c r="G121" s="212">
        <v>5.5</v>
      </c>
      <c r="H121" s="213" t="s">
        <v>26</v>
      </c>
      <c r="I121" s="219">
        <v>3.96377221787079</v>
      </c>
      <c r="J121" s="221">
        <v>37196</v>
      </c>
      <c r="K121" s="213" t="s">
        <v>37</v>
      </c>
      <c r="L121" s="213" t="s">
        <v>49</v>
      </c>
      <c r="M121" s="213" t="str">
        <v>8183501</v>
      </c>
      <c r="N121" s="213" t="str">
        <v>מירון 8350- ממשלת ישראל</v>
      </c>
      <c r="O121" s="207"/>
      <c r="P121" s="207"/>
    </row>
    <row r="122" spans="1:16">
      <c r="A122" s="212">
        <v>0.188661274583584</v>
      </c>
      <c r="B122" s="212">
        <v>0</v>
      </c>
      <c r="C122" s="212">
        <v>319802.161339918</v>
      </c>
      <c r="D122" s="212">
        <v>162.171481409695</v>
      </c>
      <c r="E122" s="212">
        <v>197200000</v>
      </c>
      <c r="F122" s="212">
        <v>0.00697683823108562</v>
      </c>
      <c r="G122" s="212">
        <v>5.5</v>
      </c>
      <c r="H122" s="213" t="s">
        <v>26</v>
      </c>
      <c r="I122" s="219">
        <v>4.04471261248053</v>
      </c>
      <c r="J122" s="221">
        <v>37227</v>
      </c>
      <c r="K122" s="213" t="s">
        <v>37</v>
      </c>
      <c r="L122" s="213" t="s">
        <v>49</v>
      </c>
      <c r="M122" s="213" t="str">
        <v>8183519</v>
      </c>
      <c r="N122" s="213" t="str">
        <v>מירון 8351- ממשלת ישראל</v>
      </c>
      <c r="O122" s="207"/>
      <c r="P122" s="207"/>
    </row>
    <row r="123" spans="1:16">
      <c r="A123" s="212">
        <v>0.373158902361068</v>
      </c>
      <c r="B123" s="212">
        <v>0</v>
      </c>
      <c r="C123" s="212">
        <v>632546.471244318</v>
      </c>
      <c r="D123" s="212">
        <v>163.195684015562</v>
      </c>
      <c r="E123" s="212">
        <v>387600000</v>
      </c>
      <c r="F123" s="212">
        <v>-0.00298904931545369</v>
      </c>
      <c r="G123" s="212">
        <v>5.5</v>
      </c>
      <c r="H123" s="213" t="s">
        <v>26</v>
      </c>
      <c r="I123" s="219">
        <v>4.12714623622811</v>
      </c>
      <c r="J123" s="221">
        <v>37257</v>
      </c>
      <c r="K123" s="213" t="s">
        <v>37</v>
      </c>
      <c r="L123" s="213" t="s">
        <v>49</v>
      </c>
      <c r="M123" s="213" t="str">
        <v>8183527</v>
      </c>
      <c r="N123" s="213" t="str">
        <v>מירון 8352- ממשלת ישראל</v>
      </c>
      <c r="O123" s="207"/>
      <c r="P123" s="207"/>
    </row>
    <row r="124" spans="1:16">
      <c r="A124" s="212">
        <v>0.255680868355777</v>
      </c>
      <c r="B124" s="212">
        <v>0</v>
      </c>
      <c r="C124" s="212">
        <v>433407.939673485</v>
      </c>
      <c r="D124" s="212">
        <v>163.426824914587</v>
      </c>
      <c r="E124" s="212">
        <v>265200000</v>
      </c>
      <c r="F124" s="212">
        <v>-0.0132171970605861</v>
      </c>
      <c r="G124" s="212">
        <v>5.5</v>
      </c>
      <c r="H124" s="213" t="s">
        <v>26</v>
      </c>
      <c r="I124" s="219">
        <v>4.21265374933305</v>
      </c>
      <c r="J124" s="221">
        <v>37288</v>
      </c>
      <c r="K124" s="213" t="s">
        <v>37</v>
      </c>
      <c r="L124" s="213" t="s">
        <v>49</v>
      </c>
      <c r="M124" s="213" t="str">
        <v>8183535</v>
      </c>
      <c r="N124" s="213" t="str">
        <v>מירון 8353- ממשלת ישראל</v>
      </c>
      <c r="O124" s="207"/>
      <c r="P124" s="207"/>
    </row>
    <row r="125" spans="1:16">
      <c r="A125" s="212">
        <v>0.219811253173748</v>
      </c>
      <c r="B125" s="212">
        <v>0</v>
      </c>
      <c r="C125" s="212">
        <v>372604.892058316</v>
      </c>
      <c r="D125" s="212">
        <v>161.161285492351</v>
      </c>
      <c r="E125" s="212">
        <v>231200000</v>
      </c>
      <c r="F125" s="212">
        <v>0.0615269595384587</v>
      </c>
      <c r="G125" s="212">
        <v>5.5</v>
      </c>
      <c r="H125" s="213" t="s">
        <v>26</v>
      </c>
      <c r="I125" s="219">
        <v>4.28663238955811</v>
      </c>
      <c r="J125" s="221">
        <v>37316</v>
      </c>
      <c r="K125" s="213" t="s">
        <v>37</v>
      </c>
      <c r="L125" s="213" t="s">
        <v>49</v>
      </c>
      <c r="M125" s="213" t="str">
        <v>8183543</v>
      </c>
      <c r="N125" s="213" t="str">
        <v>מירון 8354- ממשלת ישראל</v>
      </c>
      <c r="O125" s="207"/>
      <c r="P125" s="207"/>
    </row>
    <row r="126" spans="1:16">
      <c r="A126" s="212">
        <v>0.261936127912352</v>
      </c>
      <c r="B126" s="212">
        <v>0</v>
      </c>
      <c r="C126" s="212">
        <v>444011.310875923</v>
      </c>
      <c r="D126" s="212">
        <v>160.061755903361</v>
      </c>
      <c r="E126" s="212">
        <v>277400000</v>
      </c>
      <c r="F126" s="212">
        <v>0.0526101127862919</v>
      </c>
      <c r="G126" s="212">
        <v>5.5</v>
      </c>
      <c r="H126" s="213" t="s">
        <v>26</v>
      </c>
      <c r="I126" s="219">
        <v>3.90962767853866</v>
      </c>
      <c r="J126" s="221">
        <v>37347</v>
      </c>
      <c r="K126" s="213" t="s">
        <v>37</v>
      </c>
      <c r="L126" s="213" t="s">
        <v>49</v>
      </c>
      <c r="M126" s="213" t="str">
        <v>8183550</v>
      </c>
      <c r="N126" s="213" t="str">
        <v>מירון 8355- ממשלת ישראל</v>
      </c>
      <c r="O126" s="207"/>
      <c r="P126" s="207"/>
    </row>
    <row r="127" spans="1:16">
      <c r="A127" s="212">
        <v>0.31085842423639</v>
      </c>
      <c r="B127" s="212">
        <v>0</v>
      </c>
      <c r="C127" s="212">
        <v>526940.126748032</v>
      </c>
      <c r="D127" s="212">
        <v>159.389028054456</v>
      </c>
      <c r="E127" s="212">
        <v>330600000</v>
      </c>
      <c r="F127" s="212">
        <v>0.0363499804735173</v>
      </c>
      <c r="G127" s="212">
        <v>5.5</v>
      </c>
      <c r="H127" s="213" t="s">
        <v>26</v>
      </c>
      <c r="I127" s="219">
        <v>3.99316335984847</v>
      </c>
      <c r="J127" s="221">
        <v>37377</v>
      </c>
      <c r="K127" s="213" t="s">
        <v>37</v>
      </c>
      <c r="L127" s="213" t="s">
        <v>49</v>
      </c>
      <c r="M127" s="213" t="str">
        <v>8183568</v>
      </c>
      <c r="N127" s="213" t="str">
        <v>מירון 8356- ממשלת ישראל</v>
      </c>
      <c r="O127" s="207"/>
      <c r="P127" s="207"/>
    </row>
    <row r="128" spans="1:16">
      <c r="A128" s="212">
        <v>0.340475220723716</v>
      </c>
      <c r="B128" s="212">
        <v>0</v>
      </c>
      <c r="C128" s="212">
        <v>577143.940697222</v>
      </c>
      <c r="D128" s="212">
        <v>156.577303498975</v>
      </c>
      <c r="E128" s="212">
        <v>368600000</v>
      </c>
      <c r="F128" s="212">
        <v>0.0977188669443119</v>
      </c>
      <c r="G128" s="212">
        <v>5.5</v>
      </c>
      <c r="H128" s="213" t="s">
        <v>26</v>
      </c>
      <c r="I128" s="219">
        <v>4.07642068569995</v>
      </c>
      <c r="J128" s="221">
        <v>37409</v>
      </c>
      <c r="K128" s="213" t="s">
        <v>37</v>
      </c>
      <c r="L128" s="213" t="s">
        <v>49</v>
      </c>
      <c r="M128" s="213" t="str">
        <v>8183576</v>
      </c>
      <c r="N128" s="213" t="str">
        <v>מירון 8357- ממשלת ישראל</v>
      </c>
      <c r="O128" s="207"/>
      <c r="P128" s="207"/>
    </row>
    <row r="129" spans="1:16">
      <c r="A129" s="212">
        <v>0.041747288263925</v>
      </c>
      <c r="B129" s="212">
        <v>0</v>
      </c>
      <c r="C129" s="212">
        <v>70766.3671113856</v>
      </c>
      <c r="D129" s="212">
        <v>155.189401560056</v>
      </c>
      <c r="E129" s="212">
        <v>45600000</v>
      </c>
      <c r="F129" s="212">
        <v>0.0832945560216893</v>
      </c>
      <c r="G129" s="212">
        <v>5.5</v>
      </c>
      <c r="H129" s="213" t="s">
        <v>26</v>
      </c>
      <c r="I129" s="219">
        <v>4.15709767726841</v>
      </c>
      <c r="J129" s="221">
        <v>37438</v>
      </c>
      <c r="K129" s="213" t="s">
        <v>37</v>
      </c>
      <c r="L129" s="213" t="s">
        <v>49</v>
      </c>
      <c r="M129" s="213" t="str">
        <v>8183584</v>
      </c>
      <c r="N129" s="213" t="str">
        <v>מירון 8358- ממשלת ישראל</v>
      </c>
      <c r="O129" s="207"/>
      <c r="P129" s="207"/>
    </row>
    <row r="130" spans="1:16">
      <c r="A130" s="212">
        <v>0.0996368978281263</v>
      </c>
      <c r="B130" s="212">
        <v>0</v>
      </c>
      <c r="C130" s="212">
        <v>168895.791385754</v>
      </c>
      <c r="D130" s="212">
        <v>153.262968589613</v>
      </c>
      <c r="E130" s="212">
        <v>110200000</v>
      </c>
      <c r="F130" s="212">
        <v>0.0683457247018803</v>
      </c>
      <c r="G130" s="212">
        <v>5.5</v>
      </c>
      <c r="H130" s="213" t="s">
        <v>26</v>
      </c>
      <c r="I130" s="219">
        <v>4.24306758383401</v>
      </c>
      <c r="J130" s="221">
        <v>37469</v>
      </c>
      <c r="K130" s="213" t="s">
        <v>37</v>
      </c>
      <c r="L130" s="213" t="s">
        <v>49</v>
      </c>
      <c r="M130" s="213" t="str">
        <v>8183592</v>
      </c>
      <c r="N130" s="213" t="str">
        <v>מירון 8359- ממשלת ישראל</v>
      </c>
      <c r="O130" s="207"/>
      <c r="P130" s="207"/>
    </row>
    <row r="131" spans="1:16">
      <c r="A131" s="212">
        <v>0.112296985909079</v>
      </c>
      <c r="B131" s="212">
        <v>0</v>
      </c>
      <c r="C131" s="212">
        <v>190356.070078235</v>
      </c>
      <c r="D131" s="212">
        <v>151.799098945961</v>
      </c>
      <c r="E131" s="212">
        <v>125400000</v>
      </c>
      <c r="F131" s="212">
        <v>0.139680498719214</v>
      </c>
      <c r="G131" s="212">
        <v>5.5</v>
      </c>
      <c r="H131" s="213" t="s">
        <v>26</v>
      </c>
      <c r="I131" s="219">
        <v>4.32247752971045</v>
      </c>
      <c r="J131" s="221">
        <v>37500</v>
      </c>
      <c r="K131" s="213" t="s">
        <v>37</v>
      </c>
      <c r="L131" s="213" t="s">
        <v>49</v>
      </c>
      <c r="M131" s="213" t="str">
        <v>8183600</v>
      </c>
      <c r="N131" s="213" t="str">
        <v>מירון 8360- ממשלת ישראל</v>
      </c>
      <c r="O131" s="207"/>
      <c r="P131" s="207"/>
    </row>
    <row r="132" spans="1:16">
      <c r="A132" s="212">
        <v>0.103411556236842</v>
      </c>
      <c r="B132" s="212">
        <v>0</v>
      </c>
      <c r="C132" s="212">
        <v>175294.263568727</v>
      </c>
      <c r="D132" s="212">
        <v>153.766897867304</v>
      </c>
      <c r="E132" s="212">
        <v>114000000</v>
      </c>
      <c r="F132" s="212">
        <v>0.187149594664573</v>
      </c>
      <c r="G132" s="212">
        <v>5.5</v>
      </c>
      <c r="H132" s="213" t="s">
        <v>26</v>
      </c>
      <c r="I132" s="219">
        <v>4.47391680726169</v>
      </c>
      <c r="J132" s="221">
        <v>37591</v>
      </c>
      <c r="K132" s="213" t="s">
        <v>37</v>
      </c>
      <c r="L132" s="213" t="s">
        <v>49</v>
      </c>
      <c r="M132" s="213" t="str">
        <v>8183634</v>
      </c>
      <c r="N132" s="213" t="str">
        <v>מירון 8363- ממשלת ישראל</v>
      </c>
      <c r="O132" s="207"/>
      <c r="P132" s="207"/>
    </row>
    <row r="133" spans="1:16">
      <c r="A133" s="212">
        <v>0.279005540577367</v>
      </c>
      <c r="B133" s="212">
        <v>0</v>
      </c>
      <c r="C133" s="212">
        <v>472945.892575976</v>
      </c>
      <c r="D133" s="212">
        <v>155.574306768413</v>
      </c>
      <c r="E133" s="212">
        <v>304000000</v>
      </c>
      <c r="F133" s="212">
        <v>0.165906518578528</v>
      </c>
      <c r="G133" s="212">
        <v>5.5</v>
      </c>
      <c r="H133" s="213" t="s">
        <v>26</v>
      </c>
      <c r="I133" s="219">
        <v>4.64773769668192</v>
      </c>
      <c r="J133" s="221">
        <v>37654</v>
      </c>
      <c r="K133" s="213" t="s">
        <v>37</v>
      </c>
      <c r="L133" s="213" t="s">
        <v>49</v>
      </c>
      <c r="M133" s="213" t="str">
        <v>8183659</v>
      </c>
      <c r="N133" s="213" t="str">
        <v>מירון 8365- ממשלת ישראל</v>
      </c>
      <c r="O133" s="207"/>
      <c r="P133" s="207"/>
    </row>
    <row r="134" spans="1:16">
      <c r="A134" s="212">
        <v>0.298357409310263</v>
      </c>
      <c r="B134" s="212">
        <v>0</v>
      </c>
      <c r="C134" s="212">
        <v>505749.495013236</v>
      </c>
      <c r="D134" s="212">
        <v>154.758107409191</v>
      </c>
      <c r="E134" s="212">
        <v>326800000</v>
      </c>
      <c r="F134" s="212">
        <v>0.235143211007117</v>
      </c>
      <c r="G134" s="212">
        <v>5.5</v>
      </c>
      <c r="H134" s="213" t="s">
        <v>26</v>
      </c>
      <c r="I134" s="219">
        <v>4.72104713377996</v>
      </c>
      <c r="J134" s="221">
        <v>37682</v>
      </c>
      <c r="K134" s="213" t="s">
        <v>37</v>
      </c>
      <c r="L134" s="213" t="s">
        <v>49</v>
      </c>
      <c r="M134" s="213" t="str">
        <v>8183667</v>
      </c>
      <c r="N134" s="213" t="str">
        <v>מירון 8366- ממשלת ישראל</v>
      </c>
      <c r="O134" s="207"/>
      <c r="P134" s="207"/>
    </row>
    <row r="135" spans="1:16">
      <c r="A135" s="212">
        <v>0.420780043909135</v>
      </c>
      <c r="B135" s="212">
        <v>0</v>
      </c>
      <c r="C135" s="212">
        <v>713269.68286345</v>
      </c>
      <c r="D135" s="212">
        <v>154.387377243171</v>
      </c>
      <c r="E135" s="212">
        <v>462000000</v>
      </c>
      <c r="F135" s="212">
        <v>0.226488624453543</v>
      </c>
      <c r="G135" s="212">
        <v>5.5</v>
      </c>
      <c r="H135" s="213" t="s">
        <v>26</v>
      </c>
      <c r="I135" s="219">
        <v>4.3406247872969</v>
      </c>
      <c r="J135" s="221">
        <v>37712</v>
      </c>
      <c r="K135" s="213" t="s">
        <v>37</v>
      </c>
      <c r="L135" s="213" t="s">
        <v>49</v>
      </c>
      <c r="M135" s="213" t="str">
        <v>8183675</v>
      </c>
      <c r="N135" s="213" t="str">
        <v>מירון 8367- ממשלת ישראל</v>
      </c>
      <c r="O135" s="207"/>
      <c r="P135" s="207"/>
    </row>
    <row r="136" spans="1:16">
      <c r="A136" s="212">
        <v>0.725125128113732</v>
      </c>
      <c r="B136" s="212">
        <v>0</v>
      </c>
      <c r="C136" s="212">
        <v>1229168.96286481</v>
      </c>
      <c r="D136" s="212">
        <v>154.031198353986</v>
      </c>
      <c r="E136" s="212">
        <v>798000000</v>
      </c>
      <c r="F136" s="212">
        <v>0.269499297022818</v>
      </c>
      <c r="G136" s="212">
        <v>5.5</v>
      </c>
      <c r="H136" s="213" t="s">
        <v>26</v>
      </c>
      <c r="I136" s="219">
        <v>4.50415418512914</v>
      </c>
      <c r="J136" s="221">
        <v>37773</v>
      </c>
      <c r="K136" s="213" t="s">
        <v>37</v>
      </c>
      <c r="L136" s="213" t="s">
        <v>49</v>
      </c>
      <c r="M136" s="213" t="str">
        <v>8183709</v>
      </c>
      <c r="N136" s="213" t="str">
        <v>מירון 8370- ממשלת ישראל</v>
      </c>
      <c r="O136" s="207"/>
      <c r="P136" s="207"/>
    </row>
    <row r="137" spans="1:16">
      <c r="A137" s="212">
        <v>1.31605707169609</v>
      </c>
      <c r="B137" s="212">
        <v>0</v>
      </c>
      <c r="C137" s="212">
        <v>2230865.32678242</v>
      </c>
      <c r="D137" s="212">
        <v>154.856679632266</v>
      </c>
      <c r="E137" s="212">
        <v>1440600000</v>
      </c>
      <c r="F137" s="212">
        <v>0.255337246298789</v>
      </c>
      <c r="G137" s="212">
        <v>5.5</v>
      </c>
      <c r="H137" s="213" t="s">
        <v>26</v>
      </c>
      <c r="I137" s="219">
        <v>4.58780322603311</v>
      </c>
      <c r="J137" s="221">
        <v>37803</v>
      </c>
      <c r="K137" s="213" t="s">
        <v>37</v>
      </c>
      <c r="L137" s="213" t="s">
        <v>49</v>
      </c>
      <c r="M137" s="213" t="str">
        <v>8183717</v>
      </c>
      <c r="N137" s="213" t="str">
        <v>מירון 8371- ממשלת ישראל</v>
      </c>
      <c r="O137" s="207"/>
      <c r="P137" s="207"/>
    </row>
    <row r="138" spans="1:16">
      <c r="A138" s="212">
        <v>0.231686190528165</v>
      </c>
      <c r="B138" s="212">
        <v>0</v>
      </c>
      <c r="C138" s="212">
        <v>392734.251621379</v>
      </c>
      <c r="D138" s="212">
        <v>155.846925246579</v>
      </c>
      <c r="E138" s="212">
        <v>252000000</v>
      </c>
      <c r="F138" s="212">
        <v>0.241175195574759</v>
      </c>
      <c r="G138" s="212">
        <v>5.5</v>
      </c>
      <c r="H138" s="213" t="s">
        <v>26</v>
      </c>
      <c r="I138" s="219">
        <v>4.67393506165256</v>
      </c>
      <c r="J138" s="221">
        <v>37834</v>
      </c>
      <c r="K138" s="213" t="s">
        <v>37</v>
      </c>
      <c r="L138" s="213" t="s">
        <v>49</v>
      </c>
      <c r="M138" s="213" t="str">
        <v>8183725</v>
      </c>
      <c r="N138" s="213" t="str">
        <v>מירון 8372- ממשלת ישראל</v>
      </c>
      <c r="O138" s="207"/>
      <c r="P138" s="207"/>
    </row>
    <row r="139" spans="1:16">
      <c r="A139" s="215">
        <v>17.2148003367199</v>
      </c>
      <c r="B139" s="216"/>
      <c r="C139" s="215">
        <v>29181030.2186797</v>
      </c>
      <c r="D139" s="216"/>
      <c r="E139" s="215">
        <v>17834425260</v>
      </c>
      <c r="F139" s="215">
        <v>-0.380980306465451</v>
      </c>
      <c r="G139" s="216"/>
      <c r="H139" s="216"/>
      <c r="I139" s="215">
        <v>3.24900898933568</v>
      </c>
      <c r="J139" s="216"/>
      <c r="K139" s="216"/>
      <c r="L139" s="216"/>
      <c r="M139" s="216"/>
      <c r="N139" s="217" t="str">
        <v> סה''כ ל: מירון</v>
      </c>
      <c r="O139" s="207"/>
      <c r="P139" s="207"/>
    </row>
    <row r="140" spans="1:16" ht="15.2" customHeight="1">
      <c r="A140" s="211" t="str">
        <v> פיקדונות חשכ"ל</v>
      </c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07"/>
      <c r="P140" s="207"/>
    </row>
    <row r="141" spans="1:16">
      <c r="A141" s="212">
        <v>5.89931205571357e-12</v>
      </c>
      <c r="B141" s="212">
        <v>0</v>
      </c>
      <c r="C141" s="212">
        <v>1e-05</v>
      </c>
      <c r="D141" s="212">
        <v>0</v>
      </c>
      <c r="E141" s="212">
        <v>0</v>
      </c>
      <c r="F141" s="212">
        <v>0</v>
      </c>
      <c r="G141" s="212">
        <v>0</v>
      </c>
      <c r="H141" s="213" t="s">
        <v>28</v>
      </c>
      <c r="I141" s="212">
        <v>0</v>
      </c>
      <c r="J141" s="214"/>
      <c r="K141" s="213"/>
      <c r="L141" s="213" t="s">
        <v>28</v>
      </c>
      <c r="M141" s="213" t="s">
        <v>28</v>
      </c>
      <c r="N141" s="213" t="s">
        <v>28</v>
      </c>
      <c r="O141" s="207"/>
      <c r="P141" s="207"/>
    </row>
    <row r="142" spans="1:16">
      <c r="A142" s="215">
        <v>5.89931205571357e-12</v>
      </c>
      <c r="B142" s="216"/>
      <c r="C142" s="215">
        <v>1e-05</v>
      </c>
      <c r="D142" s="216"/>
      <c r="E142" s="215">
        <v>0</v>
      </c>
      <c r="F142" s="215">
        <v>0</v>
      </c>
      <c r="G142" s="216"/>
      <c r="H142" s="216"/>
      <c r="I142" s="215">
        <v>0</v>
      </c>
      <c r="J142" s="216"/>
      <c r="K142" s="216"/>
      <c r="L142" s="216"/>
      <c r="M142" s="216"/>
      <c r="N142" s="217" t="str">
        <v> סה''כ ל: פיקדונות חשכ"ל</v>
      </c>
      <c r="O142" s="207"/>
      <c r="P142" s="207"/>
    </row>
    <row r="143" spans="1:16" ht="15.2" customHeight="1">
      <c r="A143" s="211" t="s">
        <v>102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07"/>
      <c r="P143" s="207"/>
    </row>
    <row r="144" spans="1:16">
      <c r="A144" s="212">
        <v>28.420647300126</v>
      </c>
      <c r="B144" s="212">
        <v>0</v>
      </c>
      <c r="C144" s="212">
        <v>48176206.0249045</v>
      </c>
      <c r="D144" s="212">
        <v>81.1026340420005</v>
      </c>
      <c r="E144" s="212">
        <v>59401530658</v>
      </c>
      <c r="F144" s="212">
        <v>2.06362131559849</v>
      </c>
      <c r="G144" s="212">
        <v>0</v>
      </c>
      <c r="H144" s="213" t="s">
        <v>26</v>
      </c>
      <c r="I144" s="212">
        <v>19.0140953986652</v>
      </c>
      <c r="J144" s="214">
        <v>41717</v>
      </c>
      <c r="K144" s="213" t="s">
        <v>37</v>
      </c>
      <c r="L144" s="213" t="s">
        <v>49</v>
      </c>
      <c r="M144" s="213" t="str">
        <v>7893410</v>
      </c>
      <c r="N144" s="213" t="str">
        <v>מבטחים ס.מ.ישיר 31.12.13- ממשלת ישראל</v>
      </c>
      <c r="O144" s="207"/>
      <c r="P144" s="207"/>
    </row>
    <row r="145" spans="1:16">
      <c r="A145" s="215">
        <v>28.420647300126</v>
      </c>
      <c r="B145" s="216"/>
      <c r="C145" s="215">
        <v>48176206.0249045</v>
      </c>
      <c r="D145" s="216"/>
      <c r="E145" s="215">
        <v>59401530658</v>
      </c>
      <c r="F145" s="215">
        <v>2.06362131559849</v>
      </c>
      <c r="G145" s="216"/>
      <c r="H145" s="216"/>
      <c r="I145" s="215">
        <v>19.0140953986652</v>
      </c>
      <c r="J145" s="216"/>
      <c r="K145" s="216"/>
      <c r="L145" s="216"/>
      <c r="M145" s="216"/>
      <c r="N145" s="217" t="s">
        <v>103</v>
      </c>
      <c r="O145" s="207"/>
      <c r="P145" s="207"/>
    </row>
    <row r="146" spans="1:16">
      <c r="A146" s="215">
        <v>51.0898965626756</v>
      </c>
      <c r="B146" s="216"/>
      <c r="C146" s="215">
        <v>86603143.0108775</v>
      </c>
      <c r="D146" s="216"/>
      <c r="E146" s="215">
        <v>85988633918</v>
      </c>
      <c r="F146" s="215">
        <v>1.49747300208487</v>
      </c>
      <c r="G146" s="216"/>
      <c r="H146" s="216"/>
      <c r="I146" s="215">
        <v>12.7858759063919</v>
      </c>
      <c r="J146" s="216"/>
      <c r="K146" s="216"/>
      <c r="L146" s="216"/>
      <c r="M146" s="216"/>
      <c r="N146" s="217" t="s">
        <v>41</v>
      </c>
      <c r="O146" s="207"/>
      <c r="P146" s="207"/>
    </row>
    <row r="147" spans="1:16" ht="15.2" customHeight="1">
      <c r="A147" s="211" t="s">
        <v>42</v>
      </c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07"/>
      <c r="P147" s="207"/>
    </row>
    <row r="148" spans="1:16" ht="15.2" customHeight="1">
      <c r="A148" s="211" t="str">
        <v> אג"ח של ממשלת ישראל שהונפקו בחו"ל</v>
      </c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07"/>
      <c r="P148" s="207"/>
    </row>
    <row r="149" spans="1:16">
      <c r="A149" s="212">
        <v>5.89931205571357e-12</v>
      </c>
      <c r="B149" s="212">
        <v>0</v>
      </c>
      <c r="C149" s="212">
        <v>1e-05</v>
      </c>
      <c r="D149" s="212">
        <v>0</v>
      </c>
      <c r="E149" s="212">
        <v>0</v>
      </c>
      <c r="F149" s="212">
        <v>0</v>
      </c>
      <c r="G149" s="212">
        <v>0</v>
      </c>
      <c r="H149" s="213" t="s">
        <v>28</v>
      </c>
      <c r="I149" s="212">
        <v>0</v>
      </c>
      <c r="J149" s="214"/>
      <c r="K149" s="213"/>
      <c r="L149" s="213" t="s">
        <v>28</v>
      </c>
      <c r="M149" s="213" t="s">
        <v>28</v>
      </c>
      <c r="N149" s="213" t="s">
        <v>28</v>
      </c>
      <c r="O149" s="207"/>
      <c r="P149" s="207"/>
    </row>
    <row r="150" spans="1:16">
      <c r="A150" s="215">
        <v>5.89931205571357e-12</v>
      </c>
      <c r="B150" s="216"/>
      <c r="C150" s="215">
        <v>1e-05</v>
      </c>
      <c r="D150" s="216"/>
      <c r="E150" s="215">
        <v>0</v>
      </c>
      <c r="F150" s="215">
        <v>0</v>
      </c>
      <c r="G150" s="216"/>
      <c r="H150" s="216"/>
      <c r="I150" s="215">
        <v>0</v>
      </c>
      <c r="J150" s="216"/>
      <c r="K150" s="216"/>
      <c r="L150" s="216"/>
      <c r="M150" s="216"/>
      <c r="N150" s="217" t="str">
        <v> סה''כ ל: אג"ח של ממשלת ישראל שהונפקו בחו"ל</v>
      </c>
      <c r="O150" s="207"/>
      <c r="P150" s="207"/>
    </row>
    <row r="151" spans="1:16" ht="15.2" customHeight="1">
      <c r="A151" s="211" t="str">
        <v> אג"ח לא סחיר שהנפיקו ממשלות זרות בחו"ל</v>
      </c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07"/>
      <c r="P151" s="207"/>
    </row>
    <row r="152" spans="1:16">
      <c r="A152" s="212">
        <v>5.89931205571357e-12</v>
      </c>
      <c r="B152" s="212">
        <v>0</v>
      </c>
      <c r="C152" s="212">
        <v>1e-05</v>
      </c>
      <c r="D152" s="212">
        <v>0</v>
      </c>
      <c r="E152" s="212">
        <v>0</v>
      </c>
      <c r="F152" s="212">
        <v>0</v>
      </c>
      <c r="G152" s="212">
        <v>0</v>
      </c>
      <c r="H152" s="213" t="s">
        <v>28</v>
      </c>
      <c r="I152" s="212">
        <v>0</v>
      </c>
      <c r="J152" s="214"/>
      <c r="K152" s="213"/>
      <c r="L152" s="213" t="s">
        <v>28</v>
      </c>
      <c r="M152" s="213" t="s">
        <v>28</v>
      </c>
      <c r="N152" s="213" t="s">
        <v>28</v>
      </c>
      <c r="O152" s="207"/>
      <c r="P152" s="207"/>
    </row>
    <row r="153" spans="1:16">
      <c r="A153" s="215">
        <v>5.89931205571357e-12</v>
      </c>
      <c r="B153" s="216"/>
      <c r="C153" s="215">
        <v>1e-05</v>
      </c>
      <c r="D153" s="216"/>
      <c r="E153" s="215">
        <v>0</v>
      </c>
      <c r="F153" s="215">
        <v>0</v>
      </c>
      <c r="G153" s="216"/>
      <c r="H153" s="216"/>
      <c r="I153" s="215">
        <v>0</v>
      </c>
      <c r="J153" s="216"/>
      <c r="K153" s="216"/>
      <c r="L153" s="216"/>
      <c r="M153" s="216"/>
      <c r="N153" s="217" t="str">
        <v> סה''כ ל: אג"ח לא סחיר שהנפיקו ממשלות זרות בחו"ל</v>
      </c>
      <c r="O153" s="207"/>
      <c r="P153" s="207"/>
    </row>
    <row r="154" spans="1:16">
      <c r="A154" s="215">
        <v>1.17986241114271e-11</v>
      </c>
      <c r="B154" s="216"/>
      <c r="C154" s="215">
        <v>2e-05</v>
      </c>
      <c r="D154" s="216"/>
      <c r="E154" s="215">
        <v>0</v>
      </c>
      <c r="F154" s="215">
        <v>0</v>
      </c>
      <c r="G154" s="216"/>
      <c r="H154" s="216"/>
      <c r="I154" s="215">
        <v>0</v>
      </c>
      <c r="J154" s="216"/>
      <c r="K154" s="216"/>
      <c r="L154" s="216"/>
      <c r="M154" s="216"/>
      <c r="N154" s="217" t="s">
        <v>43</v>
      </c>
      <c r="O154" s="207"/>
      <c r="P154" s="207"/>
    </row>
    <row r="155" spans="1:16">
      <c r="A155" s="222">
        <v>51.0898965626874</v>
      </c>
      <c r="B155" s="223"/>
      <c r="C155" s="222">
        <v>86603143.0108975</v>
      </c>
      <c r="D155" s="223"/>
      <c r="E155" s="222">
        <v>85988633918</v>
      </c>
      <c r="F155" s="222">
        <v>1.49747300208453</v>
      </c>
      <c r="G155" s="223"/>
      <c r="H155" s="223"/>
      <c r="I155" s="222">
        <v>12.7858759063889</v>
      </c>
      <c r="J155" s="223"/>
      <c r="K155" s="223"/>
      <c r="L155" s="223"/>
      <c r="M155" s="223"/>
      <c r="N155" s="224" t="s">
        <v>59</v>
      </c>
      <c r="O155" s="207"/>
      <c r="P155" s="207"/>
    </row>
    <row r="156" spans="1:16" ht="20.1" customHeight="1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</row>
    <row r="157" spans="1:16" ht="36" customHeight="1">
      <c r="A157" s="207" t="s">
        <v>8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7:O157"/>
    <mergeCell ref="A151:N151"/>
    <mergeCell ref="A148:N148"/>
    <mergeCell ref="A147:N147"/>
    <mergeCell ref="A143:N143"/>
    <mergeCell ref="A140:N140"/>
    <mergeCell ref="A29:N29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1"/>
  <sheetViews>
    <sheetView topLeftCell="A7" workbookViewId="0" showGridLines="0">
      <selection activeCell="A1" sqref="A1"/>
    </sheetView>
  </sheetViews>
  <sheetFormatPr defaultRowHeight="12.75"/>
  <cols>
    <col min="1" max="2" style="225" width="9.428005" customWidth="1"/>
    <col min="3" max="3" style="225" width="14.2966" customWidth="1"/>
    <col min="4" max="4" style="225" width="7.424211" customWidth="1"/>
    <col min="5" max="5" style="225" width="14.2966" customWidth="1"/>
    <col min="6" max="6" style="225" width="9.428005" customWidth="1"/>
    <col min="7" max="8" style="225" width="7.424211" customWidth="1"/>
    <col min="9" max="10" style="225" width="9.428005" customWidth="1"/>
    <col min="11" max="12" style="225" width="7.424211" customWidth="1"/>
    <col min="13" max="13" style="225" width="8.711805" customWidth="1"/>
    <col min="14" max="14" style="225" width="10.1442" customWidth="1"/>
    <col min="15" max="15" style="225" width="14.2966" customWidth="1"/>
    <col min="16" max="16" style="225" width="6.852817" customWidth="1"/>
    <col min="17" max="256" style="225"/>
  </cols>
  <sheetData>
    <row r="1" spans="1:16" ht="0.95" customHeight="1">
      <c r="A1" s="226"/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16" ht="21.6" customHeight="1">
      <c r="A2" s="227" t="str">
        <v>ניירות ערך לא סחירים: תעודות חוב מסחריות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</row>
    <row r="3" spans="1:16" ht="36" customHeight="1">
      <c r="A3" s="228" t="s">
        <v>1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</row>
    <row r="4" spans="1:16" ht="48.95" customHeight="1">
      <c r="A4" s="229" t="s">
        <v>2</v>
      </c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</row>
    <row r="5" spans="1:16" ht="28.7" customHeight="1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</row>
    <row r="6" spans="1:16">
      <c r="A6" s="231" t="s">
        <v>3</v>
      </c>
      <c r="B6" s="231" t="s">
        <v>44</v>
      </c>
      <c r="C6" s="231" t="s">
        <v>18</v>
      </c>
      <c r="D6" s="231" t="s">
        <v>46</v>
      </c>
      <c r="E6" s="231" t="s">
        <v>47</v>
      </c>
      <c r="F6" s="231" t="s">
        <v>19</v>
      </c>
      <c r="G6" s="231" t="s">
        <v>20</v>
      </c>
      <c r="H6" s="231" t="s">
        <v>10</v>
      </c>
      <c r="I6" s="231" t="s">
        <v>48</v>
      </c>
      <c r="J6" s="231" t="s">
        <v>122</v>
      </c>
      <c r="K6" s="231" t="s">
        <v>21</v>
      </c>
      <c r="L6" s="231" t="s">
        <v>22</v>
      </c>
      <c r="M6" s="231" t="s">
        <v>60</v>
      </c>
      <c r="N6" s="231" t="s">
        <v>23</v>
      </c>
      <c r="O6" s="231" t="s">
        <v>24</v>
      </c>
      <c r="P6" s="230"/>
    </row>
    <row r="7" spans="1:16" ht="15.2" customHeight="1">
      <c r="A7" s="232" t="s">
        <v>25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0"/>
    </row>
    <row r="8" spans="1:16" ht="15.2" customHeight="1">
      <c r="A8" s="232" t="s">
        <v>61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0"/>
    </row>
    <row r="9" spans="1:16">
      <c r="A9" s="233">
        <v>5.89931205571357e-12</v>
      </c>
      <c r="B9" s="233">
        <v>0</v>
      </c>
      <c r="C9" s="233">
        <v>1e-05</v>
      </c>
      <c r="D9" s="233">
        <v>0</v>
      </c>
      <c r="E9" s="233">
        <v>0</v>
      </c>
      <c r="F9" s="233">
        <v>0</v>
      </c>
      <c r="G9" s="233">
        <v>0</v>
      </c>
      <c r="H9" s="234" t="s">
        <v>28</v>
      </c>
      <c r="I9" s="233">
        <v>0</v>
      </c>
      <c r="J9" s="235"/>
      <c r="K9" s="234"/>
      <c r="L9" s="234" t="s">
        <v>28</v>
      </c>
      <c r="M9" s="234" t="s">
        <v>28</v>
      </c>
      <c r="N9" s="234" t="s">
        <v>28</v>
      </c>
      <c r="O9" s="234" t="s">
        <v>28</v>
      </c>
      <c r="P9" s="230"/>
    </row>
    <row r="10" spans="1:16">
      <c r="A10" s="236">
        <v>5.89931205571357e-12</v>
      </c>
      <c r="B10" s="237"/>
      <c r="C10" s="236">
        <v>1e-05</v>
      </c>
      <c r="D10" s="237"/>
      <c r="E10" s="236">
        <v>0</v>
      </c>
      <c r="F10" s="236">
        <v>0</v>
      </c>
      <c r="G10" s="237"/>
      <c r="H10" s="237"/>
      <c r="I10" s="236">
        <v>0</v>
      </c>
      <c r="J10" s="237"/>
      <c r="K10" s="237"/>
      <c r="L10" s="237"/>
      <c r="M10" s="237"/>
      <c r="N10" s="237"/>
      <c r="O10" s="238" t="s">
        <v>62</v>
      </c>
      <c r="P10" s="230"/>
    </row>
    <row r="11" spans="1:16" ht="15.2" customHeight="1">
      <c r="A11" s="232" t="s">
        <v>50</v>
      </c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0"/>
    </row>
    <row r="12" spans="1:16">
      <c r="A12" s="233">
        <v>5.89931205571357e-12</v>
      </c>
      <c r="B12" s="233">
        <v>0</v>
      </c>
      <c r="C12" s="233">
        <v>1e-05</v>
      </c>
      <c r="D12" s="233">
        <v>0</v>
      </c>
      <c r="E12" s="233">
        <v>0</v>
      </c>
      <c r="F12" s="233">
        <v>0</v>
      </c>
      <c r="G12" s="233">
        <v>0</v>
      </c>
      <c r="H12" s="234" t="s">
        <v>28</v>
      </c>
      <c r="I12" s="233">
        <v>0</v>
      </c>
      <c r="J12" s="235"/>
      <c r="K12" s="234"/>
      <c r="L12" s="234" t="s">
        <v>28</v>
      </c>
      <c r="M12" s="234" t="s">
        <v>28</v>
      </c>
      <c r="N12" s="234" t="s">
        <v>28</v>
      </c>
      <c r="O12" s="234" t="s">
        <v>28</v>
      </c>
      <c r="P12" s="230"/>
    </row>
    <row r="13" spans="1:16">
      <c r="A13" s="236">
        <v>5.89931205571357e-12</v>
      </c>
      <c r="B13" s="237"/>
      <c r="C13" s="236">
        <v>1e-05</v>
      </c>
      <c r="D13" s="237"/>
      <c r="E13" s="236">
        <v>0</v>
      </c>
      <c r="F13" s="236">
        <v>0</v>
      </c>
      <c r="G13" s="237"/>
      <c r="H13" s="237"/>
      <c r="I13" s="236">
        <v>0</v>
      </c>
      <c r="J13" s="237"/>
      <c r="K13" s="237"/>
      <c r="L13" s="237"/>
      <c r="M13" s="237"/>
      <c r="N13" s="237"/>
      <c r="O13" s="238" t="s">
        <v>51</v>
      </c>
      <c r="P13" s="230"/>
    </row>
    <row r="14" spans="1:16" ht="15.2" customHeight="1">
      <c r="A14" s="232" t="s">
        <v>63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0"/>
    </row>
    <row r="15" spans="1:16">
      <c r="A15" s="233">
        <v>5.89931205571357e-12</v>
      </c>
      <c r="B15" s="233">
        <v>0</v>
      </c>
      <c r="C15" s="233">
        <v>1e-05</v>
      </c>
      <c r="D15" s="233">
        <v>0</v>
      </c>
      <c r="E15" s="233">
        <v>0</v>
      </c>
      <c r="F15" s="233">
        <v>0</v>
      </c>
      <c r="G15" s="233">
        <v>0</v>
      </c>
      <c r="H15" s="234" t="s">
        <v>28</v>
      </c>
      <c r="I15" s="233">
        <v>0</v>
      </c>
      <c r="J15" s="235"/>
      <c r="K15" s="234"/>
      <c r="L15" s="234" t="s">
        <v>28</v>
      </c>
      <c r="M15" s="234" t="s">
        <v>28</v>
      </c>
      <c r="N15" s="234" t="s">
        <v>28</v>
      </c>
      <c r="O15" s="234" t="s">
        <v>28</v>
      </c>
      <c r="P15" s="230"/>
    </row>
    <row r="16" spans="1:16">
      <c r="A16" s="236">
        <v>5.89931205571357e-12</v>
      </c>
      <c r="B16" s="237"/>
      <c r="C16" s="236">
        <v>1e-05</v>
      </c>
      <c r="D16" s="237"/>
      <c r="E16" s="236">
        <v>0</v>
      </c>
      <c r="F16" s="236">
        <v>0</v>
      </c>
      <c r="G16" s="237"/>
      <c r="H16" s="237"/>
      <c r="I16" s="236">
        <v>0</v>
      </c>
      <c r="J16" s="237"/>
      <c r="K16" s="237"/>
      <c r="L16" s="237"/>
      <c r="M16" s="237"/>
      <c r="N16" s="237"/>
      <c r="O16" s="238" t="s">
        <v>64</v>
      </c>
      <c r="P16" s="230"/>
    </row>
    <row r="17" spans="1:16" ht="15.2" customHeight="1">
      <c r="A17" s="232" t="s">
        <v>102</v>
      </c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0"/>
    </row>
    <row r="18" spans="1:16">
      <c r="A18" s="233">
        <v>5.89931205571357e-12</v>
      </c>
      <c r="B18" s="233">
        <v>0</v>
      </c>
      <c r="C18" s="233">
        <v>1e-05</v>
      </c>
      <c r="D18" s="233">
        <v>0</v>
      </c>
      <c r="E18" s="233">
        <v>0</v>
      </c>
      <c r="F18" s="233">
        <v>0</v>
      </c>
      <c r="G18" s="233">
        <v>0</v>
      </c>
      <c r="H18" s="234" t="s">
        <v>28</v>
      </c>
      <c r="I18" s="233">
        <v>0</v>
      </c>
      <c r="J18" s="235"/>
      <c r="K18" s="234"/>
      <c r="L18" s="234" t="s">
        <v>28</v>
      </c>
      <c r="M18" s="234" t="s">
        <v>28</v>
      </c>
      <c r="N18" s="234" t="s">
        <v>28</v>
      </c>
      <c r="O18" s="234" t="s">
        <v>28</v>
      </c>
      <c r="P18" s="230"/>
    </row>
    <row r="19" spans="1:16">
      <c r="A19" s="236">
        <v>5.89931205571357e-12</v>
      </c>
      <c r="B19" s="237"/>
      <c r="C19" s="236">
        <v>1e-05</v>
      </c>
      <c r="D19" s="237"/>
      <c r="E19" s="236">
        <v>0</v>
      </c>
      <c r="F19" s="236">
        <v>0</v>
      </c>
      <c r="G19" s="237"/>
      <c r="H19" s="237"/>
      <c r="I19" s="236">
        <v>0</v>
      </c>
      <c r="J19" s="237"/>
      <c r="K19" s="237"/>
      <c r="L19" s="237"/>
      <c r="M19" s="237"/>
      <c r="N19" s="237"/>
      <c r="O19" s="238" t="s">
        <v>103</v>
      </c>
      <c r="P19" s="230"/>
    </row>
    <row r="20" spans="1:16">
      <c r="A20" s="236">
        <v>2.35972482228543e-11</v>
      </c>
      <c r="B20" s="237"/>
      <c r="C20" s="236">
        <v>4e-05</v>
      </c>
      <c r="D20" s="237"/>
      <c r="E20" s="236">
        <v>0</v>
      </c>
      <c r="F20" s="236">
        <v>0</v>
      </c>
      <c r="G20" s="237"/>
      <c r="H20" s="237"/>
      <c r="I20" s="236">
        <v>0</v>
      </c>
      <c r="J20" s="237"/>
      <c r="K20" s="237"/>
      <c r="L20" s="237"/>
      <c r="M20" s="237"/>
      <c r="N20" s="237"/>
      <c r="O20" s="238" t="s">
        <v>41</v>
      </c>
      <c r="P20" s="230"/>
    </row>
    <row r="21" spans="1:16" ht="15.2" customHeight="1">
      <c r="A21" s="232" t="s">
        <v>42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0"/>
    </row>
    <row r="22" spans="1:16" ht="15.2" customHeight="1">
      <c r="A22" s="232" t="str">
        <v> תעודות חוב מסחריות של חברות ישראליות</v>
      </c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0"/>
    </row>
    <row r="23" spans="1:16">
      <c r="A23" s="233">
        <v>5.89931205571357e-12</v>
      </c>
      <c r="B23" s="233">
        <v>0</v>
      </c>
      <c r="C23" s="233">
        <v>1e-05</v>
      </c>
      <c r="D23" s="233">
        <v>0</v>
      </c>
      <c r="E23" s="233">
        <v>0</v>
      </c>
      <c r="F23" s="233">
        <v>0</v>
      </c>
      <c r="G23" s="233">
        <v>0</v>
      </c>
      <c r="H23" s="234" t="s">
        <v>28</v>
      </c>
      <c r="I23" s="233">
        <v>0</v>
      </c>
      <c r="J23" s="235"/>
      <c r="K23" s="234"/>
      <c r="L23" s="234" t="s">
        <v>28</v>
      </c>
      <c r="M23" s="234" t="s">
        <v>28</v>
      </c>
      <c r="N23" s="234" t="s">
        <v>28</v>
      </c>
      <c r="O23" s="234" t="s">
        <v>28</v>
      </c>
      <c r="P23" s="230"/>
    </row>
    <row r="24" spans="1:16">
      <c r="A24" s="236">
        <v>5.89931205571357e-12</v>
      </c>
      <c r="B24" s="237"/>
      <c r="C24" s="236">
        <v>1e-05</v>
      </c>
      <c r="D24" s="237"/>
      <c r="E24" s="236">
        <v>0</v>
      </c>
      <c r="F24" s="236">
        <v>0</v>
      </c>
      <c r="G24" s="237"/>
      <c r="H24" s="237"/>
      <c r="I24" s="236">
        <v>0</v>
      </c>
      <c r="J24" s="237"/>
      <c r="K24" s="237"/>
      <c r="L24" s="237"/>
      <c r="M24" s="237"/>
      <c r="N24" s="237"/>
      <c r="O24" s="238" t="str">
        <v> סה''כ ל: תעודות חוב מסחריות של חברות ישראליות</v>
      </c>
      <c r="P24" s="230"/>
    </row>
    <row r="25" spans="1:16" ht="15.2" customHeight="1">
      <c r="A25" s="232" t="str">
        <v> תעודות חוב מסחריות של חברות זרות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0"/>
    </row>
    <row r="26" spans="1:16">
      <c r="A26" s="233">
        <v>5.89931205571357e-12</v>
      </c>
      <c r="B26" s="233">
        <v>0</v>
      </c>
      <c r="C26" s="233">
        <v>1e-05</v>
      </c>
      <c r="D26" s="233">
        <v>0</v>
      </c>
      <c r="E26" s="233">
        <v>0</v>
      </c>
      <c r="F26" s="233">
        <v>0</v>
      </c>
      <c r="G26" s="233">
        <v>0</v>
      </c>
      <c r="H26" s="234" t="s">
        <v>28</v>
      </c>
      <c r="I26" s="233">
        <v>0</v>
      </c>
      <c r="J26" s="235"/>
      <c r="K26" s="234"/>
      <c r="L26" s="234" t="s">
        <v>28</v>
      </c>
      <c r="M26" s="234" t="s">
        <v>28</v>
      </c>
      <c r="N26" s="234" t="s">
        <v>28</v>
      </c>
      <c r="O26" s="234" t="s">
        <v>28</v>
      </c>
      <c r="P26" s="230"/>
    </row>
    <row r="27" spans="1:16">
      <c r="A27" s="236">
        <v>5.89931205571357e-12</v>
      </c>
      <c r="B27" s="237"/>
      <c r="C27" s="236">
        <v>1e-05</v>
      </c>
      <c r="D27" s="237"/>
      <c r="E27" s="236">
        <v>0</v>
      </c>
      <c r="F27" s="236">
        <v>0</v>
      </c>
      <c r="G27" s="237"/>
      <c r="H27" s="237"/>
      <c r="I27" s="236">
        <v>0</v>
      </c>
      <c r="J27" s="237"/>
      <c r="K27" s="237"/>
      <c r="L27" s="237"/>
      <c r="M27" s="237"/>
      <c r="N27" s="237"/>
      <c r="O27" s="238" t="str">
        <v> סה''כ ל: תעודות חוב מסחריות של חברות זרות</v>
      </c>
      <c r="P27" s="230"/>
    </row>
    <row r="28" spans="1:16">
      <c r="A28" s="236">
        <v>1.17986241114271e-11</v>
      </c>
      <c r="B28" s="237"/>
      <c r="C28" s="236">
        <v>2e-05</v>
      </c>
      <c r="D28" s="237"/>
      <c r="E28" s="236">
        <v>0</v>
      </c>
      <c r="F28" s="236">
        <v>0</v>
      </c>
      <c r="G28" s="237"/>
      <c r="H28" s="237"/>
      <c r="I28" s="236">
        <v>0</v>
      </c>
      <c r="J28" s="237"/>
      <c r="K28" s="237"/>
      <c r="L28" s="237"/>
      <c r="M28" s="237"/>
      <c r="N28" s="237"/>
      <c r="O28" s="238" t="s">
        <v>43</v>
      </c>
      <c r="P28" s="230"/>
    </row>
    <row r="29" spans="1:16">
      <c r="A29" s="239">
        <v>3.53958723342814e-11</v>
      </c>
      <c r="B29" s="240"/>
      <c r="C29" s="239">
        <v>6e-05</v>
      </c>
      <c r="D29" s="240"/>
      <c r="E29" s="239">
        <v>0</v>
      </c>
      <c r="F29" s="239">
        <v>0</v>
      </c>
      <c r="G29" s="240"/>
      <c r="H29" s="240"/>
      <c r="I29" s="239">
        <v>0</v>
      </c>
      <c r="J29" s="240"/>
      <c r="K29" s="240"/>
      <c r="L29" s="240"/>
      <c r="M29" s="240"/>
      <c r="N29" s="240"/>
      <c r="O29" s="241" t="s">
        <v>69</v>
      </c>
      <c r="P29" s="230"/>
    </row>
    <row r="30" spans="1:16" ht="20.1" customHeight="1">
      <c r="A30" s="230"/>
      <c r="B30" s="230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</row>
    <row r="31" spans="1:16" ht="36" customHeight="1">
      <c r="A31" s="230" t="s">
        <v>8</v>
      </c>
      <c r="B31" s="230"/>
      <c r="C31" s="230"/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1:P31"/>
    <mergeCell ref="A25:O25"/>
    <mergeCell ref="A22:O22"/>
    <mergeCell ref="A21:O21"/>
    <mergeCell ref="A17:O17"/>
    <mergeCell ref="A14:O14"/>
    <mergeCell ref="A11:O1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16"/>
  <sheetViews>
    <sheetView topLeftCell="A3" workbookViewId="0" showGridLines="0">
      <selection activeCell="F114" sqref="F114"/>
    </sheetView>
  </sheetViews>
  <sheetFormatPr defaultRowHeight="12.75"/>
  <cols>
    <col min="1" max="2" style="242" width="9.428005" customWidth="1"/>
    <col min="3" max="3" style="242" width="14.2966" customWidth="1"/>
    <col min="4" max="4" style="242" width="8.856611" bestFit="1" customWidth="1"/>
    <col min="5" max="5" style="242" width="16.01469" bestFit="1" customWidth="1"/>
    <col min="6" max="6" style="242" width="9.428005" customWidth="1"/>
    <col min="7" max="8" style="242" width="7.424211" customWidth="1"/>
    <col min="9" max="10" style="242" width="9.428005" customWidth="1"/>
    <col min="11" max="12" style="242" width="7.424211" customWidth="1"/>
    <col min="13" max="13" style="242" width="8.711805" customWidth="1"/>
    <col min="14" max="14" style="242" width="10.1442" customWidth="1"/>
    <col min="15" max="15" style="242" width="14.2966" customWidth="1"/>
    <col min="16" max="16" style="242" width="6.852817" customWidth="1"/>
    <col min="17" max="256" style="242"/>
  </cols>
  <sheetData>
    <row r="1" spans="1:16" ht="0.95" customHeight="1">
      <c r="A1" s="243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</row>
    <row r="2" spans="1:16" ht="21.6" customHeight="1">
      <c r="A2" s="244" t="str">
        <v>ניירות ערך לא סחירים: אג''ח קונצרני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</row>
    <row r="3" spans="1:16" ht="36" customHeight="1">
      <c r="A3" s="245" t="s">
        <v>1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1:16" ht="48.95" customHeight="1">
      <c r="A4" s="246" t="s">
        <v>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</row>
    <row r="5" spans="1:16" ht="28.7" customHeight="1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</row>
    <row r="6" spans="1:16">
      <c r="A6" s="248" t="s">
        <v>3</v>
      </c>
      <c r="B6" s="248" t="s">
        <v>44</v>
      </c>
      <c r="C6" s="248" t="s">
        <v>18</v>
      </c>
      <c r="D6" s="248" t="s">
        <v>46</v>
      </c>
      <c r="E6" s="248" t="s">
        <v>47</v>
      </c>
      <c r="F6" s="248" t="s">
        <v>19</v>
      </c>
      <c r="G6" s="248" t="s">
        <v>20</v>
      </c>
      <c r="H6" s="248" t="s">
        <v>10</v>
      </c>
      <c r="I6" s="248" t="s">
        <v>48</v>
      </c>
      <c r="J6" s="248" t="s">
        <v>122</v>
      </c>
      <c r="K6" s="248" t="s">
        <v>21</v>
      </c>
      <c r="L6" s="248" t="s">
        <v>22</v>
      </c>
      <c r="M6" s="248" t="s">
        <v>60</v>
      </c>
      <c r="N6" s="248" t="s">
        <v>23</v>
      </c>
      <c r="O6" s="248" t="s">
        <v>24</v>
      </c>
      <c r="P6" s="247"/>
    </row>
    <row r="7" spans="1:16" ht="15.2" customHeight="1">
      <c r="A7" s="249" t="s">
        <v>25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7"/>
    </row>
    <row r="8" spans="1:16" ht="15.2" customHeight="1">
      <c r="A8" s="249" t="s">
        <v>143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7"/>
    </row>
    <row r="9" spans="1:16">
      <c r="A9" s="250">
        <v>0.0439115570317609</v>
      </c>
      <c r="B9" s="250">
        <v>8.63555699</v>
      </c>
      <c r="C9" s="250">
        <v>74435.047031004</v>
      </c>
      <c r="D9" s="250">
        <v>143.66</v>
      </c>
      <c r="E9" s="250">
        <v>51813341.94</v>
      </c>
      <c r="F9" s="250">
        <v>1.39512006938457</v>
      </c>
      <c r="G9" s="250">
        <v>4.9</v>
      </c>
      <c r="H9" s="251" t="s">
        <v>26</v>
      </c>
      <c r="I9" s="250">
        <v>5.06748672011332</v>
      </c>
      <c r="J9" s="252">
        <v>39313</v>
      </c>
      <c r="K9" s="251" t="s">
        <v>37</v>
      </c>
      <c r="L9" s="251" t="s">
        <v>40</v>
      </c>
      <c r="M9" s="251" t="s">
        <v>76</v>
      </c>
      <c r="N9" s="251" t="str">
        <v>1106822</v>
      </c>
      <c r="O9" s="251" t="str">
        <v>סופר גז- סופרגז</v>
      </c>
      <c r="P9" s="247"/>
    </row>
    <row r="10" spans="1:16">
      <c r="A10" s="250">
        <v>0.00353001264996172</v>
      </c>
      <c r="B10" s="250">
        <v>0</v>
      </c>
      <c r="C10" s="250">
        <v>5983.77</v>
      </c>
      <c r="D10" s="250">
        <v>153.43</v>
      </c>
      <c r="E10" s="250">
        <v>3900000</v>
      </c>
      <c r="F10" s="250">
        <v>2.47458304679394</v>
      </c>
      <c r="G10" s="250">
        <v>6.6</v>
      </c>
      <c r="H10" s="251" t="s">
        <v>26</v>
      </c>
      <c r="I10" s="250">
        <v>5.88097418066488</v>
      </c>
      <c r="J10" s="252">
        <v>37621</v>
      </c>
      <c r="K10" s="251" t="s">
        <v>37</v>
      </c>
      <c r="L10" s="251" t="s">
        <v>39</v>
      </c>
      <c r="M10" s="251" t="s">
        <v>71</v>
      </c>
      <c r="N10" s="251" t="str">
        <v>6401772</v>
      </c>
      <c r="O10" s="251" t="str">
        <v>בלל ש.הון 28- לאומי</v>
      </c>
      <c r="P10" s="247"/>
    </row>
    <row r="11" spans="1:16">
      <c r="A11" s="250">
        <v>0.00342868016678073</v>
      </c>
      <c r="B11" s="250">
        <v>0</v>
      </c>
      <c r="C11" s="250">
        <v>5812</v>
      </c>
      <c r="D11" s="250">
        <v>145.3</v>
      </c>
      <c r="E11" s="250">
        <v>4000000</v>
      </c>
      <c r="F11" s="250">
        <v>-0.476630967974664</v>
      </c>
      <c r="G11" s="250">
        <v>6.4</v>
      </c>
      <c r="H11" s="251" t="s">
        <v>26</v>
      </c>
      <c r="I11" s="250">
        <v>1.31942969255416</v>
      </c>
      <c r="J11" s="252">
        <v>37880</v>
      </c>
      <c r="K11" s="251" t="s">
        <v>37</v>
      </c>
      <c r="L11" s="251" t="s">
        <v>39</v>
      </c>
      <c r="M11" s="251" t="s">
        <v>71</v>
      </c>
      <c r="N11" s="251" t="str">
        <v>6401806</v>
      </c>
      <c r="O11" s="251" t="str">
        <v>בלל שטר הון 2016- לאומי</v>
      </c>
      <c r="P11" s="247"/>
    </row>
    <row r="12" spans="1:16">
      <c r="A12" s="250">
        <v>0.0349770211783258</v>
      </c>
      <c r="B12" s="250">
        <v>0</v>
      </c>
      <c r="C12" s="250">
        <v>59290</v>
      </c>
      <c r="D12" s="250">
        <v>118.58</v>
      </c>
      <c r="E12" s="250">
        <v>50000000</v>
      </c>
      <c r="F12" s="250">
        <v>-0.578125664830209</v>
      </c>
      <c r="G12" s="250">
        <v>5.6</v>
      </c>
      <c r="H12" s="251" t="s">
        <v>26</v>
      </c>
      <c r="I12" s="250">
        <v>0.753424501385859</v>
      </c>
      <c r="J12" s="252">
        <v>39813</v>
      </c>
      <c r="K12" s="251" t="s">
        <v>37</v>
      </c>
      <c r="L12" s="251" t="s">
        <v>39</v>
      </c>
      <c r="M12" s="251" t="s">
        <v>71</v>
      </c>
      <c r="N12" s="251" t="str">
        <v>6621114</v>
      </c>
      <c r="O12" s="251" t="str">
        <v>בנהפ כ.התחייבות 2014 5.6%- בנק הפועלים</v>
      </c>
      <c r="P12" s="247"/>
    </row>
    <row r="13" spans="1:16">
      <c r="A13" s="250">
        <v>0.00792053435224216</v>
      </c>
      <c r="B13" s="250">
        <v>0</v>
      </c>
      <c r="C13" s="250">
        <v>13426.2</v>
      </c>
      <c r="D13" s="250">
        <v>149.18</v>
      </c>
      <c r="E13" s="250">
        <v>9000000</v>
      </c>
      <c r="F13" s="250">
        <v>-0.408181056141854</v>
      </c>
      <c r="G13" s="250">
        <v>5.98773</v>
      </c>
      <c r="H13" s="251" t="s">
        <v>26</v>
      </c>
      <c r="I13" s="250">
        <v>0.976136575506659</v>
      </c>
      <c r="J13" s="252">
        <v>39071</v>
      </c>
      <c r="K13" s="251" t="s">
        <v>37</v>
      </c>
      <c r="L13" s="251" t="s">
        <v>39</v>
      </c>
      <c r="M13" s="251" t="s">
        <v>71</v>
      </c>
      <c r="N13" s="251" t="str">
        <v>6402028</v>
      </c>
      <c r="O13" s="251" t="str">
        <v>בנק לאומי שטר הון- לאומי</v>
      </c>
      <c r="P13" s="247"/>
    </row>
    <row r="14" spans="1:16">
      <c r="A14" s="250">
        <v>0.00646023830776024</v>
      </c>
      <c r="B14" s="250">
        <v>0</v>
      </c>
      <c r="C14" s="250">
        <v>10950.833328953</v>
      </c>
      <c r="D14" s="250">
        <v>131.41</v>
      </c>
      <c r="E14" s="250">
        <v>8333333.33</v>
      </c>
      <c r="F14" s="250">
        <v>-1.30615997612476</v>
      </c>
      <c r="G14" s="250">
        <v>5.2</v>
      </c>
      <c r="H14" s="251" t="s">
        <v>26</v>
      </c>
      <c r="I14" s="250">
        <v>0.656114717655574</v>
      </c>
      <c r="J14" s="252">
        <v>37955</v>
      </c>
      <c r="K14" s="251" t="s">
        <v>37</v>
      </c>
      <c r="L14" s="251" t="s">
        <v>39</v>
      </c>
      <c r="M14" s="251" t="s">
        <v>71</v>
      </c>
      <c r="N14" s="251" t="str">
        <v>6851729</v>
      </c>
      <c r="O14" s="251" t="str">
        <v>המזרחי5.2% ש- בנק מזרחי טפחות</v>
      </c>
      <c r="P14" s="247"/>
    </row>
    <row r="15" spans="1:16">
      <c r="A15" s="250">
        <v>0.00462832370843136</v>
      </c>
      <c r="B15" s="250">
        <v>2.71246413</v>
      </c>
      <c r="C15" s="250">
        <v>7845.531249612</v>
      </c>
      <c r="D15" s="250">
        <v>144.62</v>
      </c>
      <c r="E15" s="250">
        <v>5424928.26</v>
      </c>
      <c r="F15" s="250">
        <v>0.169840421557425</v>
      </c>
      <c r="G15" s="250">
        <v>5.55</v>
      </c>
      <c r="H15" s="251" t="s">
        <v>26</v>
      </c>
      <c r="I15" s="250">
        <v>2.9036064586857</v>
      </c>
      <c r="J15" s="252">
        <v>38393</v>
      </c>
      <c r="K15" s="251" t="s">
        <v>37</v>
      </c>
      <c r="L15" s="251" t="s">
        <v>39</v>
      </c>
      <c r="M15" s="251" t="s">
        <v>72</v>
      </c>
      <c r="N15" s="251" t="str">
        <v>1089655</v>
      </c>
      <c r="O15" s="251" t="str">
        <v>הראל בטוח כ.התחייבות 1- הראל חברה לביטוח</v>
      </c>
      <c r="P15" s="247"/>
    </row>
    <row r="16" spans="1:16">
      <c r="A16" s="250">
        <v>0.0384222194188625</v>
      </c>
      <c r="B16" s="250">
        <v>0</v>
      </c>
      <c r="C16" s="250">
        <v>65130</v>
      </c>
      <c r="D16" s="250">
        <v>130.26</v>
      </c>
      <c r="E16" s="250">
        <v>50000000</v>
      </c>
      <c r="F16" s="250">
        <v>-1.95682752883434</v>
      </c>
      <c r="G16" s="250">
        <v>5.09565</v>
      </c>
      <c r="H16" s="251" t="s">
        <v>26</v>
      </c>
      <c r="I16" s="250">
        <v>0.44383580059776</v>
      </c>
      <c r="J16" s="252">
        <v>38239</v>
      </c>
      <c r="K16" s="251" t="s">
        <v>37</v>
      </c>
      <c r="L16" s="251" t="s">
        <v>39</v>
      </c>
      <c r="M16" s="251" t="s">
        <v>71</v>
      </c>
      <c r="N16" s="251" t="str">
        <v>6401855</v>
      </c>
      <c r="O16" s="251" t="str">
        <v>לאומי כ.התחייבות 2014- לאומי</v>
      </c>
      <c r="P16" s="247"/>
    </row>
    <row r="17" spans="1:16">
      <c r="A17" s="250">
        <v>0.00272514856364292</v>
      </c>
      <c r="B17" s="250">
        <v>0</v>
      </c>
      <c r="C17" s="250">
        <v>4619.4345</v>
      </c>
      <c r="D17" s="250">
        <v>173.99</v>
      </c>
      <c r="E17" s="250">
        <v>2655000</v>
      </c>
      <c r="F17" s="250">
        <v>1.88869376313686</v>
      </c>
      <c r="G17" s="250">
        <v>6.05</v>
      </c>
      <c r="H17" s="251" t="s">
        <v>26</v>
      </c>
      <c r="I17" s="250">
        <v>6.87619380104227</v>
      </c>
      <c r="J17" s="252">
        <v>36488</v>
      </c>
      <c r="K17" s="251" t="s">
        <v>37</v>
      </c>
      <c r="L17" s="251" t="s">
        <v>39</v>
      </c>
      <c r="M17" s="251" t="s">
        <v>71</v>
      </c>
      <c r="N17" s="251" t="str">
        <v>6020895</v>
      </c>
      <c r="O17" s="251" t="str">
        <v>לאומי למשכנתאות כ.התחייבות- לאומי משכנתאות</v>
      </c>
      <c r="P17" s="247"/>
    </row>
    <row r="18" spans="1:16">
      <c r="A18" s="250">
        <v>0.00582793037983944</v>
      </c>
      <c r="B18" s="250">
        <v>0</v>
      </c>
      <c r="C18" s="250">
        <v>9879</v>
      </c>
      <c r="D18" s="250">
        <v>131.72</v>
      </c>
      <c r="E18" s="250">
        <v>7500000</v>
      </c>
      <c r="F18" s="250">
        <v>-1.01898505866528</v>
      </c>
      <c r="G18" s="250">
        <v>5.3</v>
      </c>
      <c r="H18" s="251" t="s">
        <v>26</v>
      </c>
      <c r="I18" s="250">
        <v>0.783561471864061</v>
      </c>
      <c r="J18" s="252">
        <v>37997</v>
      </c>
      <c r="K18" s="251" t="s">
        <v>37</v>
      </c>
      <c r="L18" s="251" t="s">
        <v>39</v>
      </c>
      <c r="M18" s="251" t="s">
        <v>71</v>
      </c>
      <c r="N18" s="251" t="str">
        <v>6851869</v>
      </c>
      <c r="O18" s="251" t="str">
        <v>מזרחי כתב התחיבות- בנק מזרחי טפחות</v>
      </c>
      <c r="P18" s="247"/>
    </row>
    <row r="19" spans="1:16">
      <c r="A19" s="250">
        <v>0.000904502912357275</v>
      </c>
      <c r="B19" s="250">
        <v>0</v>
      </c>
      <c r="C19" s="250">
        <v>1533.23455992</v>
      </c>
      <c r="D19" s="250">
        <v>131.42</v>
      </c>
      <c r="E19" s="250">
        <v>1166667.6</v>
      </c>
      <c r="F19" s="250">
        <v>-1.27259067070484</v>
      </c>
      <c r="G19" s="250">
        <v>5.2</v>
      </c>
      <c r="H19" s="251" t="s">
        <v>26</v>
      </c>
      <c r="I19" s="250">
        <v>0.679452467385177</v>
      </c>
      <c r="J19" s="252">
        <v>37959</v>
      </c>
      <c r="K19" s="251" t="s">
        <v>37</v>
      </c>
      <c r="L19" s="251" t="s">
        <v>39</v>
      </c>
      <c r="M19" s="251" t="s">
        <v>71</v>
      </c>
      <c r="N19" s="251" t="str">
        <v>6851752</v>
      </c>
      <c r="O19" s="251" t="str">
        <v>מזרחי-כ.הת 12/14 5.2%- בנק מזרחי טפחות</v>
      </c>
      <c r="P19" s="247"/>
    </row>
    <row r="20" spans="1:16">
      <c r="A20" s="250">
        <v>0.00518274228727094</v>
      </c>
      <c r="B20" s="250">
        <v>0</v>
      </c>
      <c r="C20" s="250">
        <v>8785.333337726</v>
      </c>
      <c r="D20" s="250">
        <v>131.78</v>
      </c>
      <c r="E20" s="250">
        <v>6666666.67</v>
      </c>
      <c r="F20" s="250">
        <v>-1.19994459569454</v>
      </c>
      <c r="G20" s="250">
        <v>5.3</v>
      </c>
      <c r="H20" s="251" t="s">
        <v>26</v>
      </c>
      <c r="I20" s="250">
        <v>0.702524777213549</v>
      </c>
      <c r="J20" s="252">
        <v>37972</v>
      </c>
      <c r="K20" s="251" t="s">
        <v>37</v>
      </c>
      <c r="L20" s="251" t="s">
        <v>39</v>
      </c>
      <c r="M20" s="251" t="s">
        <v>71</v>
      </c>
      <c r="N20" s="251" t="str">
        <v>6851794</v>
      </c>
      <c r="O20" s="251" t="str">
        <v>מזרחי-כ.התחיבות- בנק מזרחי טפחות</v>
      </c>
      <c r="P20" s="247"/>
    </row>
    <row r="21" spans="1:16">
      <c r="A21" s="250">
        <v>0.000526581371580293</v>
      </c>
      <c r="B21" s="250">
        <v>0</v>
      </c>
      <c r="C21" s="250">
        <v>892.614878832</v>
      </c>
      <c r="D21" s="250">
        <v>137.68</v>
      </c>
      <c r="E21" s="250">
        <v>648325.74</v>
      </c>
      <c r="F21" s="250">
        <v>-2.63765500438213</v>
      </c>
      <c r="G21" s="250">
        <v>5.8</v>
      </c>
      <c r="H21" s="251" t="s">
        <v>26</v>
      </c>
      <c r="I21" s="250">
        <v>0.310013665789412</v>
      </c>
      <c r="J21" s="252">
        <v>41343</v>
      </c>
      <c r="K21" s="251" t="s">
        <v>37</v>
      </c>
      <c r="L21" s="251" t="s">
        <v>39</v>
      </c>
      <c r="M21" s="251" t="s">
        <v>71</v>
      </c>
      <c r="N21" s="251" t="str">
        <v>6620595</v>
      </c>
      <c r="O21" s="251" t="str">
        <v>משכן/פועלים -  כ.התחייבות- בנק הפועלים</v>
      </c>
      <c r="P21" s="247"/>
    </row>
    <row r="22" spans="1:16">
      <c r="A22" s="250">
        <v>0.0420384977090149</v>
      </c>
      <c r="B22" s="250">
        <v>0</v>
      </c>
      <c r="C22" s="250">
        <v>71260</v>
      </c>
      <c r="D22" s="250">
        <v>142.52</v>
      </c>
      <c r="E22" s="250">
        <v>50000000</v>
      </c>
      <c r="F22" s="250">
        <v>-0.193652213692666</v>
      </c>
      <c r="G22" s="250">
        <v>5.15</v>
      </c>
      <c r="H22" s="251" t="s">
        <v>26</v>
      </c>
      <c r="I22" s="250">
        <v>2.47455101634652</v>
      </c>
      <c r="J22" s="252">
        <v>38298</v>
      </c>
      <c r="K22" s="251" t="s">
        <v>37</v>
      </c>
      <c r="L22" s="251" t="s">
        <v>39</v>
      </c>
      <c r="M22" s="251" t="s">
        <v>71</v>
      </c>
      <c r="N22" s="251" t="str">
        <v>6620298</v>
      </c>
      <c r="O22" s="251" t="str">
        <v>פועלים שה נדחה- בנק הפועלים</v>
      </c>
      <c r="P22" s="247"/>
    </row>
    <row r="23" spans="1:16">
      <c r="A23" s="250">
        <v>0.0710955592394321</v>
      </c>
      <c r="B23" s="250">
        <v>0</v>
      </c>
      <c r="C23" s="250">
        <v>120515</v>
      </c>
      <c r="D23" s="250">
        <v>241.03</v>
      </c>
      <c r="E23" s="250">
        <v>50000000</v>
      </c>
      <c r="F23" s="250">
        <v>0.264516353249549</v>
      </c>
      <c r="G23" s="250">
        <v>5.4</v>
      </c>
      <c r="H23" s="251" t="s">
        <v>26</v>
      </c>
      <c r="I23" s="250">
        <v>3.70959092233245</v>
      </c>
      <c r="J23" s="252">
        <v>38335</v>
      </c>
      <c r="K23" s="251" t="s">
        <v>37</v>
      </c>
      <c r="L23" s="251" t="s">
        <v>39</v>
      </c>
      <c r="M23" s="251" t="s">
        <v>71</v>
      </c>
      <c r="N23" s="251" t="str">
        <v>6620330</v>
      </c>
      <c r="O23" s="251" t="str">
        <v>פועלים שטר הון 5.4%- בנק הפועלים</v>
      </c>
      <c r="P23" s="247"/>
    </row>
    <row r="24" spans="1:16">
      <c r="A24" s="250">
        <v>0.0434720305385533</v>
      </c>
      <c r="B24" s="250">
        <v>0</v>
      </c>
      <c r="C24" s="250">
        <v>73690</v>
      </c>
      <c r="D24" s="250">
        <v>147.38</v>
      </c>
      <c r="E24" s="250">
        <v>50000000</v>
      </c>
      <c r="F24" s="250">
        <v>0.207081369757651</v>
      </c>
      <c r="G24" s="250">
        <v>5.2</v>
      </c>
      <c r="H24" s="251" t="s">
        <v>26</v>
      </c>
      <c r="I24" s="250">
        <v>3.36778150549764</v>
      </c>
      <c r="J24" s="252">
        <v>38305</v>
      </c>
      <c r="K24" s="251" t="s">
        <v>37</v>
      </c>
      <c r="L24" s="251" t="s">
        <v>39</v>
      </c>
      <c r="M24" s="251" t="s">
        <v>71</v>
      </c>
      <c r="N24" s="251" t="str">
        <v>6620306</v>
      </c>
      <c r="O24" s="251" t="str">
        <v>פועלים שטר הון נדחה- בנק הפועלים</v>
      </c>
      <c r="P24" s="247"/>
    </row>
    <row r="25" spans="1:16">
      <c r="A25" s="250">
        <v>0.00399976896964614</v>
      </c>
      <c r="B25" s="250">
        <v>0</v>
      </c>
      <c r="C25" s="250">
        <v>6780.06</v>
      </c>
      <c r="D25" s="250">
        <v>161.43</v>
      </c>
      <c r="E25" s="250">
        <v>4200000</v>
      </c>
      <c r="F25" s="250">
        <v>1.883448559165</v>
      </c>
      <c r="G25" s="250">
        <v>6.6</v>
      </c>
      <c r="H25" s="251" t="s">
        <v>26</v>
      </c>
      <c r="I25" s="250">
        <v>6.24616391967226</v>
      </c>
      <c r="J25" s="252">
        <v>37620</v>
      </c>
      <c r="K25" s="251" t="s">
        <v>37</v>
      </c>
      <c r="L25" s="251" t="s">
        <v>39</v>
      </c>
      <c r="M25" s="251" t="s">
        <v>71</v>
      </c>
      <c r="N25" s="251" t="str">
        <v>6626352</v>
      </c>
      <c r="O25" s="251" t="str">
        <v>פועלים-ש.הון 12/27 6.6%- בנק הפועלים</v>
      </c>
      <c r="P25" s="247"/>
    </row>
    <row r="26" spans="1:16">
      <c r="A26" s="250">
        <v>0.000888756213154355</v>
      </c>
      <c r="B26" s="250">
        <v>0.869136982740885</v>
      </c>
      <c r="C26" s="250">
        <v>1506.54212688</v>
      </c>
      <c r="D26" s="250">
        <v>126.6</v>
      </c>
      <c r="E26" s="250">
        <v>1190001.68</v>
      </c>
      <c r="F26" s="250">
        <v>-2.56107502639294</v>
      </c>
      <c r="G26" s="250">
        <v>5.2</v>
      </c>
      <c r="H26" s="251" t="s">
        <v>26</v>
      </c>
      <c r="I26" s="250">
        <v>0.252054750526876</v>
      </c>
      <c r="J26" s="252">
        <v>39132</v>
      </c>
      <c r="K26" s="251" t="s">
        <v>37</v>
      </c>
      <c r="L26" s="251" t="s">
        <v>39</v>
      </c>
      <c r="M26" s="251" t="s">
        <v>76</v>
      </c>
      <c r="N26" s="251" t="str">
        <v>1090778</v>
      </c>
      <c r="O26" s="251" t="str">
        <v>פלאפון א- פלאפון תקשורת</v>
      </c>
      <c r="P26" s="247"/>
    </row>
    <row r="27" spans="1:16">
      <c r="A27" s="250">
        <v>0.00113541120077462</v>
      </c>
      <c r="B27" s="250">
        <v>0.600000056</v>
      </c>
      <c r="C27" s="250">
        <v>1924.650179634</v>
      </c>
      <c r="D27" s="250">
        <v>128.31</v>
      </c>
      <c r="E27" s="250">
        <v>1500000.14</v>
      </c>
      <c r="F27" s="250">
        <v>-0.730498840212823</v>
      </c>
      <c r="G27" s="250">
        <v>4.4</v>
      </c>
      <c r="H27" s="251" t="s">
        <v>26</v>
      </c>
      <c r="I27" s="250">
        <v>0.667608748873748</v>
      </c>
      <c r="J27" s="252">
        <v>39345</v>
      </c>
      <c r="K27" s="251" t="s">
        <v>37</v>
      </c>
      <c r="L27" s="251" t="s">
        <v>39</v>
      </c>
      <c r="M27" s="251" t="s">
        <v>76</v>
      </c>
      <c r="N27" s="251" t="str">
        <v>1092394</v>
      </c>
      <c r="O27" s="251" t="str">
        <v>פלאפון ב- פלאפון תקשורת</v>
      </c>
      <c r="P27" s="247"/>
    </row>
    <row r="28" spans="1:16">
      <c r="A28" s="250">
        <v>0.00362190117183972</v>
      </c>
      <c r="B28" s="250">
        <v>2.60972168714169</v>
      </c>
      <c r="C28" s="250">
        <v>6139.531419315</v>
      </c>
      <c r="D28" s="250">
        <v>128.45</v>
      </c>
      <c r="E28" s="250">
        <v>4779705.27</v>
      </c>
      <c r="F28" s="250">
        <v>-0.545343140006067</v>
      </c>
      <c r="G28" s="250">
        <v>4.55</v>
      </c>
      <c r="H28" s="251" t="s">
        <v>26</v>
      </c>
      <c r="I28" s="250">
        <v>0.752621779761113</v>
      </c>
      <c r="J28" s="252">
        <v>38536</v>
      </c>
      <c r="K28" s="251" t="s">
        <v>37</v>
      </c>
      <c r="L28" s="251" t="s">
        <v>39</v>
      </c>
      <c r="M28" s="251" t="s">
        <v>76</v>
      </c>
      <c r="N28" s="251" t="str">
        <v>1093582</v>
      </c>
      <c r="O28" s="251" t="str">
        <v>פלאפון ג- פלאפון תקשורת</v>
      </c>
      <c r="P28" s="247"/>
    </row>
    <row r="29" spans="1:16">
      <c r="A29" s="250">
        <v>0.0255670081089068</v>
      </c>
      <c r="B29" s="250">
        <v>7.36828914441339</v>
      </c>
      <c r="C29" s="250">
        <v>43338.965403847</v>
      </c>
      <c r="D29" s="250">
        <v>130.33</v>
      </c>
      <c r="E29" s="250">
        <v>33253253.59</v>
      </c>
      <c r="F29" s="250">
        <v>-0.380643735289575</v>
      </c>
      <c r="G29" s="250">
        <v>4.95</v>
      </c>
      <c r="H29" s="251" t="s">
        <v>26</v>
      </c>
      <c r="I29" s="250">
        <v>1.13418329565473</v>
      </c>
      <c r="J29" s="252">
        <v>40000</v>
      </c>
      <c r="K29" s="251" t="s">
        <v>73</v>
      </c>
      <c r="L29" s="251" t="s">
        <v>144</v>
      </c>
      <c r="M29" s="251" t="s">
        <v>75</v>
      </c>
      <c r="N29" s="251" t="str">
        <v>1093533</v>
      </c>
      <c r="O29" s="251" t="str">
        <v>קנית השלום השקעות א- קנית השלום השקעות</v>
      </c>
      <c r="P29" s="247"/>
    </row>
    <row r="30" spans="1:16">
      <c r="A30" s="250">
        <v>0.00528743540929496</v>
      </c>
      <c r="B30" s="250">
        <v>0</v>
      </c>
      <c r="C30" s="250">
        <v>8962.8</v>
      </c>
      <c r="D30" s="250">
        <v>149.38</v>
      </c>
      <c r="E30" s="250">
        <v>6000000</v>
      </c>
      <c r="F30" s="250">
        <v>-0.544556359410287</v>
      </c>
      <c r="G30" s="250">
        <v>5.98773</v>
      </c>
      <c r="H30" s="251" t="s">
        <v>26</v>
      </c>
      <c r="I30" s="250">
        <v>0.97704968319032</v>
      </c>
      <c r="J30" s="252">
        <v>39071</v>
      </c>
      <c r="K30" s="251" t="s">
        <v>37</v>
      </c>
      <c r="L30" s="251" t="s">
        <v>39</v>
      </c>
      <c r="M30" s="251" t="s">
        <v>71</v>
      </c>
      <c r="N30" s="251" t="str">
        <v>6620496</v>
      </c>
      <c r="O30" s="251" t="str">
        <v>בנק פועלים כ.התחיבות 04/16- בנק הפועלים</v>
      </c>
      <c r="P30" s="247"/>
    </row>
    <row r="31" spans="1:16">
      <c r="A31" s="250">
        <v>0.00645581382372023</v>
      </c>
      <c r="B31" s="250">
        <v>0</v>
      </c>
      <c r="C31" s="250">
        <v>10943.333328956</v>
      </c>
      <c r="D31" s="250">
        <v>131.32</v>
      </c>
      <c r="E31" s="250">
        <v>8333333.33</v>
      </c>
      <c r="F31" s="250">
        <v>-1.2972431293726</v>
      </c>
      <c r="G31" s="250">
        <v>5.13</v>
      </c>
      <c r="H31" s="251" t="s">
        <v>26</v>
      </c>
      <c r="I31" s="250">
        <v>0.659077722650879</v>
      </c>
      <c r="J31" s="252">
        <v>37956</v>
      </c>
      <c r="K31" s="251" t="s">
        <v>37</v>
      </c>
      <c r="L31" s="251" t="s">
        <v>39</v>
      </c>
      <c r="M31" s="251" t="s">
        <v>71</v>
      </c>
      <c r="N31" s="251" t="str">
        <v>6851737</v>
      </c>
      <c r="O31" s="251" t="str">
        <v>מזרחי - כ.התחייבות- בנק מזרחי טפחות</v>
      </c>
      <c r="P31" s="247"/>
    </row>
    <row r="32" spans="1:16">
      <c r="A32" s="250">
        <v>0.0471137803487906</v>
      </c>
      <c r="B32" s="250">
        <v>0</v>
      </c>
      <c r="C32" s="250">
        <v>79863.177102422</v>
      </c>
      <c r="D32" s="250">
        <v>169.21</v>
      </c>
      <c r="E32" s="250">
        <v>47197669.82</v>
      </c>
      <c r="F32" s="250">
        <v>1.4208215688467</v>
      </c>
      <c r="G32" s="250">
        <v>7.75</v>
      </c>
      <c r="H32" s="251" t="s">
        <v>26</v>
      </c>
      <c r="I32" s="250">
        <v>5.22123294271029</v>
      </c>
      <c r="J32" s="252">
        <v>38904</v>
      </c>
      <c r="K32" s="251" t="s">
        <v>37</v>
      </c>
      <c r="L32" s="251" t="s">
        <v>38</v>
      </c>
      <c r="M32" s="251" t="s">
        <v>90</v>
      </c>
      <c r="N32" s="251" t="str">
        <v>1097997</v>
      </c>
      <c r="O32" s="251" t="str">
        <v>VID מאוחד- וי.אי.די. התפלת מי אשקלון</v>
      </c>
      <c r="P32" s="247"/>
    </row>
    <row r="33" spans="1:16">
      <c r="A33" s="250">
        <v>0.0243299427801739</v>
      </c>
      <c r="B33" s="250">
        <v>0</v>
      </c>
      <c r="C33" s="250">
        <v>41242</v>
      </c>
      <c r="D33" s="250">
        <v>121.3</v>
      </c>
      <c r="E33" s="250">
        <v>34000000</v>
      </c>
      <c r="F33" s="250">
        <v>1.62171288096905</v>
      </c>
      <c r="G33" s="250">
        <v>3.95</v>
      </c>
      <c r="H33" s="251" t="s">
        <v>26</v>
      </c>
      <c r="I33" s="250">
        <v>6.71202806071498</v>
      </c>
      <c r="J33" s="252">
        <v>40625</v>
      </c>
      <c r="K33" s="251" t="s">
        <v>73</v>
      </c>
      <c r="L33" s="251" t="s">
        <v>145</v>
      </c>
      <c r="M33" s="251" t="s">
        <v>71</v>
      </c>
      <c r="N33" s="251" t="str">
        <v>6014211</v>
      </c>
      <c r="O33" s="251" t="str">
        <v>אוצר החייל כ.התח 03/26 3.95%- אוצר החייל</v>
      </c>
      <c r="P33" s="247"/>
    </row>
    <row r="34" spans="1:16">
      <c r="A34" s="250">
        <v>0.0139525645351869</v>
      </c>
      <c r="B34" s="250">
        <v>0</v>
      </c>
      <c r="C34" s="250">
        <v>23651.172210281</v>
      </c>
      <c r="D34" s="250">
        <v>143.33</v>
      </c>
      <c r="E34" s="250">
        <v>16501201.57</v>
      </c>
      <c r="F34" s="250">
        <v>0.00435423624515422</v>
      </c>
      <c r="G34" s="250">
        <v>7</v>
      </c>
      <c r="H34" s="251" t="s">
        <v>26</v>
      </c>
      <c r="I34" s="250">
        <v>2.26511764622599</v>
      </c>
      <c r="J34" s="252">
        <v>40323</v>
      </c>
      <c r="K34" s="251" t="s">
        <v>37</v>
      </c>
      <c r="L34" s="251" t="s">
        <v>38</v>
      </c>
      <c r="M34" s="251" t="s">
        <v>72</v>
      </c>
      <c r="N34" s="251" t="str">
        <v>1119247</v>
      </c>
      <c r="O34" s="251" t="str">
        <v>כלל ביטוח כ.התחייבות 09/2018- כלל חברה לביטוח</v>
      </c>
      <c r="P34" s="247"/>
    </row>
    <row r="35" spans="1:16">
      <c r="A35" s="250">
        <v>0.00239050451738751</v>
      </c>
      <c r="B35" s="250">
        <v>1.2489784097473</v>
      </c>
      <c r="C35" s="250">
        <v>4052.175058399</v>
      </c>
      <c r="D35" s="250">
        <v>135.07</v>
      </c>
      <c r="E35" s="250">
        <v>3000055.57</v>
      </c>
      <c r="F35" s="250">
        <v>-0.541671497225762</v>
      </c>
      <c r="G35" s="250">
        <v>5.45</v>
      </c>
      <c r="H35" s="251" t="s">
        <v>26</v>
      </c>
      <c r="I35" s="250">
        <v>0.587392149592773</v>
      </c>
      <c r="J35" s="252">
        <v>38113</v>
      </c>
      <c r="K35" s="251" t="s">
        <v>73</v>
      </c>
      <c r="L35" s="251" t="s">
        <v>145</v>
      </c>
      <c r="M35" s="251" t="s">
        <v>72</v>
      </c>
      <c r="N35" s="251" t="str">
        <v>1090299</v>
      </c>
      <c r="O35" s="251" t="str">
        <v>מ.מבטחים ה.מ.נחות 1 5.45% 2015- מנורה מבטחים בטוח</v>
      </c>
      <c r="P35" s="247"/>
    </row>
    <row r="36" spans="1:16">
      <c r="A36" s="250">
        <v>0.271887110568444</v>
      </c>
      <c r="B36" s="250">
        <v>0</v>
      </c>
      <c r="C36" s="250">
        <v>460879.35</v>
      </c>
      <c r="D36" s="250">
        <v>126.65</v>
      </c>
      <c r="E36" s="250">
        <v>363900000</v>
      </c>
      <c r="F36" s="250">
        <v>2.63351272714138</v>
      </c>
      <c r="G36" s="250">
        <v>4.1</v>
      </c>
      <c r="H36" s="251" t="s">
        <v>26</v>
      </c>
      <c r="I36" s="250">
        <v>13.105592187353</v>
      </c>
      <c r="J36" s="252">
        <v>41386</v>
      </c>
      <c r="K36" s="251" t="s">
        <v>74</v>
      </c>
      <c r="L36" s="251" t="s">
        <v>38</v>
      </c>
      <c r="M36" s="251" t="s">
        <v>90</v>
      </c>
      <c r="N36" s="251" t="str">
        <v>1124346</v>
      </c>
      <c r="O36" s="251" t="str">
        <v>מקורות 8 4.1% 2048- מקורות</v>
      </c>
      <c r="P36" s="247"/>
    </row>
    <row r="37" spans="1:16">
      <c r="A37" s="250">
        <v>0.138868709252209</v>
      </c>
      <c r="B37" s="250">
        <v>24.0409955199876</v>
      </c>
      <c r="C37" s="250">
        <v>235398.1412421</v>
      </c>
      <c r="D37" s="250">
        <v>137.11</v>
      </c>
      <c r="E37" s="250">
        <v>171685611</v>
      </c>
      <c r="F37" s="250">
        <v>0.0701815460920323</v>
      </c>
      <c r="G37" s="250">
        <v>4.9</v>
      </c>
      <c r="H37" s="251" t="s">
        <v>26</v>
      </c>
      <c r="I37" s="250">
        <v>2.65994562962522</v>
      </c>
      <c r="J37" s="252">
        <v>38714</v>
      </c>
      <c r="K37" s="251" t="s">
        <v>74</v>
      </c>
      <c r="L37" s="251" t="s">
        <v>38</v>
      </c>
      <c r="M37" s="251" t="s">
        <v>90</v>
      </c>
      <c r="N37" s="251" t="str">
        <v>1095538</v>
      </c>
      <c r="O37" s="251" t="str">
        <v>מקורות אגח  5- מקורות</v>
      </c>
      <c r="P37" s="247"/>
    </row>
    <row r="38" spans="1:16">
      <c r="A38" s="250">
        <v>0.340936224412722</v>
      </c>
      <c r="B38" s="250">
        <v>23.7116519494034</v>
      </c>
      <c r="C38" s="250">
        <v>577925.394</v>
      </c>
      <c r="D38" s="250">
        <v>160.17</v>
      </c>
      <c r="E38" s="250">
        <v>360820000</v>
      </c>
      <c r="F38" s="250">
        <v>2.27211817348003</v>
      </c>
      <c r="G38" s="250">
        <v>4.9</v>
      </c>
      <c r="H38" s="251" t="s">
        <v>26</v>
      </c>
      <c r="I38" s="250">
        <v>11.3116898903434</v>
      </c>
      <c r="J38" s="252">
        <v>40975</v>
      </c>
      <c r="K38" s="251" t="s">
        <v>74</v>
      </c>
      <c r="L38" s="251" t="s">
        <v>38</v>
      </c>
      <c r="M38" s="251" t="s">
        <v>90</v>
      </c>
      <c r="N38" s="251" t="str">
        <v>1100908</v>
      </c>
      <c r="O38" s="251" t="str">
        <v>מקורות סדרה ו- מקורות</v>
      </c>
      <c r="P38" s="247"/>
    </row>
    <row r="39" spans="1:16">
      <c r="A39" s="250">
        <v>0.0696023714620351</v>
      </c>
      <c r="B39" s="250">
        <v>23.5496874457307</v>
      </c>
      <c r="C39" s="250">
        <v>117983.878128</v>
      </c>
      <c r="D39" s="250">
        <v>138.54</v>
      </c>
      <c r="E39" s="250">
        <v>85162320</v>
      </c>
      <c r="F39" s="250">
        <v>0.554576132893561</v>
      </c>
      <c r="G39" s="250">
        <v>4.95</v>
      </c>
      <c r="H39" s="251" t="s">
        <v>26</v>
      </c>
      <c r="I39" s="250">
        <v>3.31421232740086</v>
      </c>
      <c r="J39" s="252">
        <v>39154</v>
      </c>
      <c r="K39" s="251" t="s">
        <v>37</v>
      </c>
      <c r="L39" s="251" t="s">
        <v>38</v>
      </c>
      <c r="M39" s="251" t="s">
        <v>81</v>
      </c>
      <c r="N39" s="251" t="str">
        <v>1103092</v>
      </c>
      <c r="O39" s="251" t="str">
        <v>משאב סדרה ג- משאב יזום ופיתוח</v>
      </c>
      <c r="P39" s="247"/>
    </row>
    <row r="40" spans="1:16">
      <c r="A40" s="250">
        <v>0.0137696310245337</v>
      </c>
      <c r="B40" s="250">
        <v>2.14773892341287</v>
      </c>
      <c r="C40" s="250">
        <v>23341.0792555</v>
      </c>
      <c r="D40" s="250">
        <v>155</v>
      </c>
      <c r="E40" s="250">
        <v>15058760.81</v>
      </c>
      <c r="F40" s="250">
        <v>1.707471965909</v>
      </c>
      <c r="G40" s="250">
        <v>0.4</v>
      </c>
      <c r="H40" s="251" t="s">
        <v>26</v>
      </c>
      <c r="I40" s="250">
        <v>6.7358822295998</v>
      </c>
      <c r="J40" s="252">
        <v>39084</v>
      </c>
      <c r="K40" s="251" t="s">
        <v>74</v>
      </c>
      <c r="L40" s="251" t="s">
        <v>38</v>
      </c>
      <c r="M40" s="251" t="s">
        <v>90</v>
      </c>
      <c r="N40" s="251" t="str">
        <v>1103084</v>
      </c>
      <c r="O40" s="251" t="str">
        <v>נתיבי גז א- נתיבי גז</v>
      </c>
      <c r="P40" s="247"/>
    </row>
    <row r="41" spans="1:16">
      <c r="A41" s="250">
        <v>0.0428050885622149</v>
      </c>
      <c r="B41" s="250">
        <v>0</v>
      </c>
      <c r="C41" s="250">
        <v>72559.4580486</v>
      </c>
      <c r="D41" s="250">
        <v>130.77</v>
      </c>
      <c r="E41" s="250">
        <v>55486318</v>
      </c>
      <c r="F41" s="250">
        <v>2.4111160787344</v>
      </c>
      <c r="G41" s="250">
        <v>4.8</v>
      </c>
      <c r="H41" s="251" t="s">
        <v>26</v>
      </c>
      <c r="I41" s="250">
        <v>10.0653657129767</v>
      </c>
      <c r="J41" s="252">
        <v>41103</v>
      </c>
      <c r="K41" s="251" t="s">
        <v>74</v>
      </c>
      <c r="L41" s="251" t="s">
        <v>38</v>
      </c>
      <c r="M41" s="251" t="s">
        <v>90</v>
      </c>
      <c r="N41" s="251" t="str">
        <v>1125509</v>
      </c>
      <c r="O41" s="251" t="str">
        <v>נתיבי גז ג- נתיבי גז</v>
      </c>
      <c r="P41" s="247"/>
    </row>
    <row r="42" spans="1:16">
      <c r="A42" s="250">
        <v>0.0028416435606928</v>
      </c>
      <c r="B42" s="250">
        <v>0</v>
      </c>
      <c r="C42" s="250">
        <v>4816.906672941</v>
      </c>
      <c r="D42" s="250">
        <v>152.57</v>
      </c>
      <c r="E42" s="250">
        <v>3157178.13</v>
      </c>
      <c r="F42" s="250">
        <v>0.900759595036506</v>
      </c>
      <c r="G42" s="250">
        <v>6.2499</v>
      </c>
      <c r="H42" s="251" t="s">
        <v>26</v>
      </c>
      <c r="I42" s="250">
        <v>3.82084151608943</v>
      </c>
      <c r="J42" s="252">
        <v>38067</v>
      </c>
      <c r="K42" s="251" t="s">
        <v>73</v>
      </c>
      <c r="L42" s="251" t="s">
        <v>145</v>
      </c>
      <c r="M42" s="251" t="s">
        <v>75</v>
      </c>
      <c r="N42" s="251" t="str">
        <v>1089879</v>
      </c>
      <c r="O42" s="251" t="str">
        <v>מול הים א- מול הים</v>
      </c>
      <c r="P42" s="247"/>
    </row>
    <row r="43" spans="1:16">
      <c r="A43" s="250">
        <v>0.0113664715417774</v>
      </c>
      <c r="B43" s="250">
        <v>0</v>
      </c>
      <c r="C43" s="250">
        <v>19267.452601984</v>
      </c>
      <c r="D43" s="250">
        <v>133.39</v>
      </c>
      <c r="E43" s="250">
        <v>14444450.56</v>
      </c>
      <c r="F43" s="250">
        <v>-0.845368807196618</v>
      </c>
      <c r="G43" s="250">
        <v>4.89</v>
      </c>
      <c r="H43" s="251" t="s">
        <v>26</v>
      </c>
      <c r="I43" s="250">
        <v>1.23526584462099</v>
      </c>
      <c r="J43" s="252">
        <v>38355</v>
      </c>
      <c r="K43" s="251" t="s">
        <v>74</v>
      </c>
      <c r="L43" s="251" t="s">
        <v>38</v>
      </c>
      <c r="M43" s="251" t="s">
        <v>90</v>
      </c>
      <c r="N43" s="251" t="str">
        <v>1091990</v>
      </c>
      <c r="O43" s="251" t="str">
        <v>מקורות אגח ד- מקורות</v>
      </c>
      <c r="P43" s="247"/>
    </row>
    <row r="44" spans="1:16">
      <c r="A44" s="250">
        <v>0.0350573861299005</v>
      </c>
      <c r="B44" s="250">
        <v>15.6467779488905</v>
      </c>
      <c r="C44" s="250">
        <v>59426.227666575</v>
      </c>
      <c r="D44" s="250">
        <v>138.93</v>
      </c>
      <c r="E44" s="250">
        <v>42774222.75</v>
      </c>
      <c r="F44" s="250">
        <v>1.17429698216915</v>
      </c>
      <c r="G44" s="250">
        <v>5</v>
      </c>
      <c r="H44" s="251" t="s">
        <v>26</v>
      </c>
      <c r="I44" s="250">
        <v>3.32081536061055</v>
      </c>
      <c r="J44" s="252">
        <v>41116</v>
      </c>
      <c r="K44" s="251" t="s">
        <v>73</v>
      </c>
      <c r="L44" s="251" t="s">
        <v>56</v>
      </c>
      <c r="M44" s="251" t="s">
        <v>81</v>
      </c>
      <c r="N44" s="251" t="str">
        <v>7390065</v>
      </c>
      <c r="O44" s="251" t="str">
        <v>אלקטרה ג- אלקטרה</v>
      </c>
      <c r="P44" s="247"/>
    </row>
    <row r="45" spans="1:16">
      <c r="A45" s="250">
        <v>0.0111337716427482</v>
      </c>
      <c r="B45" s="250">
        <v>0</v>
      </c>
      <c r="C45" s="250">
        <v>18873</v>
      </c>
      <c r="D45" s="250">
        <v>139.8</v>
      </c>
      <c r="E45" s="250">
        <v>13500000</v>
      </c>
      <c r="F45" s="250">
        <v>1.48140367472172</v>
      </c>
      <c r="G45" s="250">
        <v>5.7</v>
      </c>
      <c r="H45" s="251" t="s">
        <v>26</v>
      </c>
      <c r="I45" s="250">
        <v>2.47765706951452</v>
      </c>
      <c r="J45" s="252">
        <v>37931</v>
      </c>
      <c r="K45" s="251" t="s">
        <v>37</v>
      </c>
      <c r="L45" s="251" t="s">
        <v>54</v>
      </c>
      <c r="M45" s="251" t="s">
        <v>71</v>
      </c>
      <c r="N45" s="251" t="str">
        <v>6393102</v>
      </c>
      <c r="O45" s="251" t="str">
        <v>דיסקונט  שה- דיסקונט</v>
      </c>
      <c r="P45" s="247"/>
    </row>
    <row r="46" spans="1:16">
      <c r="A46" s="250">
        <v>0.0430691842162048</v>
      </c>
      <c r="B46" s="250">
        <v>0</v>
      </c>
      <c r="C46" s="250">
        <v>73007.13</v>
      </c>
      <c r="D46" s="250">
        <v>122.29</v>
      </c>
      <c r="E46" s="250">
        <v>59700000</v>
      </c>
      <c r="F46" s="250">
        <v>1.61463185560703</v>
      </c>
      <c r="G46" s="250">
        <v>3.8</v>
      </c>
      <c r="H46" s="251" t="s">
        <v>26</v>
      </c>
      <c r="I46" s="250">
        <v>7.40811793088471</v>
      </c>
      <c r="J46" s="252">
        <v>40951</v>
      </c>
      <c r="K46" s="251" t="s">
        <v>37</v>
      </c>
      <c r="L46" s="251" t="s">
        <v>54</v>
      </c>
      <c r="M46" s="251" t="s">
        <v>71</v>
      </c>
      <c r="N46" s="251" t="str">
        <v>6390041</v>
      </c>
      <c r="O46" s="251" t="str">
        <v>דיסקונט כ"ה 09/22 3.8%- דיסקונט</v>
      </c>
      <c r="P46" s="247"/>
    </row>
    <row r="47" spans="1:16">
      <c r="A47" s="250">
        <v>0.00266765238349817</v>
      </c>
      <c r="B47" s="250">
        <v>0</v>
      </c>
      <c r="C47" s="250">
        <v>4521.971983012</v>
      </c>
      <c r="D47" s="250">
        <v>170.83</v>
      </c>
      <c r="E47" s="250">
        <v>2647059.64</v>
      </c>
      <c r="F47" s="250">
        <v>-0.14801893913746</v>
      </c>
      <c r="G47" s="250">
        <v>4.9</v>
      </c>
      <c r="H47" s="251" t="s">
        <v>26</v>
      </c>
      <c r="I47" s="250">
        <v>1.80224483066187</v>
      </c>
      <c r="J47" s="252">
        <v>39244</v>
      </c>
      <c r="K47" s="251" t="s">
        <v>37</v>
      </c>
      <c r="L47" s="251" t="s">
        <v>54</v>
      </c>
      <c r="M47" s="251" t="s">
        <v>71</v>
      </c>
      <c r="N47" s="251" t="str">
        <v>6391346</v>
      </c>
      <c r="O47" s="251" t="str">
        <v>דיסקונט כ.התחיבות 2017- דיסקונט</v>
      </c>
      <c r="P47" s="247"/>
    </row>
    <row r="48" spans="1:16">
      <c r="A48" s="250">
        <v>0.00398989499609289</v>
      </c>
      <c r="B48" s="250">
        <v>0</v>
      </c>
      <c r="C48" s="250">
        <v>6763.3225</v>
      </c>
      <c r="D48" s="250">
        <v>144.67</v>
      </c>
      <c r="E48" s="250">
        <v>4675000</v>
      </c>
      <c r="F48" s="250">
        <v>0.336900168061255</v>
      </c>
      <c r="G48" s="250">
        <v>6.9</v>
      </c>
      <c r="H48" s="251" t="s">
        <v>26</v>
      </c>
      <c r="I48" s="250">
        <v>1.19037781394458</v>
      </c>
      <c r="J48" s="252">
        <v>38231</v>
      </c>
      <c r="K48" s="251" t="s">
        <v>37</v>
      </c>
      <c r="L48" s="251" t="s">
        <v>54</v>
      </c>
      <c r="M48" s="251" t="s">
        <v>71</v>
      </c>
      <c r="N48" s="251" t="str">
        <v>6391098</v>
      </c>
      <c r="O48" s="251" t="str">
        <v>דיסקונט כ.התחייב- דיסקונט</v>
      </c>
      <c r="P48" s="247"/>
    </row>
    <row r="49" spans="1:16">
      <c r="A49" s="250">
        <v>0.00116131257845458</v>
      </c>
      <c r="B49" s="250">
        <v>0</v>
      </c>
      <c r="C49" s="250">
        <v>1968.555939213</v>
      </c>
      <c r="D49" s="250">
        <v>132.43</v>
      </c>
      <c r="E49" s="250">
        <v>1486487.91</v>
      </c>
      <c r="F49" s="250">
        <v>-0.296982731938363</v>
      </c>
      <c r="G49" s="250">
        <v>6.2</v>
      </c>
      <c r="H49" s="251" t="s">
        <v>26</v>
      </c>
      <c r="I49" s="250">
        <v>1.40695096065618</v>
      </c>
      <c r="J49" s="252">
        <v>38523</v>
      </c>
      <c r="K49" s="251" t="s">
        <v>37</v>
      </c>
      <c r="L49" s="251" t="s">
        <v>54</v>
      </c>
      <c r="M49" s="251" t="s">
        <v>71</v>
      </c>
      <c r="N49" s="251" t="str">
        <v>6391247</v>
      </c>
      <c r="O49" s="251" t="str">
        <v>דיסקונט שה 6.2%- דיסקונט</v>
      </c>
      <c r="P49" s="247"/>
    </row>
    <row r="50" spans="1:16">
      <c r="A50" s="250">
        <v>0.00430531793825977</v>
      </c>
      <c r="B50" s="250">
        <v>0</v>
      </c>
      <c r="C50" s="250">
        <v>7298</v>
      </c>
      <c r="D50" s="250">
        <v>145.96</v>
      </c>
      <c r="E50" s="250">
        <v>5000000</v>
      </c>
      <c r="F50" s="250">
        <v>-0.314554165244104</v>
      </c>
      <c r="G50" s="250">
        <v>6.15</v>
      </c>
      <c r="H50" s="251" t="s">
        <v>26</v>
      </c>
      <c r="I50" s="250">
        <v>0.607258928920956</v>
      </c>
      <c r="J50" s="252">
        <v>36662</v>
      </c>
      <c r="K50" s="251" t="s">
        <v>37</v>
      </c>
      <c r="L50" s="251" t="s">
        <v>54</v>
      </c>
      <c r="M50" s="251" t="s">
        <v>71</v>
      </c>
      <c r="N50" s="251" t="str">
        <v>6392799</v>
      </c>
      <c r="O50" s="251" t="s">
        <v>146</v>
      </c>
      <c r="P50" s="247"/>
    </row>
    <row r="51" spans="1:16">
      <c r="A51" s="250">
        <v>0.00171304223473811</v>
      </c>
      <c r="B51" s="250">
        <v>0</v>
      </c>
      <c r="C51" s="250">
        <v>2903.8</v>
      </c>
      <c r="D51" s="250">
        <v>145.19</v>
      </c>
      <c r="E51" s="250">
        <v>2000000</v>
      </c>
      <c r="F51" s="250">
        <v>0.361814886927604</v>
      </c>
      <c r="G51" s="250">
        <v>6.75</v>
      </c>
      <c r="H51" s="251" t="s">
        <v>26</v>
      </c>
      <c r="I51" s="250">
        <v>1.11117267316868</v>
      </c>
      <c r="J51" s="252">
        <v>36845</v>
      </c>
      <c r="K51" s="251" t="s">
        <v>37</v>
      </c>
      <c r="L51" s="251" t="s">
        <v>54</v>
      </c>
      <c r="M51" s="251" t="s">
        <v>71</v>
      </c>
      <c r="N51" s="251" t="str">
        <v>6392849</v>
      </c>
      <c r="O51" s="251" t="s">
        <v>146</v>
      </c>
      <c r="P51" s="247"/>
    </row>
    <row r="52" spans="1:16">
      <c r="A52" s="250">
        <v>0.00540273748503483</v>
      </c>
      <c r="B52" s="250">
        <v>1.15384615846154</v>
      </c>
      <c r="C52" s="250">
        <v>9158.250036633</v>
      </c>
      <c r="D52" s="250">
        <v>122.11</v>
      </c>
      <c r="E52" s="250">
        <v>7500000.03</v>
      </c>
      <c r="F52" s="250">
        <v>-2.17135637128353</v>
      </c>
      <c r="G52" s="250">
        <v>5.35</v>
      </c>
      <c r="H52" s="251" t="s">
        <v>26</v>
      </c>
      <c r="I52" s="250">
        <v>0.295890438868968</v>
      </c>
      <c r="J52" s="252">
        <v>38915</v>
      </c>
      <c r="K52" s="251" t="s">
        <v>37</v>
      </c>
      <c r="L52" s="251" t="s">
        <v>54</v>
      </c>
      <c r="M52" s="251" t="s">
        <v>81</v>
      </c>
      <c r="N52" s="251" t="str">
        <v>5760111</v>
      </c>
      <c r="O52" s="251" t="str">
        <v>החברה לישראל 4- החברה לישראל</v>
      </c>
      <c r="P52" s="247"/>
    </row>
    <row r="53" spans="1:16">
      <c r="A53" s="250">
        <v>0.0450239330644896</v>
      </c>
      <c r="B53" s="250">
        <v>0</v>
      </c>
      <c r="C53" s="250">
        <v>76320.65</v>
      </c>
      <c r="D53" s="250">
        <v>128.27</v>
      </c>
      <c r="E53" s="250">
        <v>59500000</v>
      </c>
      <c r="F53" s="250">
        <v>1.40665951812267</v>
      </c>
      <c r="G53" s="250">
        <v>4.65</v>
      </c>
      <c r="H53" s="251" t="s">
        <v>26</v>
      </c>
      <c r="I53" s="250">
        <v>6.54020525476882</v>
      </c>
      <c r="J53" s="252">
        <v>40822</v>
      </c>
      <c r="K53" s="251" t="s">
        <v>73</v>
      </c>
      <c r="L53" s="251" t="s">
        <v>56</v>
      </c>
      <c r="M53" s="251" t="s">
        <v>72</v>
      </c>
      <c r="N53" s="251" t="str">
        <v>1124759</v>
      </c>
      <c r="O53" s="251" t="str">
        <v>מ.מבטחים ה.מ.מורכב ב  4.65% 2021/24- מנורה מבטחים בטוח</v>
      </c>
      <c r="P53" s="247"/>
    </row>
    <row r="54" spans="1:16">
      <c r="A54" s="250">
        <v>0.00131191261219781</v>
      </c>
      <c r="B54" s="250">
        <v>0</v>
      </c>
      <c r="C54" s="250">
        <v>2223.84</v>
      </c>
      <c r="D54" s="250">
        <v>138.99</v>
      </c>
      <c r="E54" s="250">
        <v>1600000</v>
      </c>
      <c r="F54" s="250">
        <v>1.13836733496189</v>
      </c>
      <c r="G54" s="250">
        <v>6.9</v>
      </c>
      <c r="H54" s="251" t="s">
        <v>26</v>
      </c>
      <c r="I54" s="250">
        <v>2.36501244766435</v>
      </c>
      <c r="J54" s="252">
        <v>38523</v>
      </c>
      <c r="K54" s="251" t="s">
        <v>37</v>
      </c>
      <c r="L54" s="251" t="s">
        <v>54</v>
      </c>
      <c r="M54" s="251" t="s">
        <v>71</v>
      </c>
      <c r="N54" s="251" t="str">
        <v>7290455</v>
      </c>
      <c r="O54" s="251" t="str">
        <v>מרכנתיל  ש.הון 6.9%- מרכנתיל דיסקונט</v>
      </c>
      <c r="P54" s="247"/>
    </row>
    <row r="55" spans="1:16">
      <c r="A55" s="250">
        <v>0.0342569747460536</v>
      </c>
      <c r="B55" s="250">
        <v>0</v>
      </c>
      <c r="C55" s="250">
        <v>58069.44</v>
      </c>
      <c r="D55" s="250">
        <v>122.2</v>
      </c>
      <c r="E55" s="250">
        <v>47520000</v>
      </c>
      <c r="F55" s="250">
        <v>1.62486000335216</v>
      </c>
      <c r="G55" s="250">
        <v>3.8</v>
      </c>
      <c r="H55" s="251" t="s">
        <v>26</v>
      </c>
      <c r="I55" s="250">
        <v>7.40753588698019</v>
      </c>
      <c r="J55" s="252">
        <v>40933</v>
      </c>
      <c r="K55" s="251" t="s">
        <v>37</v>
      </c>
      <c r="L55" s="251" t="s">
        <v>54</v>
      </c>
      <c r="M55" s="251" t="s">
        <v>71</v>
      </c>
      <c r="N55" s="251" t="str">
        <v>7299522</v>
      </c>
      <c r="O55" s="251" t="str">
        <v>מרכנתיל דסקונט כ.ה. 09/22 3.8%- מרכנתיל דיסקונט</v>
      </c>
      <c r="P55" s="247"/>
    </row>
    <row r="56" spans="1:16">
      <c r="A56" s="250">
        <v>0.00148695935923976</v>
      </c>
      <c r="B56" s="250">
        <v>0</v>
      </c>
      <c r="C56" s="250">
        <v>2520.564</v>
      </c>
      <c r="D56" s="250">
        <v>144.86</v>
      </c>
      <c r="E56" s="250">
        <v>1740000</v>
      </c>
      <c r="F56" s="250">
        <v>-0.12126839888096</v>
      </c>
      <c r="G56" s="250">
        <v>6.7</v>
      </c>
      <c r="H56" s="251" t="s">
        <v>26</v>
      </c>
      <c r="I56" s="250">
        <v>1.66942323813833</v>
      </c>
      <c r="J56" s="252">
        <v>38305</v>
      </c>
      <c r="K56" s="251" t="s">
        <v>37</v>
      </c>
      <c r="L56" s="251" t="s">
        <v>54</v>
      </c>
      <c r="M56" s="251" t="s">
        <v>71</v>
      </c>
      <c r="N56" s="251" t="str">
        <v>6391197</v>
      </c>
      <c r="O56" s="251" t="str">
        <v>דיסקונט שה 6.7%- דיסקונט</v>
      </c>
      <c r="P56" s="247"/>
    </row>
    <row r="57" spans="1:16">
      <c r="A57" s="250">
        <v>0.0432798309517782</v>
      </c>
      <c r="B57" s="250">
        <v>0</v>
      </c>
      <c r="C57" s="250">
        <v>73364.2</v>
      </c>
      <c r="D57" s="250">
        <v>126.49</v>
      </c>
      <c r="E57" s="250">
        <v>58000000</v>
      </c>
      <c r="F57" s="250">
        <v>1.90495389544964</v>
      </c>
      <c r="G57" s="250">
        <v>4.1</v>
      </c>
      <c r="H57" s="251" t="s">
        <v>26</v>
      </c>
      <c r="I57" s="250">
        <v>8.77857970568873</v>
      </c>
      <c r="J57" s="252">
        <v>40596</v>
      </c>
      <c r="K57" s="251" t="s">
        <v>37</v>
      </c>
      <c r="L57" s="251" t="s">
        <v>54</v>
      </c>
      <c r="M57" s="251" t="s">
        <v>71</v>
      </c>
      <c r="N57" s="251" t="str">
        <v>7290497</v>
      </c>
      <c r="O57" s="251" t="str">
        <v>מר.דסקונט כ.ה.נדחה 4.1% 07/2- מרכנתיל דיסקונט</v>
      </c>
      <c r="P57" s="247"/>
    </row>
    <row r="58" spans="1:16">
      <c r="A58" s="250">
        <v>0.175280359799362</v>
      </c>
      <c r="B58" s="250">
        <v>0</v>
      </c>
      <c r="C58" s="250">
        <v>297120</v>
      </c>
      <c r="D58" s="250">
        <v>148.56</v>
      </c>
      <c r="E58" s="250">
        <v>200000000</v>
      </c>
      <c r="F58" s="250">
        <v>0.909938701987266</v>
      </c>
      <c r="G58" s="250">
        <v>6.2</v>
      </c>
      <c r="H58" s="251" t="s">
        <v>26</v>
      </c>
      <c r="I58" s="250">
        <v>4.32521670047055</v>
      </c>
      <c r="J58" s="252">
        <v>39910</v>
      </c>
      <c r="K58" s="251" t="s">
        <v>37</v>
      </c>
      <c r="L58" s="251" t="s">
        <v>77</v>
      </c>
      <c r="M58" s="251" t="s">
        <v>71</v>
      </c>
      <c r="N58" s="251" t="str">
        <v>74001041</v>
      </c>
      <c r="O58" s="251" t="str">
        <v>הון משני עליון - בנק לאומי- לאומי</v>
      </c>
      <c r="P58" s="247"/>
    </row>
    <row r="59" spans="1:16">
      <c r="A59" s="250">
        <v>0.0102953156667973</v>
      </c>
      <c r="B59" s="250">
        <v>4.74337210956561</v>
      </c>
      <c r="C59" s="250">
        <v>17451.72245436</v>
      </c>
      <c r="D59" s="250">
        <v>135.6</v>
      </c>
      <c r="E59" s="250">
        <v>12870001.81</v>
      </c>
      <c r="F59" s="250">
        <v>0.327458800911902</v>
      </c>
      <c r="G59" s="250">
        <v>6.75</v>
      </c>
      <c r="H59" s="251" t="s">
        <v>26</v>
      </c>
      <c r="I59" s="250">
        <v>2.01451627178568</v>
      </c>
      <c r="J59" s="252">
        <v>39470</v>
      </c>
      <c r="K59" s="251" t="s">
        <v>73</v>
      </c>
      <c r="L59" s="251" t="s">
        <v>91</v>
      </c>
      <c r="M59" s="251" t="s">
        <v>75</v>
      </c>
      <c r="N59" s="251" t="str">
        <v>1109198</v>
      </c>
      <c r="O59" s="251" t="str">
        <v>יצחקי מחסנים א 10/16 6.5%- יצחקי</v>
      </c>
      <c r="P59" s="247"/>
    </row>
    <row r="60" spans="1:16">
      <c r="A60" s="250">
        <v>0.120688715966994</v>
      </c>
      <c r="B60" s="250">
        <v>9.98463901689708</v>
      </c>
      <c r="C60" s="250">
        <v>204581</v>
      </c>
      <c r="D60" s="250">
        <v>157.37</v>
      </c>
      <c r="E60" s="250">
        <v>130000000</v>
      </c>
      <c r="F60" s="250">
        <v>1.62459774315357</v>
      </c>
      <c r="G60" s="250">
        <v>5.75</v>
      </c>
      <c r="H60" s="251" t="s">
        <v>26</v>
      </c>
      <c r="I60" s="250">
        <v>7.06831526079284</v>
      </c>
      <c r="J60" s="252">
        <v>39408</v>
      </c>
      <c r="K60" s="251" t="s">
        <v>37</v>
      </c>
      <c r="L60" s="251" t="s">
        <v>77</v>
      </c>
      <c r="M60" s="251" t="s">
        <v>71</v>
      </c>
      <c r="N60" s="251" t="str">
        <v>6620280</v>
      </c>
      <c r="O60" s="251" t="str">
        <v>פועלים הון ראשוני ג- בנק הפועלים</v>
      </c>
      <c r="P60" s="247"/>
    </row>
    <row r="61" spans="1:16">
      <c r="A61" s="250">
        <v>0.00872154294316695</v>
      </c>
      <c r="B61" s="250">
        <v>0</v>
      </c>
      <c r="C61" s="250">
        <v>14784</v>
      </c>
      <c r="D61" s="250">
        <v>147.84</v>
      </c>
      <c r="E61" s="250">
        <v>10000000</v>
      </c>
      <c r="F61" s="250">
        <v>1.86876198804378</v>
      </c>
      <c r="G61" s="250">
        <v>5.75</v>
      </c>
      <c r="H61" s="251" t="s">
        <v>26</v>
      </c>
      <c r="I61" s="250">
        <v>4.28508545277328</v>
      </c>
      <c r="J61" s="252">
        <v>38018</v>
      </c>
      <c r="K61" s="251" t="s">
        <v>37</v>
      </c>
      <c r="L61" s="251" t="s">
        <v>77</v>
      </c>
      <c r="M61" s="251" t="s">
        <v>71</v>
      </c>
      <c r="N61" s="251" t="str">
        <v>6620215</v>
      </c>
      <c r="O61" s="251" t="str">
        <v>פועלים הון ראשוני ב- בנק הפועלים</v>
      </c>
      <c r="P61" s="247"/>
    </row>
    <row r="62" spans="1:16">
      <c r="A62" s="250">
        <v>0.010537607388862</v>
      </c>
      <c r="B62" s="250">
        <v>6.15797368888889</v>
      </c>
      <c r="C62" s="250">
        <v>17862.43427936</v>
      </c>
      <c r="D62" s="250">
        <v>128.92</v>
      </c>
      <c r="E62" s="250">
        <v>13855440.8</v>
      </c>
      <c r="F62" s="250">
        <v>0.116863861441611</v>
      </c>
      <c r="G62" s="250">
        <v>5</v>
      </c>
      <c r="H62" s="251" t="s">
        <v>26</v>
      </c>
      <c r="I62" s="250">
        <v>1.31979527444715</v>
      </c>
      <c r="J62" s="252">
        <v>39117</v>
      </c>
      <c r="K62" s="251" t="s">
        <v>74</v>
      </c>
      <c r="L62" s="251" t="s">
        <v>79</v>
      </c>
      <c r="M62" s="251" t="s">
        <v>81</v>
      </c>
      <c r="N62" s="251" t="str">
        <v>6940134</v>
      </c>
      <c r="O62" s="251" t="str">
        <v>אלקו החזקות 9- אלקו החזקות</v>
      </c>
      <c r="P62" s="247"/>
    </row>
    <row r="63" spans="1:16">
      <c r="A63" s="250">
        <v>0.106729857697812</v>
      </c>
      <c r="B63" s="250">
        <v>0</v>
      </c>
      <c r="C63" s="250">
        <v>180919.1592</v>
      </c>
      <c r="D63" s="250">
        <v>127.53</v>
      </c>
      <c r="E63" s="250">
        <v>141864000</v>
      </c>
      <c r="F63" s="250">
        <v>1.33952090728283</v>
      </c>
      <c r="G63" s="250">
        <v>6.4</v>
      </c>
      <c r="H63" s="251" t="s">
        <v>26</v>
      </c>
      <c r="I63" s="250">
        <v>3.99719134697746</v>
      </c>
      <c r="J63" s="252">
        <v>41039</v>
      </c>
      <c r="K63" s="251" t="s">
        <v>37</v>
      </c>
      <c r="L63" s="251" t="s">
        <v>79</v>
      </c>
      <c r="M63" s="251" t="s">
        <v>76</v>
      </c>
      <c r="N63" s="251" t="str">
        <v>33811</v>
      </c>
      <c r="O63" s="251" t="str">
        <v>די בי אס 04/22 6.4%- די בי אס - יס</v>
      </c>
      <c r="P63" s="247"/>
    </row>
    <row r="64" spans="1:16">
      <c r="A64" s="250">
        <v>0.0565818808276758</v>
      </c>
      <c r="B64" s="250">
        <v>0</v>
      </c>
      <c r="C64" s="250">
        <v>95912.676416016</v>
      </c>
      <c r="D64" s="250">
        <v>115.53</v>
      </c>
      <c r="E64" s="250">
        <v>83019714.72</v>
      </c>
      <c r="F64" s="250">
        <v>3.47064728105068</v>
      </c>
      <c r="G64" s="250">
        <v>5.85</v>
      </c>
      <c r="H64" s="251" t="s">
        <v>26</v>
      </c>
      <c r="I64" s="250">
        <v>2.86315241741015</v>
      </c>
      <c r="J64" s="252">
        <v>40615</v>
      </c>
      <c r="K64" s="251" t="s">
        <v>37</v>
      </c>
      <c r="L64" s="251" t="s">
        <v>79</v>
      </c>
      <c r="M64" s="251" t="s">
        <v>76</v>
      </c>
      <c r="N64" s="251" t="str">
        <v>1121490</v>
      </c>
      <c r="O64" s="251" t="str">
        <v>די בי אס ב 11/19 5.85%- די בי אס - יס</v>
      </c>
      <c r="P64" s="247"/>
    </row>
    <row r="65" spans="1:16">
      <c r="A65" s="250">
        <v>0.0708566291062451</v>
      </c>
      <c r="B65" s="250">
        <v>0</v>
      </c>
      <c r="C65" s="250">
        <v>120109.98644769</v>
      </c>
      <c r="D65" s="250">
        <v>148.65</v>
      </c>
      <c r="E65" s="250">
        <v>80800529.06</v>
      </c>
      <c r="F65" s="250">
        <v>2.26451262772083</v>
      </c>
      <c r="G65" s="250">
        <v>7.15</v>
      </c>
      <c r="H65" s="251" t="s">
        <v>26</v>
      </c>
      <c r="I65" s="250">
        <v>7.3654185990953</v>
      </c>
      <c r="J65" s="252">
        <v>40618</v>
      </c>
      <c r="K65" s="251" t="s">
        <v>73</v>
      </c>
      <c r="L65" s="251" t="s">
        <v>78</v>
      </c>
      <c r="M65" s="251" t="s">
        <v>90</v>
      </c>
      <c r="N65" s="251" t="str">
        <v>6270</v>
      </c>
      <c r="O65" s="251" t="str">
        <v>דרך ארץ מזנין 2- דרך ארץ</v>
      </c>
      <c r="P65" s="247"/>
    </row>
    <row r="66" spans="1:16">
      <c r="A66" s="250">
        <v>0.00152886571235873</v>
      </c>
      <c r="B66" s="250">
        <v>0</v>
      </c>
      <c r="C66" s="250">
        <v>2591.6</v>
      </c>
      <c r="D66" s="250">
        <v>129.58</v>
      </c>
      <c r="E66" s="250">
        <v>2000000</v>
      </c>
      <c r="F66" s="250">
        <v>-1.28806402242184</v>
      </c>
      <c r="G66" s="250">
        <v>6.45</v>
      </c>
      <c r="H66" s="251" t="s">
        <v>26</v>
      </c>
      <c r="I66" s="250">
        <v>0.682191500398974</v>
      </c>
      <c r="J66" s="252">
        <v>38348</v>
      </c>
      <c r="K66" s="251" t="s">
        <v>74</v>
      </c>
      <c r="L66" s="251" t="s">
        <v>79</v>
      </c>
      <c r="M66" s="251" t="s">
        <v>76</v>
      </c>
      <c r="N66" s="251" t="str">
        <v>6001317</v>
      </c>
      <c r="O66" s="251" t="str">
        <v>חשמל  הלוואה  6.45%- חשמל</v>
      </c>
      <c r="P66" s="247"/>
    </row>
    <row r="67" spans="1:16">
      <c r="A67" s="250">
        <v>0.12803703061825</v>
      </c>
      <c r="B67" s="250">
        <v>0</v>
      </c>
      <c r="C67" s="250">
        <v>217037.223</v>
      </c>
      <c r="D67" s="250">
        <v>136.7</v>
      </c>
      <c r="E67" s="250">
        <v>158769000</v>
      </c>
      <c r="F67" s="250">
        <v>1.85381315672398</v>
      </c>
      <c r="G67" s="250">
        <v>6</v>
      </c>
      <c r="H67" s="251" t="s">
        <v>26</v>
      </c>
      <c r="I67" s="250">
        <v>6.32583857035238</v>
      </c>
      <c r="J67" s="252">
        <v>41670</v>
      </c>
      <c r="K67" s="251" t="s">
        <v>74</v>
      </c>
      <c r="L67" s="251" t="s">
        <v>79</v>
      </c>
      <c r="M67" s="251" t="s">
        <v>76</v>
      </c>
      <c r="N67" s="251" t="str">
        <v>6000129</v>
      </c>
      <c r="O67" s="251" t="str">
        <v>חשמל 2022- חשמל</v>
      </c>
      <c r="P67" s="247"/>
    </row>
    <row r="68" spans="1:16">
      <c r="A68" s="250">
        <v>0.00382216428089682</v>
      </c>
      <c r="B68" s="250">
        <v>0</v>
      </c>
      <c r="C68" s="250">
        <v>6479</v>
      </c>
      <c r="D68" s="250">
        <v>129.58</v>
      </c>
      <c r="E68" s="250">
        <v>5000000</v>
      </c>
      <c r="F68" s="250">
        <v>-1.28806402242184</v>
      </c>
      <c r="G68" s="250">
        <v>6.45</v>
      </c>
      <c r="H68" s="251" t="s">
        <v>26</v>
      </c>
      <c r="I68" s="250">
        <v>0.682191502024544</v>
      </c>
      <c r="J68" s="252">
        <v>38307</v>
      </c>
      <c r="K68" s="251" t="s">
        <v>74</v>
      </c>
      <c r="L68" s="251" t="s">
        <v>79</v>
      </c>
      <c r="M68" s="251" t="s">
        <v>76</v>
      </c>
      <c r="N68" s="251" t="str">
        <v>6001283</v>
      </c>
      <c r="O68" s="251" t="str">
        <v>חשמל הלוואה 6.45%- חשמל</v>
      </c>
      <c r="P68" s="247"/>
    </row>
    <row r="69" spans="1:16">
      <c r="A69" s="250">
        <v>0.0939404660579106</v>
      </c>
      <c r="B69" s="250">
        <v>0</v>
      </c>
      <c r="C69" s="250">
        <v>159239.696376</v>
      </c>
      <c r="D69" s="250">
        <v>132.4</v>
      </c>
      <c r="E69" s="250">
        <v>120271674</v>
      </c>
      <c r="F69" s="250">
        <v>-0.806029777407647</v>
      </c>
      <c r="G69" s="250">
        <v>6.5</v>
      </c>
      <c r="H69" s="251" t="s">
        <v>26</v>
      </c>
      <c r="I69" s="250">
        <v>0.969862879817408</v>
      </c>
      <c r="J69" s="252">
        <v>40800</v>
      </c>
      <c r="K69" s="251" t="s">
        <v>74</v>
      </c>
      <c r="L69" s="251" t="s">
        <v>79</v>
      </c>
      <c r="M69" s="251" t="s">
        <v>76</v>
      </c>
      <c r="N69" s="251" t="str">
        <v>6001358</v>
      </c>
      <c r="O69" s="251" t="str">
        <v>חשמל הלוואה סדרה י- חשמל</v>
      </c>
      <c r="P69" s="247"/>
    </row>
    <row r="70" spans="1:16">
      <c r="A70" s="250">
        <v>0.224505226014872</v>
      </c>
      <c r="B70" s="250">
        <v>21.1844964740889</v>
      </c>
      <c r="C70" s="250">
        <v>380561.706</v>
      </c>
      <c r="D70" s="250">
        <v>144.86</v>
      </c>
      <c r="E70" s="250">
        <v>262710000</v>
      </c>
      <c r="F70" s="250">
        <v>-0.10710634815693</v>
      </c>
      <c r="G70" s="250">
        <v>6.5</v>
      </c>
      <c r="H70" s="251" t="s">
        <v>26</v>
      </c>
      <c r="I70" s="250">
        <v>2.22308871377223</v>
      </c>
      <c r="J70" s="252">
        <v>41114</v>
      </c>
      <c r="K70" s="251" t="s">
        <v>74</v>
      </c>
      <c r="L70" s="251" t="s">
        <v>79</v>
      </c>
      <c r="M70" s="251" t="s">
        <v>76</v>
      </c>
      <c r="N70" s="251" t="str">
        <v>6000038</v>
      </c>
      <c r="O70" s="251" t="str">
        <v>חשמל יא- חשמל</v>
      </c>
      <c r="P70" s="247"/>
    </row>
    <row r="71" spans="1:16">
      <c r="A71" s="250">
        <v>0.0315944267278064</v>
      </c>
      <c r="B71" s="250">
        <v>3.02267849367369</v>
      </c>
      <c r="C71" s="250">
        <v>53556.1204924</v>
      </c>
      <c r="D71" s="250">
        <v>147.38</v>
      </c>
      <c r="E71" s="250">
        <v>36338798</v>
      </c>
      <c r="F71" s="250">
        <v>0.837030366778372</v>
      </c>
      <c r="G71" s="250">
        <v>6.5</v>
      </c>
      <c r="H71" s="251" t="s">
        <v>26</v>
      </c>
      <c r="I71" s="250">
        <v>2.71231925607311</v>
      </c>
      <c r="J71" s="252">
        <v>38816</v>
      </c>
      <c r="K71" s="251" t="s">
        <v>74</v>
      </c>
      <c r="L71" s="251" t="s">
        <v>79</v>
      </c>
      <c r="M71" s="251" t="s">
        <v>76</v>
      </c>
      <c r="N71" s="251" t="str">
        <v>6000046</v>
      </c>
      <c r="O71" s="251" t="str">
        <v>חשמל יב- חשמל</v>
      </c>
      <c r="P71" s="247"/>
    </row>
    <row r="72" spans="1:16">
      <c r="A72" s="250">
        <v>0.0817796853172939</v>
      </c>
      <c r="B72" s="250">
        <v>18.4139819542977</v>
      </c>
      <c r="C72" s="250">
        <v>138625.8</v>
      </c>
      <c r="D72" s="250">
        <v>149.06</v>
      </c>
      <c r="E72" s="250">
        <v>93000000</v>
      </c>
      <c r="F72" s="250">
        <v>1.1457106205225</v>
      </c>
      <c r="G72" s="250">
        <v>6.85</v>
      </c>
      <c r="H72" s="251" t="s">
        <v>26</v>
      </c>
      <c r="I72" s="250">
        <v>5.04390053705378</v>
      </c>
      <c r="J72" s="252">
        <v>39856</v>
      </c>
      <c r="K72" s="251" t="s">
        <v>74</v>
      </c>
      <c r="L72" s="251" t="s">
        <v>79</v>
      </c>
      <c r="M72" s="251" t="s">
        <v>76</v>
      </c>
      <c r="N72" s="251" t="str">
        <v>6000111</v>
      </c>
      <c r="O72" s="251" t="str">
        <v>חשמל צמוד 2020 6.85%- חשמל</v>
      </c>
      <c r="P72" s="247"/>
    </row>
    <row r="73" spans="1:16">
      <c r="A73" s="250">
        <v>0.00600478938333333</v>
      </c>
      <c r="B73" s="250">
        <v>0</v>
      </c>
      <c r="C73" s="250">
        <v>10178.7959793</v>
      </c>
      <c r="D73" s="250">
        <v>126.51</v>
      </c>
      <c r="E73" s="250">
        <v>8045843</v>
      </c>
      <c r="F73" s="250">
        <v>-0.634511607527734</v>
      </c>
      <c r="G73" s="250">
        <v>5.9</v>
      </c>
      <c r="H73" s="251" t="s">
        <v>26</v>
      </c>
      <c r="I73" s="250">
        <v>0.347945158739619</v>
      </c>
      <c r="J73" s="252">
        <v>37866</v>
      </c>
      <c r="K73" s="251" t="s">
        <v>74</v>
      </c>
      <c r="L73" s="251" t="str">
        <v>BBB+</v>
      </c>
      <c r="M73" s="251" t="s">
        <v>76</v>
      </c>
      <c r="N73" s="251" t="str">
        <v>1088129</v>
      </c>
      <c r="O73" s="251" t="str">
        <v>רבוע כחול א- אלון רבוע כחול ישראל בע"מ</v>
      </c>
      <c r="P73" s="247"/>
    </row>
    <row r="74" spans="1:16">
      <c r="A74" s="250">
        <v>0.0789633395835473</v>
      </c>
      <c r="B74" s="250">
        <v>16.3288954999015</v>
      </c>
      <c r="C74" s="250">
        <v>133851.776</v>
      </c>
      <c r="D74" s="250">
        <v>137.6</v>
      </c>
      <c r="E74" s="250">
        <v>97276000</v>
      </c>
      <c r="F74" s="250">
        <v>0.175872406125068</v>
      </c>
      <c r="G74" s="250">
        <v>5.35</v>
      </c>
      <c r="H74" s="251" t="s">
        <v>26</v>
      </c>
      <c r="I74" s="250">
        <v>2.39323662597784</v>
      </c>
      <c r="J74" s="252">
        <v>39028</v>
      </c>
      <c r="K74" s="251" t="s">
        <v>74</v>
      </c>
      <c r="L74" s="251" t="s">
        <v>80</v>
      </c>
      <c r="M74" s="251" t="s">
        <v>81</v>
      </c>
      <c r="N74" s="251" t="str">
        <v>1099639</v>
      </c>
      <c r="O74" s="251" t="str">
        <v>קבוצת דלק יב- קבוצת דלק</v>
      </c>
      <c r="P74" s="247"/>
    </row>
    <row r="75" spans="1:16">
      <c r="A75" s="250">
        <v>0.00649868216057407</v>
      </c>
      <c r="B75" s="250">
        <v>5.93413207159813</v>
      </c>
      <c r="C75" s="250">
        <v>11016</v>
      </c>
      <c r="D75" s="250">
        <v>36.72</v>
      </c>
      <c r="E75" s="250">
        <v>30000000</v>
      </c>
      <c r="F75" s="250">
        <v>41.4089453493357</v>
      </c>
      <c r="G75" s="250">
        <v>6.2068</v>
      </c>
      <c r="H75" s="251" t="s">
        <v>26</v>
      </c>
      <c r="I75" s="250">
        <v>3.78291199512864</v>
      </c>
      <c r="J75" s="252">
        <v>38547</v>
      </c>
      <c r="K75" s="251" t="s">
        <v>37</v>
      </c>
      <c r="L75" s="251" t="s">
        <v>147</v>
      </c>
      <c r="M75" s="251" t="s">
        <v>76</v>
      </c>
      <c r="N75" s="251" t="str">
        <v>6510010</v>
      </c>
      <c r="O75" s="251" t="str">
        <v>צים אגח א- צים</v>
      </c>
      <c r="P75" s="247"/>
    </row>
    <row r="76" spans="1:16">
      <c r="A76" s="250">
        <v>0.00737119041361411</v>
      </c>
      <c r="B76" s="250">
        <v>7.11396573101079</v>
      </c>
      <c r="C76" s="250">
        <v>12495</v>
      </c>
      <c r="D76" s="250">
        <v>35.7</v>
      </c>
      <c r="E76" s="250">
        <v>35000000</v>
      </c>
      <c r="F76" s="250">
        <v>48.7375443388224</v>
      </c>
      <c r="G76" s="250">
        <v>5.85</v>
      </c>
      <c r="H76" s="251" t="s">
        <v>26</v>
      </c>
      <c r="I76" s="250">
        <v>3.20512931434892</v>
      </c>
      <c r="J76" s="252">
        <v>39020</v>
      </c>
      <c r="K76" s="251" t="s">
        <v>37</v>
      </c>
      <c r="L76" s="251" t="s">
        <v>147</v>
      </c>
      <c r="M76" s="251" t="s">
        <v>76</v>
      </c>
      <c r="N76" s="251" t="str">
        <v>6510036</v>
      </c>
      <c r="O76" s="251" t="str">
        <v>צים אגח ג- צים</v>
      </c>
      <c r="P76" s="247"/>
    </row>
    <row r="77" spans="1:16">
      <c r="A77" s="250">
        <v>0.000432604131419729</v>
      </c>
      <c r="B77" s="250">
        <v>3.33325354301417</v>
      </c>
      <c r="C77" s="250">
        <v>733.3128462</v>
      </c>
      <c r="D77" s="250">
        <v>22</v>
      </c>
      <c r="E77" s="250">
        <v>3333240.21</v>
      </c>
      <c r="F77" s="250">
        <v>0</v>
      </c>
      <c r="G77" s="250">
        <v>5.7</v>
      </c>
      <c r="H77" s="251" t="s">
        <v>26</v>
      </c>
      <c r="I77" s="250">
        <v>0</v>
      </c>
      <c r="J77" s="252">
        <v>38568</v>
      </c>
      <c r="K77" s="251" t="s">
        <v>73</v>
      </c>
      <c r="L77" s="251" t="str">
        <v>C</v>
      </c>
      <c r="M77" s="251" t="s">
        <v>97</v>
      </c>
      <c r="N77" s="251" t="str">
        <v>7560014</v>
      </c>
      <c r="O77" s="251" t="str">
        <v>פטרוכימיים א- פטרוכימיים</v>
      </c>
      <c r="P77" s="247"/>
    </row>
    <row r="78" spans="1:16">
      <c r="A78" s="250">
        <v>3.38885260144533e-11</v>
      </c>
      <c r="B78" s="250">
        <v>4.10320555714286</v>
      </c>
      <c r="C78" s="250">
        <v>5.74448778e-05</v>
      </c>
      <c r="D78" s="250">
        <v>1e-06</v>
      </c>
      <c r="E78" s="250">
        <v>5744487.78</v>
      </c>
      <c r="F78" s="250">
        <v>0</v>
      </c>
      <c r="G78" s="250">
        <v>9.9</v>
      </c>
      <c r="H78" s="251" t="s">
        <v>26</v>
      </c>
      <c r="I78" s="250">
        <v>0</v>
      </c>
      <c r="J78" s="252">
        <v>39483</v>
      </c>
      <c r="K78" s="251" t="s">
        <v>27</v>
      </c>
      <c r="L78" s="251"/>
      <c r="M78" s="251" t="s">
        <v>76</v>
      </c>
      <c r="N78" s="251" t="str">
        <v>1109180</v>
      </c>
      <c r="O78" s="251" t="str">
        <v>אגרקסקו אגח א- אגרקסקו</v>
      </c>
      <c r="P78" s="247"/>
    </row>
    <row r="79" spans="1:16">
      <c r="A79" s="250">
        <v>6.77770522648791e-12</v>
      </c>
      <c r="B79" s="250">
        <v>0</v>
      </c>
      <c r="C79" s="250">
        <v>1.14889756e-05</v>
      </c>
      <c r="D79" s="250">
        <v>1e-06</v>
      </c>
      <c r="E79" s="250">
        <v>1148897.56</v>
      </c>
      <c r="F79" s="250">
        <v>0</v>
      </c>
      <c r="G79" s="250">
        <v>9.9</v>
      </c>
      <c r="H79" s="251" t="s">
        <v>26</v>
      </c>
      <c r="I79" s="250">
        <v>0</v>
      </c>
      <c r="J79" s="252">
        <v>41124</v>
      </c>
      <c r="K79" s="251" t="s">
        <v>27</v>
      </c>
      <c r="L79" s="251"/>
      <c r="M79" s="251" t="s">
        <v>76</v>
      </c>
      <c r="N79" s="251" t="str">
        <v>1126770</v>
      </c>
      <c r="O79" s="251" t="str">
        <v>אגרקסקו אגח א חש 4/12- אגרקסקו</v>
      </c>
      <c r="P79" s="247"/>
    </row>
    <row r="80" spans="1:16">
      <c r="A80" s="250">
        <v>0.000216309821004486</v>
      </c>
      <c r="B80" s="250">
        <v>0</v>
      </c>
      <c r="C80" s="250">
        <v>366.6695692</v>
      </c>
      <c r="D80" s="250">
        <v>22</v>
      </c>
      <c r="E80" s="250">
        <v>1666679.86</v>
      </c>
      <c r="F80" s="250">
        <v>0</v>
      </c>
      <c r="G80" s="250">
        <v>5.7</v>
      </c>
      <c r="H80" s="251" t="s">
        <v>26</v>
      </c>
      <c r="I80" s="250">
        <v>0</v>
      </c>
      <c r="J80" s="252">
        <v>41492</v>
      </c>
      <c r="K80" s="251" t="s">
        <v>27</v>
      </c>
      <c r="L80" s="251"/>
      <c r="M80" s="251" t="s">
        <v>97</v>
      </c>
      <c r="N80" s="251" t="str">
        <v>7560139</v>
      </c>
      <c r="O80" s="251" t="str">
        <v>פטרוכימיים א-רמ חש 8/13- פטרוכימיים</v>
      </c>
      <c r="P80" s="247"/>
    </row>
    <row r="81" spans="1:16">
      <c r="A81" s="253">
        <v>2.80011831727847</v>
      </c>
      <c r="B81" s="254"/>
      <c r="C81" s="253">
        <v>4746516.6969198</v>
      </c>
      <c r="D81" s="254"/>
      <c r="E81" s="253">
        <v>3421135200.14</v>
      </c>
      <c r="F81" s="253">
        <v>1.35749076872283</v>
      </c>
      <c r="G81" s="254"/>
      <c r="H81" s="254"/>
      <c r="I81" s="253">
        <v>5.81596362355389</v>
      </c>
      <c r="J81" s="254"/>
      <c r="K81" s="254"/>
      <c r="L81" s="254"/>
      <c r="M81" s="254"/>
      <c r="N81" s="254"/>
      <c r="O81" s="255" t="s">
        <v>148</v>
      </c>
      <c r="P81" s="247"/>
    </row>
    <row r="82" spans="1:16" ht="15.2" customHeight="1">
      <c r="A82" s="249" t="s">
        <v>83</v>
      </c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7"/>
    </row>
    <row r="83" spans="1:16">
      <c r="A83" s="250">
        <v>5.89931205571357e-12</v>
      </c>
      <c r="B83" s="250">
        <v>0</v>
      </c>
      <c r="C83" s="250">
        <v>1e-05</v>
      </c>
      <c r="D83" s="250">
        <v>0</v>
      </c>
      <c r="E83" s="250">
        <v>0</v>
      </c>
      <c r="F83" s="250">
        <v>0</v>
      </c>
      <c r="G83" s="250">
        <v>0</v>
      </c>
      <c r="H83" s="251" t="s">
        <v>28</v>
      </c>
      <c r="I83" s="250">
        <v>0</v>
      </c>
      <c r="J83" s="252"/>
      <c r="K83" s="251"/>
      <c r="L83" s="251" t="s">
        <v>28</v>
      </c>
      <c r="M83" s="251" t="s">
        <v>28</v>
      </c>
      <c r="N83" s="251" t="s">
        <v>28</v>
      </c>
      <c r="O83" s="251" t="s">
        <v>28</v>
      </c>
      <c r="P83" s="247"/>
    </row>
    <row r="84" spans="1:16">
      <c r="A84" s="253">
        <v>5.89931205571357e-12</v>
      </c>
      <c r="B84" s="254"/>
      <c r="C84" s="253">
        <v>1e-05</v>
      </c>
      <c r="D84" s="254"/>
      <c r="E84" s="253">
        <v>0</v>
      </c>
      <c r="F84" s="253">
        <v>0</v>
      </c>
      <c r="G84" s="254"/>
      <c r="H84" s="254"/>
      <c r="I84" s="253">
        <v>0</v>
      </c>
      <c r="J84" s="254"/>
      <c r="K84" s="254"/>
      <c r="L84" s="254"/>
      <c r="M84" s="254"/>
      <c r="N84" s="254"/>
      <c r="O84" s="255" t="s">
        <v>84</v>
      </c>
      <c r="P84" s="247"/>
    </row>
    <row r="85" spans="1:16" ht="15.2" customHeight="1">
      <c r="A85" s="249" t="s">
        <v>149</v>
      </c>
      <c r="B85" s="249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7"/>
    </row>
    <row r="86" spans="1:16">
      <c r="A86" s="250">
        <v>0.0213546114970024</v>
      </c>
      <c r="B86" s="250">
        <v>5.7617681582003</v>
      </c>
      <c r="C86" s="250">
        <v>36198.4775433606</v>
      </c>
      <c r="D86" s="250">
        <v>123.69</v>
      </c>
      <c r="E86" s="250">
        <v>29265484.31026</v>
      </c>
      <c r="F86" s="250">
        <v>4.59443223202228</v>
      </c>
      <c r="G86" s="250">
        <v>7.97</v>
      </c>
      <c r="H86" s="251" t="s">
        <v>26</v>
      </c>
      <c r="I86" s="250">
        <v>6.08598900655988</v>
      </c>
      <c r="J86" s="252">
        <v>38440</v>
      </c>
      <c r="K86" s="251" t="s">
        <v>37</v>
      </c>
      <c r="L86" s="251" t="s">
        <v>39</v>
      </c>
      <c r="M86" s="251" t="s">
        <v>81</v>
      </c>
      <c r="N86" s="251" t="str">
        <v>1090281</v>
      </c>
      <c r="O86" s="251" t="str">
        <v>נתיבים א- נתיבים אגרות חוב</v>
      </c>
      <c r="P86" s="247"/>
    </row>
    <row r="87" spans="1:16">
      <c r="A87" s="250">
        <v>0.00701923797928526</v>
      </c>
      <c r="B87" s="250">
        <v>14.6247606258829</v>
      </c>
      <c r="C87" s="250">
        <v>11898.4008864</v>
      </c>
      <c r="D87" s="250">
        <v>24.92</v>
      </c>
      <c r="E87" s="250">
        <v>47746392</v>
      </c>
      <c r="F87" s="250">
        <v>28.3866774483919</v>
      </c>
      <c r="G87" s="250">
        <v>3.86812</v>
      </c>
      <c r="H87" s="251" t="s">
        <v>26</v>
      </c>
      <c r="I87" s="250">
        <v>4.88679094829333</v>
      </c>
      <c r="J87" s="252">
        <v>39253</v>
      </c>
      <c r="K87" s="251" t="s">
        <v>37</v>
      </c>
      <c r="L87" s="251" t="s">
        <v>147</v>
      </c>
      <c r="M87" s="251" t="s">
        <v>76</v>
      </c>
      <c r="N87" s="251" t="str">
        <v>6510028</v>
      </c>
      <c r="O87" s="251" t="str">
        <v>צים אגח ב- צים</v>
      </c>
      <c r="P87" s="247"/>
    </row>
    <row r="88" spans="1:16">
      <c r="A88" s="253">
        <v>0.0283738494762877</v>
      </c>
      <c r="B88" s="254"/>
      <c r="C88" s="253">
        <v>48096.8784297606</v>
      </c>
      <c r="D88" s="254"/>
      <c r="E88" s="253">
        <v>77011876.31026</v>
      </c>
      <c r="F88" s="253">
        <v>10.4802543646439</v>
      </c>
      <c r="G88" s="254"/>
      <c r="H88" s="254"/>
      <c r="I88" s="253">
        <v>5.78932652647221</v>
      </c>
      <c r="J88" s="254"/>
      <c r="K88" s="254"/>
      <c r="L88" s="254"/>
      <c r="M88" s="254"/>
      <c r="N88" s="254"/>
      <c r="O88" s="255" t="s">
        <v>150</v>
      </c>
      <c r="P88" s="247"/>
    </row>
    <row r="89" spans="1:16" ht="15.2" customHeight="1">
      <c r="A89" s="249" t="s">
        <v>102</v>
      </c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7"/>
    </row>
    <row r="90" spans="1:16">
      <c r="A90" s="250">
        <v>5.89931205571357e-12</v>
      </c>
      <c r="B90" s="250">
        <v>0</v>
      </c>
      <c r="C90" s="250">
        <v>1e-05</v>
      </c>
      <c r="D90" s="250">
        <v>0</v>
      </c>
      <c r="E90" s="250">
        <v>0</v>
      </c>
      <c r="F90" s="250">
        <v>0</v>
      </c>
      <c r="G90" s="250">
        <v>0</v>
      </c>
      <c r="H90" s="251" t="s">
        <v>28</v>
      </c>
      <c r="I90" s="250">
        <v>0</v>
      </c>
      <c r="J90" s="252"/>
      <c r="K90" s="251"/>
      <c r="L90" s="251" t="s">
        <v>28</v>
      </c>
      <c r="M90" s="251" t="s">
        <v>28</v>
      </c>
      <c r="N90" s="251" t="s">
        <v>28</v>
      </c>
      <c r="O90" s="251" t="s">
        <v>28</v>
      </c>
      <c r="P90" s="247"/>
    </row>
    <row r="91" spans="1:16">
      <c r="A91" s="253">
        <v>5.89931205571357e-12</v>
      </c>
      <c r="B91" s="254"/>
      <c r="C91" s="253">
        <v>1e-05</v>
      </c>
      <c r="D91" s="254"/>
      <c r="E91" s="253">
        <v>0</v>
      </c>
      <c r="F91" s="253">
        <v>0</v>
      </c>
      <c r="G91" s="254"/>
      <c r="H91" s="254"/>
      <c r="I91" s="253">
        <v>0</v>
      </c>
      <c r="J91" s="254"/>
      <c r="K91" s="254"/>
      <c r="L91" s="254"/>
      <c r="M91" s="254"/>
      <c r="N91" s="254"/>
      <c r="O91" s="255" t="s">
        <v>103</v>
      </c>
      <c r="P91" s="247"/>
    </row>
    <row r="92" spans="1:16">
      <c r="A92" s="253">
        <v>2.82849216676656</v>
      </c>
      <c r="B92" s="254"/>
      <c r="C92" s="253">
        <v>4794613.57536956</v>
      </c>
      <c r="D92" s="254"/>
      <c r="E92" s="253">
        <v>3498147076.45026</v>
      </c>
      <c r="F92" s="253">
        <v>1.44900522441189</v>
      </c>
      <c r="G92" s="254"/>
      <c r="H92" s="254"/>
      <c r="I92" s="253">
        <v>5.81569641508834</v>
      </c>
      <c r="J92" s="254"/>
      <c r="K92" s="254"/>
      <c r="L92" s="254"/>
      <c r="M92" s="254"/>
      <c r="N92" s="254"/>
      <c r="O92" s="255" t="s">
        <v>41</v>
      </c>
      <c r="P92" s="247"/>
    </row>
    <row r="93" spans="1:16" ht="15.2" customHeight="1">
      <c r="A93" s="249" t="s">
        <v>42</v>
      </c>
      <c r="B93" s="249"/>
      <c r="C93" s="249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7"/>
    </row>
    <row r="94" spans="1:16" ht="15.2" customHeight="1">
      <c r="A94" s="249" t="str">
        <v> אג"ח קונצרני של חברות ישראליות</v>
      </c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7"/>
    </row>
    <row r="95" spans="1:16">
      <c r="A95" s="250">
        <v>5.89931205571357e-12</v>
      </c>
      <c r="B95" s="250">
        <v>0</v>
      </c>
      <c r="C95" s="250">
        <v>1e-05</v>
      </c>
      <c r="D95" s="250">
        <v>0</v>
      </c>
      <c r="E95" s="250">
        <v>0</v>
      </c>
      <c r="F95" s="250">
        <v>0</v>
      </c>
      <c r="G95" s="250">
        <v>0</v>
      </c>
      <c r="H95" s="251" t="s">
        <v>28</v>
      </c>
      <c r="I95" s="250">
        <v>0</v>
      </c>
      <c r="J95" s="252"/>
      <c r="K95" s="251"/>
      <c r="L95" s="251" t="s">
        <v>28</v>
      </c>
      <c r="M95" s="251" t="s">
        <v>28</v>
      </c>
      <c r="N95" s="251" t="s">
        <v>28</v>
      </c>
      <c r="O95" s="251" t="s">
        <v>28</v>
      </c>
      <c r="P95" s="247"/>
    </row>
    <row r="96" spans="1:16">
      <c r="A96" s="253">
        <v>5.89931205571357e-12</v>
      </c>
      <c r="B96" s="254"/>
      <c r="C96" s="253">
        <v>1e-05</v>
      </c>
      <c r="D96" s="254"/>
      <c r="E96" s="253">
        <v>0</v>
      </c>
      <c r="F96" s="253">
        <v>0</v>
      </c>
      <c r="G96" s="254"/>
      <c r="H96" s="254"/>
      <c r="I96" s="253">
        <v>0</v>
      </c>
      <c r="J96" s="254"/>
      <c r="K96" s="254"/>
      <c r="L96" s="254"/>
      <c r="M96" s="254"/>
      <c r="N96" s="254"/>
      <c r="O96" s="255" t="str">
        <v> סה''כ ל: אג"ח קונצרני של חברות ישראליות</v>
      </c>
      <c r="P96" s="247"/>
    </row>
    <row r="97" spans="1:16" ht="15.2" customHeight="1">
      <c r="A97" s="249" t="str">
        <v> אג"ח קונצרני של חברות זרות</v>
      </c>
      <c r="B97" s="249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7"/>
    </row>
    <row r="98" spans="1:16">
      <c r="A98" s="250">
        <v>0.0422816850970821</v>
      </c>
      <c r="B98" s="250">
        <v>0</v>
      </c>
      <c r="C98" s="250">
        <v>71672.23008</v>
      </c>
      <c r="D98" s="250">
        <v>100.10088</v>
      </c>
      <c r="E98" s="250">
        <v>71600000</v>
      </c>
      <c r="F98" s="250">
        <v>6.13363733756542</v>
      </c>
      <c r="G98" s="250">
        <v>6.14</v>
      </c>
      <c r="H98" s="251" t="s">
        <v>26</v>
      </c>
      <c r="I98" s="250">
        <v>9.31281308104864</v>
      </c>
      <c r="J98" s="252">
        <v>40994</v>
      </c>
      <c r="K98" s="251" t="s">
        <v>53</v>
      </c>
      <c r="L98" s="251" t="s">
        <v>38</v>
      </c>
      <c r="M98" s="251" t="s">
        <v>71</v>
      </c>
      <c r="N98" s="251" t="str">
        <v>XS0762108453</v>
      </c>
      <c r="O98" s="251" t="str">
        <v>ש"ח HSBC 6.14% 26.3.27- HSBC Bank</v>
      </c>
      <c r="P98" s="247"/>
    </row>
    <row r="99" spans="1:16">
      <c r="A99" s="250">
        <v>0.0847872725895378</v>
      </c>
      <c r="B99" s="250">
        <v>63.1578947368421</v>
      </c>
      <c r="C99" s="250">
        <v>143724</v>
      </c>
      <c r="D99" s="250">
        <v>119.77</v>
      </c>
      <c r="E99" s="250">
        <v>120000000</v>
      </c>
      <c r="F99" s="250">
        <v>3.74339788758755</v>
      </c>
      <c r="G99" s="250">
        <v>6.45</v>
      </c>
      <c r="H99" s="251" t="s">
        <v>26</v>
      </c>
      <c r="I99" s="250">
        <v>5.17331626755295</v>
      </c>
      <c r="J99" s="252">
        <v>40323</v>
      </c>
      <c r="K99" s="251" t="s">
        <v>55</v>
      </c>
      <c r="L99" s="251" t="s">
        <v>91</v>
      </c>
      <c r="M99" s="251" t="s">
        <v>71</v>
      </c>
      <c r="N99" s="251" t="str">
        <v>XS0511401761</v>
      </c>
      <c r="O99" s="251" t="str">
        <v>BARC CLN 6.45 6/22/2020- BARCLAYS</v>
      </c>
      <c r="P99" s="247"/>
    </row>
    <row r="100" spans="1:16">
      <c r="A100" s="250">
        <v>0.0674068934171028</v>
      </c>
      <c r="B100" s="250">
        <v>0</v>
      </c>
      <c r="C100" s="250">
        <v>114262.29496</v>
      </c>
      <c r="D100" s="250">
        <v>109.96</v>
      </c>
      <c r="E100" s="250">
        <v>103912600</v>
      </c>
      <c r="F100" s="250">
        <v>2.86115457952022</v>
      </c>
      <c r="G100" s="250">
        <v>4.11785</v>
      </c>
      <c r="H100" s="251" t="s">
        <v>12</v>
      </c>
      <c r="I100" s="250">
        <v>7.06594673947598</v>
      </c>
      <c r="J100" s="252">
        <v>41044</v>
      </c>
      <c r="K100" s="251" t="s">
        <v>55</v>
      </c>
      <c r="L100" s="251" t="s">
        <v>91</v>
      </c>
      <c r="M100" s="251" t="s">
        <v>71</v>
      </c>
      <c r="N100" s="251" t="str">
        <v>XS0614629029</v>
      </c>
      <c r="O100" s="251" t="str">
        <v>BARC CLN L+3.65% 20/06/22- BARCLAYS</v>
      </c>
      <c r="P100" s="247"/>
    </row>
    <row r="101" spans="1:16">
      <c r="A101" s="250">
        <v>0.272436966475817</v>
      </c>
      <c r="B101" s="250">
        <v>0</v>
      </c>
      <c r="C101" s="250">
        <v>461811.417844828</v>
      </c>
      <c r="D101" s="250">
        <v>11086</v>
      </c>
      <c r="E101" s="250">
        <v>4165717.28166</v>
      </c>
      <c r="F101" s="250">
        <v>2.09</v>
      </c>
      <c r="G101" s="250">
        <v>0</v>
      </c>
      <c r="H101" s="251" t="s">
        <v>12</v>
      </c>
      <c r="I101" s="250">
        <v>5.02</v>
      </c>
      <c r="J101" s="252">
        <v>41708</v>
      </c>
      <c r="K101" s="251" t="s">
        <v>53</v>
      </c>
      <c r="L101" s="251" t="s">
        <v>77</v>
      </c>
      <c r="M101" s="251" t="s">
        <v>106</v>
      </c>
      <c r="N101" s="251" t="str">
        <v>KYG445041018</v>
      </c>
      <c r="O101" s="251" t="str">
        <v>Credit Suisse Global FI- Credit Suisse</v>
      </c>
      <c r="P101" s="247"/>
    </row>
    <row r="102" spans="1:16">
      <c r="A102" s="250">
        <v>0.0635857251052617</v>
      </c>
      <c r="B102" s="250">
        <v>0</v>
      </c>
      <c r="C102" s="250">
        <v>107784.98324</v>
      </c>
      <c r="D102" s="250">
        <v>106.588</v>
      </c>
      <c r="E102" s="250">
        <v>101123000</v>
      </c>
      <c r="F102" s="250">
        <v>2.63298820674419</v>
      </c>
      <c r="G102" s="250">
        <v>3.4606</v>
      </c>
      <c r="H102" s="251" t="s">
        <v>12</v>
      </c>
      <c r="I102" s="250">
        <v>6.22773885654845</v>
      </c>
      <c r="J102" s="252">
        <v>40598</v>
      </c>
      <c r="K102" s="251" t="s">
        <v>55</v>
      </c>
      <c r="L102" s="251" t="s">
        <v>91</v>
      </c>
      <c r="M102" s="251" t="s">
        <v>71</v>
      </c>
      <c r="N102" s="251" t="str">
        <v>XS0598374519</v>
      </c>
      <c r="O102" s="251" t="str">
        <v>ING BANK NV CLN FLOAT 4/21- ING BANK NV</v>
      </c>
      <c r="P102" s="247"/>
    </row>
    <row r="103" spans="1:16">
      <c r="A103" s="250">
        <v>0.11057068033043</v>
      </c>
      <c r="B103" s="250">
        <v>95.52</v>
      </c>
      <c r="C103" s="250">
        <v>187429.7872128</v>
      </c>
      <c r="D103" s="250">
        <v>112.544</v>
      </c>
      <c r="E103" s="250">
        <v>166539120</v>
      </c>
      <c r="F103" s="250">
        <v>2.69881551659107</v>
      </c>
      <c r="G103" s="250">
        <v>4.2606</v>
      </c>
      <c r="H103" s="251" t="s">
        <v>12</v>
      </c>
      <c r="I103" s="250">
        <v>6.65429459399825</v>
      </c>
      <c r="J103" s="252">
        <v>40975</v>
      </c>
      <c r="K103" s="251" t="s">
        <v>53</v>
      </c>
      <c r="L103" s="251" t="s">
        <v>77</v>
      </c>
      <c r="M103" s="251" t="s">
        <v>71</v>
      </c>
      <c r="N103" s="251" t="str">
        <v>XS0686564781</v>
      </c>
      <c r="O103" s="251" t="str">
        <v>ING CLN L+3.8% 01/22- ING BANK NV</v>
      </c>
      <c r="P103" s="247"/>
    </row>
    <row r="104" spans="1:16">
      <c r="A104" s="250">
        <v>0.126075350314272</v>
      </c>
      <c r="B104" s="250">
        <v>0</v>
      </c>
      <c r="C104" s="250">
        <v>213711.9534</v>
      </c>
      <c r="D104" s="250">
        <v>103.44</v>
      </c>
      <c r="E104" s="250">
        <v>206604750</v>
      </c>
      <c r="F104" s="250">
        <v>3.13757682883739</v>
      </c>
      <c r="G104" s="250">
        <v>3.56785</v>
      </c>
      <c r="H104" s="251" t="s">
        <v>12</v>
      </c>
      <c r="I104" s="250">
        <v>6.40455706438624</v>
      </c>
      <c r="J104" s="252">
        <v>41074</v>
      </c>
      <c r="K104" s="251" t="s">
        <v>53</v>
      </c>
      <c r="L104" s="251" t="s">
        <v>77</v>
      </c>
      <c r="M104" s="251" t="s">
        <v>71</v>
      </c>
      <c r="N104" s="251" t="str">
        <v>XS0632909635</v>
      </c>
      <c r="O104" s="251" t="str">
        <v>LLOYDS F CLN 21/6/21- LLOYDS TSB PLC</v>
      </c>
      <c r="P104" s="247"/>
    </row>
    <row r="105" spans="1:16">
      <c r="A105" s="250">
        <v>0.0628157272864367</v>
      </c>
      <c r="B105" s="250">
        <v>0</v>
      </c>
      <c r="C105" s="250">
        <v>106479.75</v>
      </c>
      <c r="D105" s="250">
        <v>130.65</v>
      </c>
      <c r="E105" s="250">
        <v>81500000</v>
      </c>
      <c r="F105" s="250">
        <v>1.31854009139538</v>
      </c>
      <c r="G105" s="250">
        <v>4.25</v>
      </c>
      <c r="H105" s="251" t="s">
        <v>26</v>
      </c>
      <c r="I105" s="250">
        <v>3.96567113751926</v>
      </c>
      <c r="J105" s="252">
        <v>39657</v>
      </c>
      <c r="K105" s="251" t="s">
        <v>53</v>
      </c>
      <c r="L105" s="251" t="s">
        <v>77</v>
      </c>
      <c r="M105" s="251" t="s">
        <v>71</v>
      </c>
      <c r="N105" s="251" t="str">
        <v>XS0379261323</v>
      </c>
      <c r="O105" s="251" t="str">
        <v>UBS CLN 4.25% CPI ISRAEL 28.7.18- UBS</v>
      </c>
      <c r="P105" s="247"/>
    </row>
    <row r="106" spans="1:16">
      <c r="A106" s="250">
        <v>0.0663871502126831</v>
      </c>
      <c r="B106" s="250">
        <v>0</v>
      </c>
      <c r="C106" s="250">
        <v>112533.715093756</v>
      </c>
      <c r="D106" s="250">
        <v>108.296506</v>
      </c>
      <c r="E106" s="250">
        <v>103912600</v>
      </c>
      <c r="F106" s="250">
        <v>2.62459588038921</v>
      </c>
      <c r="G106" s="250">
        <v>3.605</v>
      </c>
      <c r="H106" s="251" t="s">
        <v>12</v>
      </c>
      <c r="I106" s="250">
        <v>7.17808135617515</v>
      </c>
      <c r="J106" s="252">
        <v>40996</v>
      </c>
      <c r="K106" s="251" t="s">
        <v>53</v>
      </c>
      <c r="L106" s="251" t="s">
        <v>77</v>
      </c>
      <c r="M106" s="251" t="s">
        <v>71</v>
      </c>
      <c r="N106" s="251" t="str">
        <v>XS0769417931</v>
      </c>
      <c r="O106" s="251" t="str">
        <v>UBS CLN L+3.30% 5/7/22- UBS</v>
      </c>
      <c r="P106" s="247"/>
    </row>
    <row r="107" spans="1:16">
      <c r="A107" s="250">
        <v>0.0668698262730947</v>
      </c>
      <c r="B107" s="250">
        <v>0</v>
      </c>
      <c r="C107" s="250">
        <v>113351.905513</v>
      </c>
      <c r="D107" s="250">
        <v>112.0931</v>
      </c>
      <c r="E107" s="250">
        <v>101123000</v>
      </c>
      <c r="F107" s="250">
        <v>2.33689644253254</v>
      </c>
      <c r="G107" s="250">
        <v>4.54185</v>
      </c>
      <c r="H107" s="251" t="s">
        <v>12</v>
      </c>
      <c r="I107" s="250">
        <v>4.80913589035533</v>
      </c>
      <c r="J107" s="252">
        <v>41128</v>
      </c>
      <c r="K107" s="251" t="s">
        <v>55</v>
      </c>
      <c r="L107" s="251" t="s">
        <v>78</v>
      </c>
      <c r="M107" s="251" t="s">
        <v>71</v>
      </c>
      <c r="N107" s="251" t="str">
        <v>XS0813493391</v>
      </c>
      <c r="O107" s="251" t="str">
        <v>phoenix  08/15/19- PHOENIX - credit suisse</v>
      </c>
      <c r="P107" s="247"/>
    </row>
    <row r="108" spans="1:16">
      <c r="A108" s="250">
        <v>0.210331122378384</v>
      </c>
      <c r="B108" s="250">
        <v>0</v>
      </c>
      <c r="C108" s="250">
        <v>356535</v>
      </c>
      <c r="D108" s="250">
        <v>132.05</v>
      </c>
      <c r="E108" s="250">
        <v>270000000</v>
      </c>
      <c r="F108" s="250">
        <v>0.973667930245398</v>
      </c>
      <c r="G108" s="250">
        <v>4.15</v>
      </c>
      <c r="H108" s="251" t="s">
        <v>26</v>
      </c>
      <c r="I108" s="250">
        <v>3.93755062149567</v>
      </c>
      <c r="J108" s="252">
        <v>39643</v>
      </c>
      <c r="K108" s="251" t="s">
        <v>55</v>
      </c>
      <c r="L108" s="251" t="s">
        <v>92</v>
      </c>
      <c r="M108" s="251" t="s">
        <v>71</v>
      </c>
      <c r="N108" s="251" t="str">
        <v>XS0376667266</v>
      </c>
      <c r="O108" s="251" t="str">
        <v>RABOBANK TIER 1 CAPITAL- RABOBANK</v>
      </c>
      <c r="P108" s="247"/>
    </row>
    <row r="109" spans="1:16">
      <c r="A109" s="250">
        <v>0.05911110679825</v>
      </c>
      <c r="B109" s="250">
        <v>0</v>
      </c>
      <c r="C109" s="250">
        <v>100200</v>
      </c>
      <c r="D109" s="250">
        <v>125.25</v>
      </c>
      <c r="E109" s="250">
        <v>80000000</v>
      </c>
      <c r="F109" s="250">
        <v>2.77565775477886</v>
      </c>
      <c r="G109" s="250">
        <v>4.6</v>
      </c>
      <c r="H109" s="251" t="s">
        <v>26</v>
      </c>
      <c r="I109" s="250">
        <v>3.95133668800734</v>
      </c>
      <c r="J109" s="252">
        <v>39667</v>
      </c>
      <c r="K109" s="251" t="s">
        <v>55</v>
      </c>
      <c r="L109" s="251" t="s">
        <v>93</v>
      </c>
      <c r="M109" s="251" t="s">
        <v>71</v>
      </c>
      <c r="N109" s="251" t="str">
        <v>XS0381706190</v>
      </c>
      <c r="O109" s="251" t="str">
        <v>CITIGROUP FUNDING 4.6% 08/18- CITIGROUP INC</v>
      </c>
      <c r="P109" s="247"/>
    </row>
    <row r="110" spans="1:16">
      <c r="A110" s="250">
        <v>0.0943685703631885</v>
      </c>
      <c r="B110" s="250">
        <v>0</v>
      </c>
      <c r="C110" s="250">
        <v>159965.381508834</v>
      </c>
      <c r="D110" s="250">
        <v>113.9633</v>
      </c>
      <c r="E110" s="250">
        <v>140365698</v>
      </c>
      <c r="F110" s="250">
        <v>0.29965921986103</v>
      </c>
      <c r="G110" s="250">
        <v>7</v>
      </c>
      <c r="H110" s="251" t="s">
        <v>12</v>
      </c>
      <c r="I110" s="250">
        <v>3.04323665821027</v>
      </c>
      <c r="J110" s="252">
        <v>40570</v>
      </c>
      <c r="K110" s="251" t="s">
        <v>27</v>
      </c>
      <c r="L110" s="251" t="s">
        <v>28</v>
      </c>
      <c r="M110" s="251" t="s">
        <v>97</v>
      </c>
      <c r="N110" s="251" t="str">
        <v>60289956</v>
      </c>
      <c r="O110" s="251" t="str">
        <v>Ormat Technologies Inc- ORMAT TSCHNOLOGIES INC</v>
      </c>
      <c r="P110" s="247"/>
    </row>
    <row r="111" spans="1:16">
      <c r="A111" s="250">
        <v>0.391904420530909</v>
      </c>
      <c r="B111" s="250">
        <v>0</v>
      </c>
      <c r="C111" s="250">
        <v>664322.241016804</v>
      </c>
      <c r="D111" s="250">
        <v>1134</v>
      </c>
      <c r="E111" s="250">
        <v>58582208.20254</v>
      </c>
      <c r="F111" s="250">
        <v>2.94</v>
      </c>
      <c r="G111" s="250">
        <v>0</v>
      </c>
      <c r="H111" s="251" t="s">
        <v>12</v>
      </c>
      <c r="I111" s="250">
        <v>5.65</v>
      </c>
      <c r="J111" s="252">
        <v>41331</v>
      </c>
      <c r="K111" s="251" t="s">
        <v>27</v>
      </c>
      <c r="L111" s="251" t="s">
        <v>28</v>
      </c>
      <c r="M111" s="251" t="s">
        <v>106</v>
      </c>
      <c r="N111" s="251" t="str">
        <v>LU0683769987</v>
      </c>
      <c r="O111" s="251" t="str">
        <v>PIMCO LUX TR USD- PIMCO</v>
      </c>
      <c r="P111" s="247"/>
    </row>
    <row r="112" spans="1:16">
      <c r="A112" s="253">
        <v>1.71893249717245</v>
      </c>
      <c r="B112" s="254"/>
      <c r="C112" s="253">
        <v>2913784.65987002</v>
      </c>
      <c r="D112" s="254"/>
      <c r="E112" s="253">
        <v>1609428693.4842</v>
      </c>
      <c r="F112" s="253">
        <v>2.42</v>
      </c>
      <c r="G112" s="254"/>
      <c r="H112" s="254"/>
      <c r="I112" s="253">
        <v>5.37</v>
      </c>
      <c r="J112" s="254"/>
      <c r="K112" s="254"/>
      <c r="L112" s="254"/>
      <c r="M112" s="254"/>
      <c r="N112" s="254"/>
      <c r="O112" s="255" t="str">
        <v> סה''כ ל: אג"ח קונצרני של חברות זרות</v>
      </c>
      <c r="P112" s="247"/>
    </row>
    <row r="113" spans="1:16">
      <c r="A113" s="253">
        <v>1.71893249717835</v>
      </c>
      <c r="B113" s="254"/>
      <c r="C113" s="253">
        <v>2913784.65988002</v>
      </c>
      <c r="D113" s="254"/>
      <c r="E113" s="253">
        <v>1609428693.4842</v>
      </c>
      <c r="F113" s="253">
        <v>2.42</v>
      </c>
      <c r="G113" s="254"/>
      <c r="H113" s="254"/>
      <c r="I113" s="253">
        <v>5.37</v>
      </c>
      <c r="J113" s="254"/>
      <c r="K113" s="254"/>
      <c r="L113" s="254"/>
      <c r="M113" s="254"/>
      <c r="N113" s="254"/>
      <c r="O113" s="255" t="s">
        <v>43</v>
      </c>
      <c r="P113" s="247"/>
    </row>
    <row r="114" spans="1:16">
      <c r="A114" s="256">
        <v>4.54742466394491</v>
      </c>
      <c r="B114" s="257"/>
      <c r="C114" s="256">
        <v>7708398.23524958</v>
      </c>
      <c r="D114" s="257"/>
      <c r="E114" s="256">
        <v>5107575769.93446</v>
      </c>
      <c r="F114" s="256">
        <v>1.82</v>
      </c>
      <c r="G114" s="257"/>
      <c r="H114" s="257"/>
      <c r="I114" s="256">
        <v>5.65</v>
      </c>
      <c r="J114" s="257"/>
      <c r="K114" s="257"/>
      <c r="L114" s="257"/>
      <c r="M114" s="257"/>
      <c r="N114" s="257"/>
      <c r="O114" s="258" t="s">
        <v>94</v>
      </c>
      <c r="P114" s="247"/>
    </row>
    <row r="115" spans="1:16" ht="20.1" customHeight="1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</row>
    <row r="116" spans="1:16" ht="36" customHeight="1">
      <c r="A116" s="247" t="s">
        <v>8</v>
      </c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16:P116"/>
    <mergeCell ref="A97:O97"/>
    <mergeCell ref="A94:O94"/>
    <mergeCell ref="A93:O93"/>
    <mergeCell ref="A89:O89"/>
    <mergeCell ref="A85:O85"/>
    <mergeCell ref="A82:O82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37"/>
  <sheetViews>
    <sheetView workbookViewId="0" showGridLines="0">
      <selection activeCell="I30" sqref="I30"/>
    </sheetView>
  </sheetViews>
  <sheetFormatPr defaultRowHeight="12.75"/>
  <cols>
    <col min="1" max="2" style="259" width="10.1442" customWidth="1"/>
    <col min="3" max="3" style="259" width="14.2966" customWidth="1"/>
    <col min="4" max="4" style="259" width="11.29091" bestFit="1" customWidth="1"/>
    <col min="5" max="5" style="259" width="17.01659" customWidth="1"/>
    <col min="6" max="6" style="259" width="8.711805" customWidth="1"/>
    <col min="7" max="7" style="259" width="10.1442" customWidth="1"/>
    <col min="8" max="8" style="259" width="13.5804" customWidth="1"/>
    <col min="9" max="9" style="259" width="25.31746" customWidth="1"/>
    <col min="10" max="10" style="259" width="6.852817" customWidth="1"/>
    <col min="11" max="11" style="259" width="21.73646" customWidth="1"/>
    <col min="12" max="256" style="259"/>
  </cols>
  <sheetData>
    <row r="1" spans="1:11" ht="0.95" customHeight="1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</row>
    <row r="2" spans="1:11" ht="21.6" customHeight="1">
      <c r="A2" s="261" t="str">
        <v>ניירות ערך לא סחירים: מניות</v>
      </c>
      <c r="B2" s="261"/>
      <c r="C2" s="261"/>
      <c r="D2" s="261"/>
      <c r="E2" s="261"/>
      <c r="F2" s="261"/>
      <c r="G2" s="261"/>
      <c r="H2" s="261"/>
      <c r="I2" s="261"/>
      <c r="J2" s="261"/>
      <c r="K2" s="262"/>
    </row>
    <row r="3" spans="1:11" ht="36" customHeight="1">
      <c r="A3" s="263" t="s">
        <v>1</v>
      </c>
      <c r="B3" s="263"/>
      <c r="C3" s="263"/>
      <c r="D3" s="263"/>
      <c r="E3" s="263"/>
      <c r="F3" s="263"/>
      <c r="G3" s="263"/>
      <c r="H3" s="263"/>
      <c r="I3" s="263"/>
      <c r="J3" s="263"/>
      <c r="K3" s="262"/>
    </row>
    <row r="4" spans="1:11" ht="48.95" customHeight="1">
      <c r="A4" s="264" t="s">
        <v>2</v>
      </c>
      <c r="B4" s="264"/>
      <c r="C4" s="264"/>
      <c r="D4" s="264"/>
      <c r="E4" s="264"/>
      <c r="F4" s="264"/>
      <c r="G4" s="264"/>
      <c r="H4" s="264"/>
      <c r="I4" s="264"/>
      <c r="J4" s="264"/>
      <c r="K4" s="262"/>
    </row>
    <row r="5" spans="1:11" ht="28.7" customHeight="1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</row>
    <row r="6" spans="1:11">
      <c r="A6" s="265" t="s">
        <v>3</v>
      </c>
      <c r="B6" s="265" t="s">
        <v>44</v>
      </c>
      <c r="C6" s="265" t="s">
        <v>18</v>
      </c>
      <c r="D6" s="265" t="s">
        <v>46</v>
      </c>
      <c r="E6" s="265" t="s">
        <v>47</v>
      </c>
      <c r="F6" s="265" t="s">
        <v>10</v>
      </c>
      <c r="G6" s="265" t="s">
        <v>60</v>
      </c>
      <c r="H6" s="265" t="s">
        <v>23</v>
      </c>
      <c r="I6" s="265" t="s">
        <v>24</v>
      </c>
      <c r="J6" s="262"/>
      <c r="K6" s="262"/>
    </row>
    <row r="7" spans="1:11" ht="15.2" customHeight="1">
      <c r="A7" s="266" t="s">
        <v>25</v>
      </c>
      <c r="B7" s="266"/>
      <c r="C7" s="266"/>
      <c r="D7" s="266"/>
      <c r="E7" s="266"/>
      <c r="F7" s="266"/>
      <c r="G7" s="266"/>
      <c r="H7" s="266"/>
      <c r="I7" s="266"/>
      <c r="J7" s="262"/>
      <c r="K7" s="262"/>
    </row>
    <row r="8" spans="1:11">
      <c r="A8" s="267">
        <v>4.08699265811468e-09</v>
      </c>
      <c r="B8" s="267">
        <v>0</v>
      </c>
      <c r="C8" s="267">
        <v>0.006927914</v>
      </c>
      <c r="D8" s="267">
        <v>0.0098</v>
      </c>
      <c r="E8" s="267">
        <v>70693</v>
      </c>
      <c r="F8" s="268" t="s">
        <v>26</v>
      </c>
      <c r="G8" s="268" t="s">
        <v>81</v>
      </c>
      <c r="H8" s="268" t="str">
        <v>729731</v>
      </c>
      <c r="I8" s="268" t="str">
        <v>ק.השק מר ג'- ק השקעות מר</v>
      </c>
      <c r="J8" s="262"/>
      <c r="K8" s="262"/>
    </row>
    <row r="9" spans="1:11">
      <c r="A9" s="267">
        <v>6.5463550912275e-09</v>
      </c>
      <c r="B9" s="267">
        <v>0</v>
      </c>
      <c r="C9" s="267">
        <v>0.011096811</v>
      </c>
      <c r="D9" s="267">
        <v>0.0099</v>
      </c>
      <c r="E9" s="267">
        <v>112089</v>
      </c>
      <c r="F9" s="268" t="s">
        <v>26</v>
      </c>
      <c r="G9" s="268" t="s">
        <v>81</v>
      </c>
      <c r="H9" s="268" t="str">
        <v>23275</v>
      </c>
      <c r="I9" s="268" t="str">
        <v>ק.השקעות מר א- ק השקעות מר</v>
      </c>
      <c r="J9" s="262"/>
      <c r="K9" s="262"/>
    </row>
    <row r="10" spans="1:11">
      <c r="A10" s="267">
        <v>5.89931205571357e-12</v>
      </c>
      <c r="B10" s="267">
        <v>0</v>
      </c>
      <c r="C10" s="267">
        <v>1e-05</v>
      </c>
      <c r="D10" s="267">
        <v>0.0001</v>
      </c>
      <c r="E10" s="267">
        <v>10000</v>
      </c>
      <c r="F10" s="268" t="s">
        <v>26</v>
      </c>
      <c r="G10" s="268" t="s">
        <v>81</v>
      </c>
      <c r="H10" s="268" t="str">
        <v>23267</v>
      </c>
      <c r="I10" s="268" t="str">
        <v>קופת פועלים פלחים- קופת פועלים פלחים</v>
      </c>
      <c r="J10" s="262"/>
      <c r="K10" s="262"/>
    </row>
    <row r="11" spans="1:11">
      <c r="A11" s="267">
        <v>1.30322934422723e-05</v>
      </c>
      <c r="B11" s="267">
        <v>0</v>
      </c>
      <c r="C11" s="267">
        <v>22.091208804</v>
      </c>
      <c r="D11" s="267">
        <v>0.0098</v>
      </c>
      <c r="E11" s="267">
        <v>225420498</v>
      </c>
      <c r="F11" s="268" t="s">
        <v>26</v>
      </c>
      <c r="G11" s="268" t="s">
        <v>81</v>
      </c>
      <c r="H11" s="268" t="str">
        <v>729749</v>
      </c>
      <c r="I11" s="268" t="str">
        <v>ק.השק מר ד'- קרן השקעות</v>
      </c>
      <c r="J11" s="262"/>
      <c r="K11" s="262"/>
    </row>
    <row r="12" spans="1:11">
      <c r="A12" s="267">
        <v>0</v>
      </c>
      <c r="B12" s="267">
        <v>0</v>
      </c>
      <c r="C12" s="267">
        <v>0</v>
      </c>
      <c r="D12" s="267">
        <v>0</v>
      </c>
      <c r="E12" s="267">
        <v>193</v>
      </c>
      <c r="F12" s="268" t="s">
        <v>26</v>
      </c>
      <c r="G12" s="268" t="s">
        <v>151</v>
      </c>
      <c r="H12" s="268" t="str">
        <v>20115</v>
      </c>
      <c r="I12" s="268" t="str">
        <v>אפיק(רום)-הש- אפיק רום</v>
      </c>
      <c r="J12" s="262"/>
      <c r="K12" s="262"/>
    </row>
    <row r="13" spans="1:11">
      <c r="A13" s="267">
        <v>1.17378022041327e-11</v>
      </c>
      <c r="B13" s="267">
        <v>0</v>
      </c>
      <c r="C13" s="267">
        <v>1.98969e-05</v>
      </c>
      <c r="D13" s="267">
        <v>1e-06</v>
      </c>
      <c r="E13" s="267">
        <v>1989690</v>
      </c>
      <c r="F13" s="268" t="s">
        <v>26</v>
      </c>
      <c r="G13" s="268" t="s">
        <v>151</v>
      </c>
      <c r="H13" s="268" t="str">
        <v>20123</v>
      </c>
      <c r="I13" s="268" t="str">
        <v>אפיק(רום)-שה- אפיק רום</v>
      </c>
      <c r="J13" s="262"/>
      <c r="K13" s="262"/>
    </row>
    <row r="14" spans="1:11">
      <c r="A14" s="267">
        <v>1.474828013928e-14</v>
      </c>
      <c r="B14" s="267">
        <v>0</v>
      </c>
      <c r="C14" s="267">
        <v>2.5e-08</v>
      </c>
      <c r="D14" s="267">
        <v>0.0001</v>
      </c>
      <c r="E14" s="267">
        <v>25</v>
      </c>
      <c r="F14" s="268" t="s">
        <v>26</v>
      </c>
      <c r="G14" s="268" t="s">
        <v>151</v>
      </c>
      <c r="H14" s="268" t="str">
        <v>44024</v>
      </c>
      <c r="I14" s="268" t="str">
        <v>בניני האומה מר- בניני האומה</v>
      </c>
      <c r="J14" s="262"/>
      <c r="K14" s="262"/>
    </row>
    <row r="15" spans="1:11">
      <c r="A15" s="267">
        <v>0.0273380019106624</v>
      </c>
      <c r="B15" s="267">
        <v>0</v>
      </c>
      <c r="C15" s="267">
        <v>46340.999853</v>
      </c>
      <c r="D15" s="267">
        <v>1158814.7</v>
      </c>
      <c r="E15" s="267">
        <v>3999</v>
      </c>
      <c r="F15" s="268" t="s">
        <v>26</v>
      </c>
      <c r="G15" s="268" t="s">
        <v>151</v>
      </c>
      <c r="H15" s="268" t="str">
        <v>79871</v>
      </c>
      <c r="I15" s="268" t="str">
        <v>גני נצרת מר- גני נצרת*</v>
      </c>
      <c r="J15" s="262"/>
      <c r="K15" s="262"/>
    </row>
    <row r="16" spans="1:11">
      <c r="A16" s="267">
        <v>5.89931205571357e-12</v>
      </c>
      <c r="B16" s="267">
        <v>0</v>
      </c>
      <c r="C16" s="267">
        <v>1e-05</v>
      </c>
      <c r="D16" s="267">
        <v>1</v>
      </c>
      <c r="E16" s="267">
        <v>1</v>
      </c>
      <c r="F16" s="268" t="s">
        <v>26</v>
      </c>
      <c r="G16" s="268" t="s">
        <v>151</v>
      </c>
      <c r="H16" s="268" t="str">
        <v>83519</v>
      </c>
      <c r="I16" s="268" t="str">
        <v>ה.מדרוג מניות מינוי א- החזקות מדרוג</v>
      </c>
      <c r="J16" s="262"/>
      <c r="K16" s="262"/>
    </row>
    <row r="17" spans="1:11">
      <c r="A17" s="267">
        <v>0.00127543126644527</v>
      </c>
      <c r="B17" s="267">
        <v>0</v>
      </c>
      <c r="C17" s="267">
        <v>2162</v>
      </c>
      <c r="D17" s="267">
        <v>54050</v>
      </c>
      <c r="E17" s="267">
        <v>4000</v>
      </c>
      <c r="F17" s="268" t="s">
        <v>26</v>
      </c>
      <c r="G17" s="268" t="s">
        <v>151</v>
      </c>
      <c r="H17" s="268" t="str">
        <v>83501</v>
      </c>
      <c r="I17" s="268" t="str">
        <v>ה.מדרוג מר א- החזקות מדרוג</v>
      </c>
      <c r="J17" s="262"/>
      <c r="K17" s="262"/>
    </row>
    <row r="18" spans="1:11">
      <c r="A18" s="267">
        <v>5.31085802608234e-07</v>
      </c>
      <c r="B18" s="267">
        <v>0</v>
      </c>
      <c r="C18" s="267">
        <v>0.900250398</v>
      </c>
      <c r="D18" s="267">
        <v>0.8523</v>
      </c>
      <c r="E18" s="267">
        <v>105626</v>
      </c>
      <c r="F18" s="268" t="s">
        <v>26</v>
      </c>
      <c r="G18" s="268" t="s">
        <v>151</v>
      </c>
      <c r="H18" s="268" t="str">
        <v>729814</v>
      </c>
      <c r="I18" s="268" t="str">
        <v>ח.ב.ע. מר א- ח.ב.ע</v>
      </c>
      <c r="J18" s="262"/>
      <c r="K18" s="262"/>
    </row>
    <row r="19" spans="1:11">
      <c r="A19" s="267">
        <v>1.69247963747148e-06</v>
      </c>
      <c r="B19" s="267">
        <v>0</v>
      </c>
      <c r="C19" s="267">
        <v>2.868944076</v>
      </c>
      <c r="D19" s="267">
        <v>0.8523</v>
      </c>
      <c r="E19" s="267">
        <v>336612</v>
      </c>
      <c r="F19" s="268" t="s">
        <v>26</v>
      </c>
      <c r="G19" s="268" t="s">
        <v>151</v>
      </c>
      <c r="H19" s="268" t="str">
        <v>729822</v>
      </c>
      <c r="I19" s="268" t="str">
        <v>ח.ב.ע. מר ב- ח.ב.ע</v>
      </c>
      <c r="J19" s="262"/>
      <c r="K19" s="262"/>
    </row>
    <row r="20" spans="1:11">
      <c r="A20" s="267">
        <v>2.66802411212221e-06</v>
      </c>
      <c r="B20" s="267">
        <v>0</v>
      </c>
      <c r="C20" s="267">
        <v>4.522602105</v>
      </c>
      <c r="D20" s="267">
        <v>0.8523</v>
      </c>
      <c r="E20" s="267">
        <v>530635</v>
      </c>
      <c r="F20" s="268" t="s">
        <v>26</v>
      </c>
      <c r="G20" s="268" t="s">
        <v>151</v>
      </c>
      <c r="H20" s="268" t="str">
        <v>729830</v>
      </c>
      <c r="I20" s="268" t="str">
        <v>ח.ב.ע. מר ג- ח.ב.ע</v>
      </c>
      <c r="J20" s="262"/>
      <c r="K20" s="262"/>
    </row>
    <row r="21" spans="1:11">
      <c r="A21" s="267">
        <v>2.44571181437049e-07</v>
      </c>
      <c r="B21" s="267">
        <v>0</v>
      </c>
      <c r="C21" s="267">
        <v>0.414575766</v>
      </c>
      <c r="D21" s="267">
        <v>0.8523</v>
      </c>
      <c r="E21" s="267">
        <v>48642</v>
      </c>
      <c r="F21" s="268" t="s">
        <v>26</v>
      </c>
      <c r="G21" s="268" t="s">
        <v>151</v>
      </c>
      <c r="H21" s="268" t="str">
        <v>729848</v>
      </c>
      <c r="I21" s="268" t="str">
        <v>ח.ב.ע. מר ד- ח.ב.ע</v>
      </c>
      <c r="J21" s="262"/>
      <c r="K21" s="262"/>
    </row>
    <row r="22" spans="1:11">
      <c r="A22" s="267">
        <v>5.89931205571357e-12</v>
      </c>
      <c r="B22" s="267">
        <v>0</v>
      </c>
      <c r="C22" s="267">
        <v>1e-05</v>
      </c>
      <c r="D22" s="267">
        <v>0.001</v>
      </c>
      <c r="E22" s="267">
        <v>1000</v>
      </c>
      <c r="F22" s="268" t="s">
        <v>26</v>
      </c>
      <c r="G22" s="268" t="s">
        <v>151</v>
      </c>
      <c r="H22" s="268" t="str">
        <v>23093</v>
      </c>
      <c r="I22" s="268" t="str">
        <v>מבטחים לעתיד- חברת מבטחים</v>
      </c>
      <c r="J22" s="262"/>
      <c r="K22" s="262"/>
    </row>
    <row r="23" spans="1:11">
      <c r="A23" s="267">
        <v>5.899312056e-17</v>
      </c>
      <c r="B23" s="267">
        <v>0</v>
      </c>
      <c r="C23" s="267">
        <v>1e-10</v>
      </c>
      <c r="D23" s="267">
        <v>1e-05</v>
      </c>
      <c r="E23" s="267">
        <v>1</v>
      </c>
      <c r="F23" s="268" t="s">
        <v>26</v>
      </c>
      <c r="G23" s="268" t="s">
        <v>151</v>
      </c>
      <c r="H23" s="268" t="str">
        <v>2360</v>
      </c>
      <c r="I23" s="268" t="str">
        <v>משען-חב.רגיל- מרכז משען בעמ</v>
      </c>
      <c r="J23" s="262"/>
      <c r="K23" s="262"/>
    </row>
    <row r="24" spans="1:11">
      <c r="A24" s="267">
        <v>7.06253250754712e-05</v>
      </c>
      <c r="B24" s="267">
        <v>0</v>
      </c>
      <c r="C24" s="267">
        <v>119.7179</v>
      </c>
      <c r="D24" s="267">
        <v>0.6203</v>
      </c>
      <c r="E24" s="267">
        <v>19300000</v>
      </c>
      <c r="F24" s="268" t="s">
        <v>26</v>
      </c>
      <c r="G24" s="268" t="s">
        <v>151</v>
      </c>
      <c r="H24" s="268" t="str">
        <v>729970</v>
      </c>
      <c r="I24" s="268" t="str">
        <v>ק.השק -בכ'ב- קרן השקעות</v>
      </c>
      <c r="J24" s="262"/>
      <c r="K24" s="262"/>
    </row>
    <row r="25" spans="1:11">
      <c r="A25" s="267">
        <v>4.62854124579231e-11</v>
      </c>
      <c r="B25" s="267">
        <v>0.078459</v>
      </c>
      <c r="C25" s="267">
        <v>7.8459e-05</v>
      </c>
      <c r="D25" s="267">
        <v>0.01</v>
      </c>
      <c r="E25" s="267">
        <v>784.59</v>
      </c>
      <c r="F25" s="268" t="s">
        <v>26</v>
      </c>
      <c r="G25" s="268" t="s">
        <v>76</v>
      </c>
      <c r="H25" s="268" t="str">
        <v>618017</v>
      </c>
      <c r="I25" s="268" t="str">
        <v>אתא מר 1 ש- אתא</v>
      </c>
      <c r="J25" s="262"/>
      <c r="K25" s="262"/>
    </row>
    <row r="26" spans="1:11">
      <c r="A26" s="267">
        <v>1.9841746168187e-11</v>
      </c>
      <c r="B26" s="267">
        <v>0.033634</v>
      </c>
      <c r="C26" s="267">
        <v>3.3634e-05</v>
      </c>
      <c r="D26" s="267">
        <v>0.01</v>
      </c>
      <c r="E26" s="267">
        <v>336.34</v>
      </c>
      <c r="F26" s="268" t="s">
        <v>26</v>
      </c>
      <c r="G26" s="268" t="s">
        <v>76</v>
      </c>
      <c r="H26" s="268" t="str">
        <v>618033</v>
      </c>
      <c r="I26" s="268" t="str">
        <v>אתא מר ג- אתא</v>
      </c>
      <c r="J26" s="262"/>
      <c r="K26" s="262"/>
    </row>
    <row r="27" spans="1:11">
      <c r="A27" s="267">
        <v>1.39601320486406e-10</v>
      </c>
      <c r="B27" s="267">
        <v>0</v>
      </c>
      <c r="C27" s="267">
        <v>0.00023664</v>
      </c>
      <c r="D27" s="267">
        <v>0.0001</v>
      </c>
      <c r="E27" s="267">
        <v>236640</v>
      </c>
      <c r="F27" s="268" t="s">
        <v>26</v>
      </c>
      <c r="G27" s="268" t="s">
        <v>90</v>
      </c>
      <c r="H27" s="268" t="str">
        <v>44032</v>
      </c>
      <c r="I27" s="268" t="str">
        <v>מקורות מים בעמ מר ג- מקורות</v>
      </c>
      <c r="J27" s="262"/>
      <c r="K27" s="262"/>
    </row>
    <row r="28" spans="1:11">
      <c r="A28" s="267">
        <v>0.0402264237085786</v>
      </c>
      <c r="B28" s="267">
        <v>0</v>
      </c>
      <c r="C28" s="267">
        <v>68188.3299758973</v>
      </c>
      <c r="D28" s="267">
        <v>106.522743</v>
      </c>
      <c r="E28" s="267">
        <v>64012931</v>
      </c>
      <c r="F28" s="268" t="s">
        <v>26</v>
      </c>
      <c r="G28" s="268" t="s">
        <v>90</v>
      </c>
      <c r="H28" s="268" t="str">
        <v>6387</v>
      </c>
      <c r="I28" s="268" t="str">
        <v>ת.ש.י דרכים מר דרך א 24.06.13- ת.ש.י. דרכים ש"מ*</v>
      </c>
      <c r="J28" s="262"/>
      <c r="K28" s="262"/>
    </row>
    <row r="29" spans="1:11">
      <c r="A29" s="267">
        <v>0.0443183441854359</v>
      </c>
      <c r="B29" s="267">
        <v>0</v>
      </c>
      <c r="C29" s="267">
        <v>75124.5971850445</v>
      </c>
      <c r="D29" s="267">
        <v>121.424896</v>
      </c>
      <c r="E29" s="267">
        <v>61869188</v>
      </c>
      <c r="F29" s="268" t="s">
        <v>26</v>
      </c>
      <c r="G29" s="268" t="s">
        <v>90</v>
      </c>
      <c r="H29" s="268" t="str">
        <v>6254</v>
      </c>
      <c r="I29" s="268" t="str">
        <v>ת.ש.י דרכים שמ מר דרך א- ת.ש.י. דרכים ש"מ*</v>
      </c>
      <c r="J29" s="262"/>
      <c r="K29" s="262"/>
    </row>
    <row r="30" spans="1:11">
      <c r="A30" s="269">
        <v>0.1132470057189</v>
      </c>
      <c r="B30" s="270"/>
      <c r="C30" s="269">
        <v>191966.460918471</v>
      </c>
      <c r="D30" s="270"/>
      <c r="E30" s="269">
        <v>374053583.93</v>
      </c>
      <c r="F30" s="270"/>
      <c r="G30" s="270"/>
      <c r="H30" s="270"/>
      <c r="I30" s="271" t="s">
        <v>41</v>
      </c>
      <c r="J30" s="262"/>
      <c r="K30" s="262"/>
    </row>
    <row r="31" spans="1:11" ht="15.2" customHeight="1">
      <c r="A31" s="266" t="s">
        <v>42</v>
      </c>
      <c r="B31" s="266"/>
      <c r="C31" s="266"/>
      <c r="D31" s="266"/>
      <c r="E31" s="266"/>
      <c r="F31" s="266"/>
      <c r="G31" s="266"/>
      <c r="H31" s="266"/>
      <c r="I31" s="266"/>
      <c r="J31" s="262"/>
      <c r="K31" s="262"/>
    </row>
    <row r="32" spans="1:11">
      <c r="A32" s="267">
        <v>5.89931205571357e-12</v>
      </c>
      <c r="B32" s="267">
        <v>0</v>
      </c>
      <c r="C32" s="267">
        <v>1e-05</v>
      </c>
      <c r="D32" s="267">
        <v>0</v>
      </c>
      <c r="E32" s="267">
        <v>0</v>
      </c>
      <c r="F32" s="268" t="s">
        <v>28</v>
      </c>
      <c r="G32" s="268" t="s">
        <v>28</v>
      </c>
      <c r="H32" s="268" t="s">
        <v>28</v>
      </c>
      <c r="I32" s="268" t="s">
        <v>28</v>
      </c>
      <c r="J32" s="262"/>
      <c r="K32" s="262"/>
    </row>
    <row r="33" spans="1:11">
      <c r="A33" s="267">
        <v>0.000106171354483623</v>
      </c>
      <c r="B33" s="267">
        <v>0</v>
      </c>
      <c r="C33" s="267">
        <v>179.97243319379</v>
      </c>
      <c r="D33" s="267">
        <v>6.906578</v>
      </c>
      <c r="E33" s="267">
        <v>2605811.925874</v>
      </c>
      <c r="F33" s="268" t="s">
        <v>14</v>
      </c>
      <c r="G33" s="268" t="s">
        <v>75</v>
      </c>
      <c r="H33" s="268" t="str">
        <v>JE00B1S0VN88</v>
      </c>
      <c r="I33" s="268" t="str">
        <v>DELEK GLOBAL- דלק בלרון</v>
      </c>
      <c r="J33" s="262"/>
      <c r="K33" s="262"/>
    </row>
    <row r="34" spans="1:11">
      <c r="A34" s="269">
        <v>0.000106171360382935</v>
      </c>
      <c r="B34" s="270"/>
      <c r="C34" s="269">
        <v>179.97244319379</v>
      </c>
      <c r="D34" s="270"/>
      <c r="E34" s="269">
        <v>2605811.925874</v>
      </c>
      <c r="F34" s="270"/>
      <c r="G34" s="270"/>
      <c r="H34" s="270"/>
      <c r="I34" s="271" t="s">
        <v>43</v>
      </c>
      <c r="J34" s="262"/>
      <c r="K34" s="262"/>
    </row>
    <row r="35" spans="1:11">
      <c r="A35" s="272">
        <v>0.113353177079283</v>
      </c>
      <c r="B35" s="273"/>
      <c r="C35" s="272">
        <v>192146.433361665</v>
      </c>
      <c r="D35" s="273"/>
      <c r="E35" s="272">
        <v>376659395.855874</v>
      </c>
      <c r="F35" s="273"/>
      <c r="G35" s="273"/>
      <c r="H35" s="273"/>
      <c r="I35" s="274" t="s">
        <v>101</v>
      </c>
      <c r="J35" s="262"/>
      <c r="K35" s="262"/>
    </row>
    <row r="36" spans="1:11" ht="50.45" customHeight="1">
      <c r="A36" s="262"/>
      <c r="B36" s="262"/>
      <c r="C36" s="262"/>
      <c r="D36" s="262"/>
      <c r="E36" s="262"/>
      <c r="F36" s="262"/>
      <c r="G36" s="262"/>
      <c r="H36" s="262"/>
      <c r="I36" s="262"/>
      <c r="J36" s="262"/>
      <c r="K36" s="262"/>
    </row>
    <row r="37" spans="1:11" ht="36" customHeight="1">
      <c r="A37" s="262" t="s">
        <v>8</v>
      </c>
      <c r="B37" s="262"/>
      <c r="C37" s="262"/>
      <c r="D37" s="262"/>
      <c r="E37" s="262"/>
      <c r="F37" s="262"/>
      <c r="G37" s="262"/>
      <c r="H37" s="262"/>
      <c r="I37" s="262"/>
      <c r="J37" s="262"/>
      <c r="K37" s="26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7:J37"/>
    <mergeCell ref="A31:I31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68"/>
  <sheetViews>
    <sheetView topLeftCell="A85" workbookViewId="0" showGridLines="0">
      <selection activeCell="J142" sqref="J142"/>
    </sheetView>
  </sheetViews>
  <sheetFormatPr defaultRowHeight="12.75"/>
  <cols>
    <col min="1" max="2" style="275" width="10.1442" customWidth="1"/>
    <col min="3" max="3" style="275" width="14.2966" customWidth="1"/>
    <col min="4" max="4" style="275" width="8.711805" customWidth="1"/>
    <col min="5" max="5" style="275" width="17.01659" customWidth="1"/>
    <col min="6" max="6" style="275" width="10.1442" customWidth="1"/>
    <col min="7" max="7" style="275" width="8.711805" customWidth="1"/>
    <col min="8" max="8" style="275" width="10.1442" customWidth="1"/>
    <col min="9" max="9" style="275" width="13.5804" customWidth="1"/>
    <col min="10" max="10" style="275" width="25.31746" customWidth="1"/>
    <col min="11" max="11" style="275" width="10.4299" bestFit="1" customWidth="1"/>
    <col min="12" max="12" style="275" width="11.5766" customWidth="1"/>
    <col min="13" max="256" style="275"/>
  </cols>
  <sheetData>
    <row r="1" spans="1:12" ht="0.95" customHeight="1">
      <c r="A1" s="276"/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</row>
    <row r="2" spans="1:12" ht="21.6" customHeight="1">
      <c r="A2" s="277" t="str">
        <v>ניירות ערך לא סחירים: קרנות השקעה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8"/>
    </row>
    <row r="3" spans="1:12" ht="36" customHeight="1">
      <c r="A3" s="279" t="s">
        <v>1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8"/>
    </row>
    <row r="4" spans="1:12" ht="48.95" customHeight="1">
      <c r="A4" s="280" t="s">
        <v>2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78"/>
    </row>
    <row r="5" spans="1:12" ht="28.7" customHeight="1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</row>
    <row r="6" spans="1:12">
      <c r="A6" s="281" t="s">
        <v>3</v>
      </c>
      <c r="B6" s="281" t="s">
        <v>44</v>
      </c>
      <c r="C6" s="281" t="s">
        <v>18</v>
      </c>
      <c r="D6" s="281" t="s">
        <v>46</v>
      </c>
      <c r="E6" s="281" t="s">
        <v>47</v>
      </c>
      <c r="F6" s="281" t="s">
        <v>122</v>
      </c>
      <c r="G6" s="281" t="s">
        <v>10</v>
      </c>
      <c r="H6" s="281" t="s">
        <v>60</v>
      </c>
      <c r="I6" s="281" t="s">
        <v>23</v>
      </c>
      <c r="J6" s="281" t="s">
        <v>24</v>
      </c>
      <c r="K6" s="278"/>
      <c r="L6" s="278"/>
    </row>
    <row r="7" spans="1:12" ht="15.2" customHeight="1">
      <c r="A7" s="282" t="s">
        <v>25</v>
      </c>
      <c r="B7" s="282"/>
      <c r="C7" s="282"/>
      <c r="D7" s="282"/>
      <c r="E7" s="282"/>
      <c r="F7" s="282"/>
      <c r="G7" s="282"/>
      <c r="H7" s="282"/>
      <c r="I7" s="282"/>
      <c r="J7" s="282"/>
      <c r="K7" s="278"/>
      <c r="L7" s="278"/>
    </row>
    <row r="8" spans="1:12" ht="15.2" customHeight="1">
      <c r="A8" s="282" t="str">
        <v> קרנות הון סיכון</v>
      </c>
      <c r="B8" s="282"/>
      <c r="C8" s="282"/>
      <c r="D8" s="282"/>
      <c r="E8" s="282"/>
      <c r="F8" s="282"/>
      <c r="G8" s="282"/>
      <c r="H8" s="282"/>
      <c r="I8" s="282"/>
      <c r="J8" s="282"/>
      <c r="K8" s="278"/>
      <c r="L8" s="278"/>
    </row>
    <row r="9" spans="1:12">
      <c r="A9" s="283">
        <v>0.000462845275611148</v>
      </c>
      <c r="B9" s="283">
        <v>0</v>
      </c>
      <c r="C9" s="283">
        <v>784.575</v>
      </c>
      <c r="D9" s="283">
        <v>100</v>
      </c>
      <c r="E9" s="283">
        <v>784575</v>
      </c>
      <c r="F9" s="284">
        <v>41660</v>
      </c>
      <c r="G9" s="285" t="s">
        <v>12</v>
      </c>
      <c r="H9" s="285" t="s">
        <v>152</v>
      </c>
      <c r="I9" s="285" t="str">
        <v>60337284</v>
      </c>
      <c r="J9" s="285" t="str">
        <v>Carmel Ventures IV- Carmel Ventures</v>
      </c>
      <c r="K9" s="278"/>
      <c r="L9" s="278"/>
    </row>
    <row r="10" spans="1:12">
      <c r="A10" s="283">
        <v>0.00546184858492629</v>
      </c>
      <c r="B10" s="283">
        <v>0</v>
      </c>
      <c r="C10" s="283">
        <v>9258.4500249252</v>
      </c>
      <c r="D10" s="283">
        <v>107.71</v>
      </c>
      <c r="E10" s="283">
        <v>8595720.012</v>
      </c>
      <c r="F10" s="284">
        <v>41660</v>
      </c>
      <c r="G10" s="285" t="s">
        <v>12</v>
      </c>
      <c r="H10" s="285" t="s">
        <v>152</v>
      </c>
      <c r="I10" s="285" t="str">
        <v>9840826</v>
      </c>
      <c r="J10" s="285" t="str">
        <v>Gemini Israel V L.P- Gemini</v>
      </c>
      <c r="K10" s="278"/>
      <c r="L10" s="278"/>
    </row>
    <row r="11" spans="1:12">
      <c r="A11" s="283">
        <v>0.00350055024669996</v>
      </c>
      <c r="B11" s="283">
        <v>0</v>
      </c>
      <c r="C11" s="283">
        <v>5933.8279</v>
      </c>
      <c r="D11" s="283">
        <v>97.24</v>
      </c>
      <c r="E11" s="283">
        <v>6102250</v>
      </c>
      <c r="F11" s="284">
        <v>41297</v>
      </c>
      <c r="G11" s="285" t="s">
        <v>12</v>
      </c>
      <c r="H11" s="285" t="s">
        <v>152</v>
      </c>
      <c r="I11" s="285" t="str">
        <v>9840871</v>
      </c>
      <c r="J11" s="285" t="str">
        <v>Magma II- Magma</v>
      </c>
      <c r="K11" s="278"/>
      <c r="L11" s="278"/>
    </row>
    <row r="12" spans="1:12">
      <c r="A12" s="283">
        <v>0.00761172712278841</v>
      </c>
      <c r="B12" s="283">
        <v>0</v>
      </c>
      <c r="C12" s="283">
        <v>12902.73688</v>
      </c>
      <c r="D12" s="283">
        <v>80.44</v>
      </c>
      <c r="E12" s="283">
        <v>16040200</v>
      </c>
      <c r="F12" s="284">
        <v>41712</v>
      </c>
      <c r="G12" s="285" t="s">
        <v>12</v>
      </c>
      <c r="H12" s="285" t="s">
        <v>152</v>
      </c>
      <c r="I12" s="285" t="str">
        <v>9840803</v>
      </c>
      <c r="J12" s="285" t="str">
        <v>SCP VitaLife II- SCP Vitalife</v>
      </c>
      <c r="K12" s="278"/>
      <c r="L12" s="278"/>
    </row>
    <row r="13" spans="1:12">
      <c r="A13" s="283">
        <v>1.6191310861232e-08</v>
      </c>
      <c r="B13" s="283">
        <v>0</v>
      </c>
      <c r="C13" s="283">
        <v>0.0274461</v>
      </c>
      <c r="D13" s="283">
        <v>0.01</v>
      </c>
      <c r="E13" s="283">
        <v>274461</v>
      </c>
      <c r="F13" s="284">
        <v>37251</v>
      </c>
      <c r="G13" s="285" t="s">
        <v>26</v>
      </c>
      <c r="H13" s="285" t="s">
        <v>152</v>
      </c>
      <c r="I13" s="285" t="str">
        <v>9840825</v>
      </c>
      <c r="J13" s="285" t="str">
        <v>בוטיצ'לי- בוטיצ'לי</v>
      </c>
      <c r="K13" s="278"/>
      <c r="L13" s="278"/>
    </row>
    <row r="14" spans="1:12">
      <c r="A14" s="283">
        <v>0.0001882237454152</v>
      </c>
      <c r="B14" s="283">
        <v>0</v>
      </c>
      <c r="C14" s="283">
        <v>319.0605</v>
      </c>
      <c r="D14" s="283">
        <v>9.15</v>
      </c>
      <c r="E14" s="283">
        <v>3487000</v>
      </c>
      <c r="F14" s="284">
        <v>39055</v>
      </c>
      <c r="G14" s="285" t="s">
        <v>12</v>
      </c>
      <c r="H14" s="285" t="s">
        <v>152</v>
      </c>
      <c r="I14" s="285" t="str">
        <v>9840834</v>
      </c>
      <c r="J14" s="285" t="str">
        <v>Giza III- גיזה</v>
      </c>
      <c r="K14" s="278"/>
      <c r="L14" s="278"/>
    </row>
    <row r="15" spans="1:12">
      <c r="A15" s="283">
        <v>0.00328633887580719</v>
      </c>
      <c r="B15" s="283">
        <v>0</v>
      </c>
      <c r="C15" s="283">
        <v>5570.7154406662</v>
      </c>
      <c r="D15" s="283">
        <v>88.78</v>
      </c>
      <c r="E15" s="283">
        <v>6274741.429</v>
      </c>
      <c r="F15" s="284">
        <v>41729</v>
      </c>
      <c r="G15" s="285" t="s">
        <v>12</v>
      </c>
      <c r="H15" s="285" t="s">
        <v>152</v>
      </c>
      <c r="I15" s="285" t="str">
        <v>9840860</v>
      </c>
      <c r="J15" s="285" t="str">
        <v>Vintage II- וינטאג'</v>
      </c>
      <c r="K15" s="278"/>
      <c r="L15" s="278"/>
    </row>
    <row r="16" spans="1:12">
      <c r="A16" s="283">
        <v>0.00577324870419627</v>
      </c>
      <c r="B16" s="283">
        <v>0</v>
      </c>
      <c r="C16" s="283">
        <v>9786.3083859156</v>
      </c>
      <c r="D16" s="283">
        <v>91.14</v>
      </c>
      <c r="E16" s="283">
        <v>10737665.554</v>
      </c>
      <c r="F16" s="284">
        <v>41729</v>
      </c>
      <c r="G16" s="285" t="s">
        <v>12</v>
      </c>
      <c r="H16" s="285" t="s">
        <v>152</v>
      </c>
      <c r="I16" s="285" t="str">
        <v>9840861</v>
      </c>
      <c r="J16" s="285" t="str">
        <v>Vintage III- וינטאג'</v>
      </c>
      <c r="K16" s="278"/>
      <c r="L16" s="278"/>
    </row>
    <row r="17" spans="1:12">
      <c r="A17" s="283">
        <v>0.00465529160959233</v>
      </c>
      <c r="B17" s="283">
        <v>0</v>
      </c>
      <c r="C17" s="283">
        <v>7891.2448869078</v>
      </c>
      <c r="D17" s="283">
        <v>97.98</v>
      </c>
      <c r="E17" s="283">
        <v>8053934.361</v>
      </c>
      <c r="F17" s="284">
        <v>41688</v>
      </c>
      <c r="G17" s="285" t="s">
        <v>12</v>
      </c>
      <c r="H17" s="285" t="s">
        <v>152</v>
      </c>
      <c r="I17" s="285" t="str">
        <v>60297512</v>
      </c>
      <c r="J17" s="285" t="str">
        <v>Vintage Investment Partners V- וינטאג'</v>
      </c>
      <c r="K17" s="278"/>
      <c r="L17" s="278"/>
    </row>
    <row r="18" spans="1:12">
      <c r="A18" s="283">
        <v>0.00534776368457393</v>
      </c>
      <c r="B18" s="283">
        <v>0</v>
      </c>
      <c r="C18" s="283">
        <v>9065.063238</v>
      </c>
      <c r="D18" s="283">
        <v>92.68</v>
      </c>
      <c r="E18" s="283">
        <v>9781035</v>
      </c>
      <c r="F18" s="284">
        <v>41725</v>
      </c>
      <c r="G18" s="285" t="s">
        <v>12</v>
      </c>
      <c r="H18" s="285" t="s">
        <v>152</v>
      </c>
      <c r="I18" s="285" t="str">
        <v>9840774</v>
      </c>
      <c r="J18" s="285" t="str">
        <v>Vintage IV- וינטאג'</v>
      </c>
      <c r="K18" s="278"/>
      <c r="L18" s="278"/>
    </row>
    <row r="19" spans="1:12">
      <c r="A19" s="283">
        <v>0.000782722005588508</v>
      </c>
      <c r="B19" s="283">
        <v>0</v>
      </c>
      <c r="C19" s="283">
        <v>1326.8021731965</v>
      </c>
      <c r="D19" s="283">
        <v>38.05</v>
      </c>
      <c r="E19" s="283">
        <v>3486996.513</v>
      </c>
      <c r="F19" s="284">
        <v>39688</v>
      </c>
      <c r="G19" s="285" t="s">
        <v>12</v>
      </c>
      <c r="H19" s="285" t="s">
        <v>152</v>
      </c>
      <c r="I19" s="285" t="str">
        <v>9840853</v>
      </c>
      <c r="J19" s="285" t="str">
        <v>Vertex II- ורטקס</v>
      </c>
      <c r="K19" s="278"/>
      <c r="L19" s="278"/>
    </row>
    <row r="20" spans="1:12">
      <c r="A20" s="283">
        <v>0.000850429852317809</v>
      </c>
      <c r="B20" s="283">
        <v>0</v>
      </c>
      <c r="C20" s="283">
        <v>1441.574618</v>
      </c>
      <c r="D20" s="283">
        <v>42.62</v>
      </c>
      <c r="E20" s="283">
        <v>3382390</v>
      </c>
      <c r="F20" s="284">
        <v>41390</v>
      </c>
      <c r="G20" s="285" t="s">
        <v>12</v>
      </c>
      <c r="H20" s="285" t="s">
        <v>152</v>
      </c>
      <c r="I20" s="285" t="str">
        <v>9840855</v>
      </c>
      <c r="J20" s="285" t="str">
        <v>Vertex III- ורטקס</v>
      </c>
      <c r="K20" s="278"/>
      <c r="L20" s="278"/>
    </row>
    <row r="21" spans="1:12">
      <c r="A21" s="283">
        <v>0.0020219028180786</v>
      </c>
      <c r="B21" s="283">
        <v>0</v>
      </c>
      <c r="C21" s="283">
        <v>3427.353560862</v>
      </c>
      <c r="D21" s="283">
        <v>51.45</v>
      </c>
      <c r="E21" s="283">
        <v>6661522.956</v>
      </c>
      <c r="F21" s="284">
        <v>41289</v>
      </c>
      <c r="G21" s="285" t="s">
        <v>12</v>
      </c>
      <c r="H21" s="285" t="s">
        <v>152</v>
      </c>
      <c r="I21" s="285" t="str">
        <v>9840875</v>
      </c>
      <c r="J21" s="285" t="str">
        <v>Medica III- מדיקה</v>
      </c>
      <c r="K21" s="278"/>
      <c r="L21" s="278"/>
    </row>
    <row r="22" spans="1:12">
      <c r="A22" s="283">
        <v>0.00043137179686959</v>
      </c>
      <c r="B22" s="283">
        <v>0</v>
      </c>
      <c r="C22" s="283">
        <v>731.2239</v>
      </c>
      <c r="D22" s="283">
        <v>20.97</v>
      </c>
      <c r="E22" s="283">
        <v>3487000</v>
      </c>
      <c r="F22" s="284">
        <v>41579</v>
      </c>
      <c r="G22" s="285" t="s">
        <v>12</v>
      </c>
      <c r="H22" s="285" t="s">
        <v>152</v>
      </c>
      <c r="I22" s="285" t="str">
        <v>9840890</v>
      </c>
      <c r="J22" s="285" t="str">
        <v>PNV II- ניורון ונצ'רס</v>
      </c>
      <c r="K22" s="278"/>
      <c r="L22" s="278"/>
    </row>
    <row r="23" spans="1:12">
      <c r="A23" s="283">
        <v>0.00166101595707725</v>
      </c>
      <c r="B23" s="283">
        <v>0</v>
      </c>
      <c r="C23" s="283">
        <v>2815.609585305</v>
      </c>
      <c r="D23" s="283">
        <v>102.3</v>
      </c>
      <c r="E23" s="283">
        <v>2752306.535</v>
      </c>
      <c r="F23" s="284">
        <v>41267</v>
      </c>
      <c r="G23" s="285" t="s">
        <v>12</v>
      </c>
      <c r="H23" s="285" t="s">
        <v>152</v>
      </c>
      <c r="I23" s="285" t="str">
        <v>9840915</v>
      </c>
      <c r="J23" s="285" t="str">
        <v>Plenus II- פלנוס</v>
      </c>
      <c r="K23" s="278"/>
      <c r="L23" s="278"/>
    </row>
    <row r="24" spans="1:12">
      <c r="A24" s="283">
        <v>0.00939415961683083</v>
      </c>
      <c r="B24" s="283">
        <v>0</v>
      </c>
      <c r="C24" s="283">
        <v>15924.161204072</v>
      </c>
      <c r="D24" s="283">
        <v>119.2</v>
      </c>
      <c r="E24" s="283">
        <v>13359195.641</v>
      </c>
      <c r="F24" s="284">
        <v>41724</v>
      </c>
      <c r="G24" s="285" t="s">
        <v>12</v>
      </c>
      <c r="H24" s="285" t="s">
        <v>152</v>
      </c>
      <c r="I24" s="285" t="str">
        <v>9840920</v>
      </c>
      <c r="J24" s="285" t="str">
        <v>Plenus III- פלנוס</v>
      </c>
      <c r="K24" s="278"/>
      <c r="L24" s="278"/>
    </row>
    <row r="25" spans="1:12">
      <c r="A25" s="286">
        <v>0.0514294560876842</v>
      </c>
      <c r="B25" s="287"/>
      <c r="C25" s="286">
        <v>87178.7347439503</v>
      </c>
      <c r="D25" s="287"/>
      <c r="E25" s="286">
        <v>103260994.001</v>
      </c>
      <c r="F25" s="287"/>
      <c r="G25" s="287"/>
      <c r="H25" s="287"/>
      <c r="I25" s="287"/>
      <c r="J25" s="288" t="str">
        <v> סה''כ ל: קרנות הון סיכון</v>
      </c>
      <c r="K25" s="278"/>
      <c r="L25" s="278"/>
    </row>
    <row r="26" spans="1:12" ht="15.2" customHeight="1">
      <c r="A26" s="282" t="str">
        <v> קרנות גידור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78"/>
      <c r="L26" s="278"/>
    </row>
    <row r="27" spans="1:12">
      <c r="A27" s="283">
        <v>5.89931205571357e-12</v>
      </c>
      <c r="B27" s="283">
        <v>0</v>
      </c>
      <c r="C27" s="283">
        <v>1e-05</v>
      </c>
      <c r="D27" s="283">
        <v>0</v>
      </c>
      <c r="E27" s="283">
        <v>0</v>
      </c>
      <c r="F27" s="284"/>
      <c r="G27" s="285" t="s">
        <v>28</v>
      </c>
      <c r="H27" s="285" t="s">
        <v>28</v>
      </c>
      <c r="I27" s="285" t="s">
        <v>28</v>
      </c>
      <c r="J27" s="285" t="s">
        <v>28</v>
      </c>
      <c r="K27" s="278"/>
      <c r="L27" s="278"/>
    </row>
    <row r="28" spans="1:12">
      <c r="A28" s="286">
        <v>5.89931205571357e-12</v>
      </c>
      <c r="B28" s="287"/>
      <c r="C28" s="286">
        <v>1e-05</v>
      </c>
      <c r="D28" s="287"/>
      <c r="E28" s="286">
        <v>0</v>
      </c>
      <c r="F28" s="287"/>
      <c r="G28" s="287"/>
      <c r="H28" s="287"/>
      <c r="I28" s="287"/>
      <c r="J28" s="288" t="str">
        <v> סה''כ ל: קרנות גידור</v>
      </c>
      <c r="K28" s="278"/>
      <c r="L28" s="278"/>
    </row>
    <row r="29" spans="1:12" ht="15.2" customHeight="1">
      <c r="A29" s="282" t="str">
        <v> קרנות נדל"ן</v>
      </c>
      <c r="B29" s="282"/>
      <c r="C29" s="282"/>
      <c r="D29" s="282"/>
      <c r="E29" s="282"/>
      <c r="F29" s="282"/>
      <c r="G29" s="282"/>
      <c r="H29" s="282"/>
      <c r="I29" s="282"/>
      <c r="J29" s="282"/>
      <c r="K29" s="278"/>
      <c r="L29" s="278"/>
    </row>
    <row r="30" spans="1:12">
      <c r="A30" s="283">
        <v>0.00184520983210311</v>
      </c>
      <c r="B30" s="283">
        <v>0</v>
      </c>
      <c r="C30" s="283">
        <v>3127.839</v>
      </c>
      <c r="D30" s="283">
        <v>59.8</v>
      </c>
      <c r="E30" s="283">
        <v>5230500</v>
      </c>
      <c r="F30" s="284">
        <v>38869</v>
      </c>
      <c r="G30" s="285" t="s">
        <v>12</v>
      </c>
      <c r="H30" s="285" t="s">
        <v>152</v>
      </c>
      <c r="I30" s="285" t="str">
        <v>9840946</v>
      </c>
      <c r="J30" s="285" t="str">
        <v>Faire fund I- פייר</v>
      </c>
      <c r="K30" s="278"/>
      <c r="L30" s="278"/>
    </row>
    <row r="31" spans="1:12">
      <c r="A31" s="286">
        <v>0.00184520983210311</v>
      </c>
      <c r="B31" s="287"/>
      <c r="C31" s="286">
        <v>3127.839</v>
      </c>
      <c r="D31" s="287"/>
      <c r="E31" s="286">
        <v>5230500</v>
      </c>
      <c r="F31" s="287"/>
      <c r="G31" s="287"/>
      <c r="H31" s="287"/>
      <c r="I31" s="287"/>
      <c r="J31" s="288" t="str">
        <v> סה''כ ל: קרנות נדל"ן</v>
      </c>
      <c r="K31" s="278"/>
      <c r="L31" s="278"/>
    </row>
    <row r="32" spans="1:12" ht="15.2" customHeight="1">
      <c r="A32" s="282" t="str">
        <v> קרנות השקעה אחרות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78"/>
      <c r="L32" s="278"/>
    </row>
    <row r="33" spans="1:12">
      <c r="A33" s="283">
        <v>2.38089666864488e-08</v>
      </c>
      <c r="B33" s="283">
        <v>0</v>
      </c>
      <c r="C33" s="283">
        <v>0.0403588867</v>
      </c>
      <c r="D33" s="283">
        <v>0.01</v>
      </c>
      <c r="E33" s="283">
        <v>403588.867</v>
      </c>
      <c r="F33" s="284">
        <v>41726</v>
      </c>
      <c r="G33" s="285" t="s">
        <v>12</v>
      </c>
      <c r="H33" s="285" t="s">
        <v>152</v>
      </c>
      <c r="I33" s="285" t="str">
        <v>60353281</v>
      </c>
      <c r="J33" s="285" t="str">
        <v>Israel Growth Partnes I- Israel Groth Partners</v>
      </c>
      <c r="K33" s="278"/>
      <c r="L33" s="278"/>
    </row>
    <row r="34" spans="1:12">
      <c r="A34" s="283">
        <v>0.00777416352090968</v>
      </c>
      <c r="B34" s="283">
        <v>0</v>
      </c>
      <c r="C34" s="283">
        <v>13178.0849148</v>
      </c>
      <c r="D34" s="283">
        <v>45.24</v>
      </c>
      <c r="E34" s="283">
        <v>29129277</v>
      </c>
      <c r="F34" s="284">
        <v>41158</v>
      </c>
      <c r="G34" s="285" t="s">
        <v>26</v>
      </c>
      <c r="H34" s="285" t="s">
        <v>152</v>
      </c>
      <c r="I34" s="285" t="str">
        <v>32599</v>
      </c>
      <c r="J34" s="285" t="str">
        <v>Klirmark I Mivtachim- KLIRMARK</v>
      </c>
      <c r="K34" s="278"/>
      <c r="L34" s="278"/>
    </row>
    <row r="35" spans="1:12">
      <c r="A35" s="283">
        <v>0.010159795676184</v>
      </c>
      <c r="B35" s="283">
        <v>0</v>
      </c>
      <c r="C35" s="283">
        <v>17222.0007693</v>
      </c>
      <c r="D35" s="283">
        <v>94.89</v>
      </c>
      <c r="E35" s="283">
        <v>18149437</v>
      </c>
      <c r="F35" s="284">
        <v>41675</v>
      </c>
      <c r="G35" s="285" t="s">
        <v>26</v>
      </c>
      <c r="H35" s="285" t="s">
        <v>152</v>
      </c>
      <c r="I35" s="285" t="str">
        <v>39115</v>
      </c>
      <c r="J35" s="285" t="str">
        <v>Noy Infrastructure- NOY</v>
      </c>
      <c r="K35" s="278"/>
      <c r="L35" s="278"/>
    </row>
    <row r="36" spans="1:12">
      <c r="A36" s="283">
        <v>0.0046340589417416</v>
      </c>
      <c r="B36" s="283">
        <v>0</v>
      </c>
      <c r="C36" s="283">
        <v>7855.253117613</v>
      </c>
      <c r="D36" s="283">
        <v>115.95</v>
      </c>
      <c r="E36" s="283">
        <v>6774690.054</v>
      </c>
      <c r="F36" s="284">
        <v>40818</v>
      </c>
      <c r="G36" s="285" t="s">
        <v>12</v>
      </c>
      <c r="H36" s="285" t="s">
        <v>152</v>
      </c>
      <c r="I36" s="285" t="str">
        <v>9840862</v>
      </c>
      <c r="J36" s="285" t="str">
        <v>Tene Growth Capital II- טנא</v>
      </c>
      <c r="K36" s="278"/>
      <c r="L36" s="278"/>
    </row>
    <row r="37" spans="1:12">
      <c r="A37" s="283">
        <v>5.25421956873775e-08</v>
      </c>
      <c r="B37" s="283">
        <v>0</v>
      </c>
      <c r="C37" s="283">
        <v>0.089064954</v>
      </c>
      <c r="D37" s="283">
        <v>0.01</v>
      </c>
      <c r="E37" s="283">
        <v>890649.54</v>
      </c>
      <c r="F37" s="284">
        <v>41634</v>
      </c>
      <c r="G37" s="285" t="s">
        <v>12</v>
      </c>
      <c r="H37" s="285" t="s">
        <v>152</v>
      </c>
      <c r="I37" s="285" t="str">
        <v>60346087</v>
      </c>
      <c r="J37" s="285" t="str">
        <v>Tene Growth Capital III- טנא</v>
      </c>
      <c r="K37" s="278"/>
      <c r="L37" s="278"/>
    </row>
    <row r="38" spans="1:12">
      <c r="A38" s="283">
        <v>0.0016464868896449</v>
      </c>
      <c r="B38" s="283">
        <v>0</v>
      </c>
      <c r="C38" s="283">
        <v>2790.9811755936</v>
      </c>
      <c r="D38" s="283">
        <v>44.64</v>
      </c>
      <c r="E38" s="283">
        <v>6252197.974</v>
      </c>
      <c r="F38" s="284">
        <v>41038</v>
      </c>
      <c r="G38" s="285" t="s">
        <v>12</v>
      </c>
      <c r="H38" s="285" t="s">
        <v>152</v>
      </c>
      <c r="I38" s="285" t="str">
        <v>9840797</v>
      </c>
      <c r="J38" s="285" t="str">
        <v>Markstone Isr Parl- מרקסטון</v>
      </c>
      <c r="K38" s="278"/>
      <c r="L38" s="278"/>
    </row>
    <row r="39" spans="1:12">
      <c r="A39" s="283">
        <v>0.00421965333336</v>
      </c>
      <c r="B39" s="283">
        <v>0</v>
      </c>
      <c r="C39" s="283">
        <v>7152.7888226784</v>
      </c>
      <c r="D39" s="283">
        <v>80.84</v>
      </c>
      <c r="E39" s="283">
        <v>8848081.176</v>
      </c>
      <c r="F39" s="284">
        <v>41729</v>
      </c>
      <c r="G39" s="285" t="s">
        <v>12</v>
      </c>
      <c r="H39" s="285" t="s">
        <v>152</v>
      </c>
      <c r="I39" s="285" t="str">
        <v>9840689</v>
      </c>
      <c r="J39" s="285" t="str">
        <v>Sky II- סקיי</v>
      </c>
      <c r="K39" s="278"/>
      <c r="L39" s="278"/>
    </row>
    <row r="40" spans="1:12">
      <c r="A40" s="283">
        <v>0.00169479128879983</v>
      </c>
      <c r="B40" s="283">
        <v>0</v>
      </c>
      <c r="C40" s="283">
        <v>2872.862586</v>
      </c>
      <c r="D40" s="283">
        <v>32.12</v>
      </c>
      <c r="E40" s="283">
        <v>8944155</v>
      </c>
      <c r="F40" s="284">
        <v>40541</v>
      </c>
      <c r="G40" s="285" t="s">
        <v>12</v>
      </c>
      <c r="H40" s="285" t="s">
        <v>152</v>
      </c>
      <c r="I40" s="285" t="str">
        <v>9840900</v>
      </c>
      <c r="J40" s="285" t="str">
        <v>Fortissimo I- פורטיסימו</v>
      </c>
      <c r="K40" s="278"/>
      <c r="L40" s="278"/>
    </row>
    <row r="41" spans="1:12">
      <c r="A41" s="283">
        <v>0.0139127216810286</v>
      </c>
      <c r="B41" s="283">
        <v>0</v>
      </c>
      <c r="C41" s="283">
        <v>23583.634074</v>
      </c>
      <c r="D41" s="283">
        <v>123.87</v>
      </c>
      <c r="E41" s="283">
        <v>19039020</v>
      </c>
      <c r="F41" s="284">
        <v>41508</v>
      </c>
      <c r="G41" s="285" t="s">
        <v>12</v>
      </c>
      <c r="H41" s="285" t="s">
        <v>152</v>
      </c>
      <c r="I41" s="285" t="str">
        <v>9840773</v>
      </c>
      <c r="J41" s="285" t="str">
        <v>Fortissimo II- פורטיסימו</v>
      </c>
      <c r="K41" s="278"/>
      <c r="L41" s="278"/>
    </row>
    <row r="42" spans="1:12">
      <c r="A42" s="283">
        <v>0.0078367018116322</v>
      </c>
      <c r="B42" s="283">
        <v>0</v>
      </c>
      <c r="C42" s="283">
        <v>13284.0943785</v>
      </c>
      <c r="D42" s="283">
        <v>91.03</v>
      </c>
      <c r="E42" s="283">
        <v>14593095</v>
      </c>
      <c r="F42" s="284">
        <v>41645</v>
      </c>
      <c r="G42" s="285" t="s">
        <v>12</v>
      </c>
      <c r="H42" s="285" t="s">
        <v>152</v>
      </c>
      <c r="I42" s="285" t="str">
        <v>60289790</v>
      </c>
      <c r="J42" s="285" t="str">
        <v>Fortissimo III- פורטיסימו</v>
      </c>
      <c r="K42" s="278"/>
      <c r="L42" s="278"/>
    </row>
    <row r="43" spans="1:12">
      <c r="A43" s="283">
        <v>3.28490960424767e-11</v>
      </c>
      <c r="B43" s="283">
        <v>0</v>
      </c>
      <c r="C43" s="283">
        <v>5.568292664e-05</v>
      </c>
      <c r="D43" s="283">
        <v>1e-06</v>
      </c>
      <c r="E43" s="283">
        <v>5568292.664</v>
      </c>
      <c r="F43" s="284">
        <v>40450</v>
      </c>
      <c r="G43" s="285" t="s">
        <v>12</v>
      </c>
      <c r="H43" s="285" t="s">
        <v>152</v>
      </c>
      <c r="I43" s="285" t="str">
        <v>9840910</v>
      </c>
      <c r="J43" s="285" t="str">
        <v>FIMI Opportunity I- פימי</v>
      </c>
      <c r="K43" s="278"/>
      <c r="L43" s="278"/>
    </row>
    <row r="44" spans="1:12">
      <c r="A44" s="283">
        <v>0.0239068976755209</v>
      </c>
      <c r="B44" s="283">
        <v>0</v>
      </c>
      <c r="C44" s="283">
        <v>40524.8907834375</v>
      </c>
      <c r="D44" s="283">
        <v>93.75</v>
      </c>
      <c r="E44" s="283">
        <v>43226550.169</v>
      </c>
      <c r="F44" s="284">
        <v>41262</v>
      </c>
      <c r="G44" s="285" t="s">
        <v>12</v>
      </c>
      <c r="H44" s="285" t="s">
        <v>152</v>
      </c>
      <c r="I44" s="285" t="str">
        <v>9840908</v>
      </c>
      <c r="J44" s="285" t="str">
        <v>Fimi Opportunity IV- פימי</v>
      </c>
      <c r="K44" s="278"/>
      <c r="L44" s="278"/>
    </row>
    <row r="45" spans="1:12">
      <c r="A45" s="283">
        <v>0.0063883226260258</v>
      </c>
      <c r="B45" s="283">
        <v>0</v>
      </c>
      <c r="C45" s="283">
        <v>10828.9281287275</v>
      </c>
      <c r="D45" s="283">
        <v>101.65</v>
      </c>
      <c r="E45" s="283">
        <v>10653151.135</v>
      </c>
      <c r="F45" s="284">
        <v>41590</v>
      </c>
      <c r="G45" s="285" t="s">
        <v>12</v>
      </c>
      <c r="H45" s="285" t="s">
        <v>152</v>
      </c>
      <c r="I45" s="285" t="str">
        <v>60305448</v>
      </c>
      <c r="J45" s="285" t="str">
        <v>Fimi V- פימי</v>
      </c>
      <c r="K45" s="278"/>
      <c r="L45" s="278"/>
    </row>
    <row r="46" spans="1:12">
      <c r="A46" s="283">
        <v>0.0105944933882072</v>
      </c>
      <c r="B46" s="283">
        <v>0</v>
      </c>
      <c r="C46" s="283">
        <v>17958.862471</v>
      </c>
      <c r="D46" s="283">
        <v>112.82</v>
      </c>
      <c r="E46" s="283">
        <v>15918155</v>
      </c>
      <c r="F46" s="284">
        <v>41211</v>
      </c>
      <c r="G46" s="285" t="s">
        <v>12</v>
      </c>
      <c r="H46" s="285" t="s">
        <v>152</v>
      </c>
      <c r="I46" s="285" t="str">
        <v>60283058</v>
      </c>
      <c r="J46" s="285" t="str">
        <v>Israel Infrastructure II- קרן תשתיות</v>
      </c>
      <c r="K46" s="278"/>
      <c r="L46" s="278"/>
    </row>
    <row r="47" spans="1:12">
      <c r="A47" s="286">
        <v>0.0927681632170661</v>
      </c>
      <c r="B47" s="287"/>
      <c r="C47" s="286">
        <v>157252.510701174</v>
      </c>
      <c r="D47" s="287"/>
      <c r="E47" s="286">
        <v>188390340.579</v>
      </c>
      <c r="F47" s="287"/>
      <c r="G47" s="287"/>
      <c r="H47" s="287"/>
      <c r="I47" s="287"/>
      <c r="J47" s="288" t="str">
        <v> סה''כ ל: קרנות השקעה אחרות</v>
      </c>
      <c r="K47" s="278"/>
      <c r="L47" s="278"/>
    </row>
    <row r="48" spans="1:12">
      <c r="A48" s="286">
        <v>0.146042829142753</v>
      </c>
      <c r="B48" s="287"/>
      <c r="C48" s="286">
        <v>247559.084455124</v>
      </c>
      <c r="D48" s="287"/>
      <c r="E48" s="286">
        <v>296881834.58</v>
      </c>
      <c r="F48" s="287"/>
      <c r="G48" s="287"/>
      <c r="H48" s="287"/>
      <c r="I48" s="287"/>
      <c r="J48" s="288" t="s">
        <v>41</v>
      </c>
      <c r="K48" s="278"/>
      <c r="L48" s="278"/>
    </row>
    <row r="49" spans="1:12" ht="15.2" customHeight="1">
      <c r="A49" s="282" t="s">
        <v>42</v>
      </c>
      <c r="B49" s="282"/>
      <c r="C49" s="282"/>
      <c r="D49" s="282"/>
      <c r="E49" s="282"/>
      <c r="F49" s="282"/>
      <c r="G49" s="282"/>
      <c r="H49" s="282"/>
      <c r="I49" s="282"/>
      <c r="J49" s="282"/>
      <c r="K49" s="278"/>
      <c r="L49" s="278"/>
    </row>
    <row r="50" spans="1:12" ht="15.2" customHeight="1">
      <c r="A50" s="282" t="str">
        <v> קרנות הון סיכון בחו"ל</v>
      </c>
      <c r="B50" s="282"/>
      <c r="C50" s="282"/>
      <c r="D50" s="282"/>
      <c r="E50" s="282"/>
      <c r="F50" s="282"/>
      <c r="G50" s="282"/>
      <c r="H50" s="282"/>
      <c r="I50" s="282"/>
      <c r="J50" s="282"/>
      <c r="K50" s="278"/>
      <c r="L50" s="278"/>
    </row>
    <row r="51" spans="1:12">
      <c r="A51" s="283">
        <v>5.89931205571357e-12</v>
      </c>
      <c r="B51" s="283">
        <v>0</v>
      </c>
      <c r="C51" s="283">
        <v>1e-05</v>
      </c>
      <c r="D51" s="283">
        <v>0</v>
      </c>
      <c r="E51" s="283">
        <v>0</v>
      </c>
      <c r="F51" s="284"/>
      <c r="G51" s="285" t="s">
        <v>28</v>
      </c>
      <c r="H51" s="285" t="s">
        <v>28</v>
      </c>
      <c r="I51" s="285" t="s">
        <v>28</v>
      </c>
      <c r="J51" s="285" t="s">
        <v>28</v>
      </c>
      <c r="K51" s="278"/>
      <c r="L51" s="278"/>
    </row>
    <row r="52" spans="1:12">
      <c r="A52" s="286">
        <v>5.89931205571357e-12</v>
      </c>
      <c r="B52" s="287"/>
      <c r="C52" s="286">
        <v>1e-05</v>
      </c>
      <c r="D52" s="287"/>
      <c r="E52" s="286">
        <v>0</v>
      </c>
      <c r="F52" s="287"/>
      <c r="G52" s="287"/>
      <c r="H52" s="287"/>
      <c r="I52" s="287"/>
      <c r="J52" s="288" t="str">
        <v> סה''כ ל: קרנות הון סיכון בחו"ל</v>
      </c>
      <c r="K52" s="278"/>
      <c r="L52" s="278"/>
    </row>
    <row r="53" spans="1:12" ht="15.2" customHeight="1">
      <c r="A53" s="282" t="str">
        <v> קרנות גידור בחו"ל</v>
      </c>
      <c r="B53" s="282"/>
      <c r="C53" s="282"/>
      <c r="D53" s="282"/>
      <c r="E53" s="282"/>
      <c r="F53" s="282"/>
      <c r="G53" s="282"/>
      <c r="H53" s="282"/>
      <c r="I53" s="282"/>
      <c r="J53" s="282"/>
      <c r="K53" s="278"/>
      <c r="L53" s="278"/>
    </row>
    <row r="54" spans="1:12">
      <c r="A54" s="283">
        <v>6.3471515462142e-05</v>
      </c>
      <c r="B54" s="283">
        <v>0</v>
      </c>
      <c r="C54" s="283">
        <v>107.591385</v>
      </c>
      <c r="D54" s="283">
        <v>10000</v>
      </c>
      <c r="E54" s="283">
        <v>1075.91385</v>
      </c>
      <c r="F54" s="284">
        <v>41604</v>
      </c>
      <c r="G54" s="285" t="s">
        <v>12</v>
      </c>
      <c r="H54" s="285" t="str">
        <v>קרנות גידור</v>
      </c>
      <c r="I54" s="285" t="str">
        <v>KYG378821345</v>
      </c>
      <c r="J54" s="285" t="str">
        <v>GEMS Progressive Multy STR- GEMS Investment</v>
      </c>
      <c r="K54" s="278"/>
      <c r="L54" s="278"/>
    </row>
    <row r="55" spans="1:12">
      <c r="A55" s="286">
        <v>6.3471515462142e-05</v>
      </c>
      <c r="B55" s="287"/>
      <c r="C55" s="286">
        <v>107.591385</v>
      </c>
      <c r="D55" s="287"/>
      <c r="E55" s="286">
        <v>1075.91385</v>
      </c>
      <c r="F55" s="287"/>
      <c r="G55" s="287"/>
      <c r="H55" s="287"/>
      <c r="I55" s="287"/>
      <c r="J55" s="288" t="str">
        <v> סה''כ ל: קרנות גידור בחו"ל</v>
      </c>
      <c r="K55" s="278"/>
      <c r="L55" s="278"/>
    </row>
    <row r="56" spans="1:12" ht="15.2" customHeight="1">
      <c r="A56" s="282" t="str">
        <v> קרנות נדל"ן בחו"ל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78"/>
      <c r="L56" s="278"/>
    </row>
    <row r="57" spans="1:12">
      <c r="A57" s="283">
        <v>0.0216632696612822</v>
      </c>
      <c r="B57" s="283">
        <v>0</v>
      </c>
      <c r="C57" s="283">
        <v>36721.6879810605</v>
      </c>
      <c r="D57" s="283">
        <v>121.37</v>
      </c>
      <c r="E57" s="283">
        <v>30255984.165</v>
      </c>
      <c r="F57" s="284">
        <v>41718</v>
      </c>
      <c r="G57" s="285" t="s">
        <v>12</v>
      </c>
      <c r="H57" s="285" t="s">
        <v>152</v>
      </c>
      <c r="I57" s="285" t="str">
        <v>60298742</v>
      </c>
      <c r="J57" s="285" t="str">
        <v>Blackstone RE VII- Blackstone</v>
      </c>
      <c r="K57" s="278"/>
      <c r="L57" s="278"/>
    </row>
    <row r="58" spans="1:12">
      <c r="A58" s="283">
        <v>0.0258120652120487</v>
      </c>
      <c r="B58" s="283">
        <v>0</v>
      </c>
      <c r="C58" s="283">
        <v>43754.364862</v>
      </c>
      <c r="D58" s="283">
        <v>102.1</v>
      </c>
      <c r="E58" s="283">
        <v>42854422</v>
      </c>
      <c r="F58" s="284">
        <v>40633</v>
      </c>
      <c r="G58" s="285" t="s">
        <v>13</v>
      </c>
      <c r="H58" s="285" t="s">
        <v>152</v>
      </c>
      <c r="I58" s="285" t="str">
        <v>9840656</v>
      </c>
      <c r="J58" s="285" t="str">
        <v>Fattal Hotels Fund- Fatal</v>
      </c>
      <c r="K58" s="278"/>
      <c r="L58" s="278"/>
    </row>
    <row r="59" spans="1:12">
      <c r="A59" s="286">
        <v>0.0474753348733309</v>
      </c>
      <c r="B59" s="287"/>
      <c r="C59" s="286">
        <v>80476.0528430605</v>
      </c>
      <c r="D59" s="287"/>
      <c r="E59" s="286">
        <v>73110406.165</v>
      </c>
      <c r="F59" s="287"/>
      <c r="G59" s="287"/>
      <c r="H59" s="287"/>
      <c r="I59" s="287"/>
      <c r="J59" s="288" t="str">
        <v> סה''כ ל: קרנות נדל"ן בחו"ל</v>
      </c>
      <c r="K59" s="278"/>
      <c r="L59" s="278"/>
    </row>
    <row r="60" spans="1:12" ht="15.2" customHeight="1">
      <c r="A60" s="282" t="str">
        <v> קרנות השקעה אחרות בחו"ל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78"/>
      <c r="L60" s="278"/>
    </row>
    <row r="61" spans="1:12">
      <c r="A61" s="283">
        <v>0.00138611452098039</v>
      </c>
      <c r="B61" s="283">
        <v>0</v>
      </c>
      <c r="C61" s="283">
        <v>2349.6206132</v>
      </c>
      <c r="D61" s="283">
        <v>100</v>
      </c>
      <c r="E61" s="283">
        <v>2349620.6132</v>
      </c>
      <c r="F61" s="284">
        <v>41729</v>
      </c>
      <c r="G61" s="285" t="s">
        <v>13</v>
      </c>
      <c r="H61" s="285" t="s">
        <v>152</v>
      </c>
      <c r="I61" s="285" t="str">
        <v>40000523</v>
      </c>
      <c r="J61" s="285" t="str">
        <v>Advent International GPE VI, L.P. (4</v>
      </c>
      <c r="K61" s="278"/>
      <c r="L61" s="278"/>
    </row>
    <row r="62" spans="1:12">
      <c r="A62" s="283">
        <v>0.000649505812114898</v>
      </c>
      <c r="B62" s="283">
        <v>0</v>
      </c>
      <c r="C62" s="283">
        <v>1100.9856844</v>
      </c>
      <c r="D62" s="283">
        <v>100</v>
      </c>
      <c r="E62" s="283">
        <v>1100985.6844</v>
      </c>
      <c r="F62" s="284">
        <v>41729</v>
      </c>
      <c r="G62" s="285" t="s">
        <v>13</v>
      </c>
      <c r="H62" s="285" t="s">
        <v>152</v>
      </c>
      <c r="I62" s="285" t="str">
        <v>40000531</v>
      </c>
      <c r="J62" s="285" t="str">
        <v>APAX Europe VII - B, L.P. (1</v>
      </c>
      <c r="K62" s="278"/>
      <c r="L62" s="278"/>
    </row>
    <row r="63" spans="1:12">
      <c r="A63" s="283">
        <v>0.00447419199275409</v>
      </c>
      <c r="B63" s="283">
        <v>0</v>
      </c>
      <c r="C63" s="283">
        <v>7584.2605892</v>
      </c>
      <c r="D63" s="283">
        <v>100</v>
      </c>
      <c r="E63" s="283">
        <v>7584260.5892</v>
      </c>
      <c r="F63" s="284">
        <v>41729</v>
      </c>
      <c r="G63" s="285" t="s">
        <v>13</v>
      </c>
      <c r="H63" s="285" t="s">
        <v>152</v>
      </c>
      <c r="I63" s="285" t="str">
        <v>40000549</v>
      </c>
      <c r="J63" s="285" t="str">
        <v>Carlyle Europe Partners III, L.P. (3</v>
      </c>
      <c r="K63" s="278"/>
      <c r="L63" s="278"/>
    </row>
    <row r="64" spans="1:12">
      <c r="A64" s="283">
        <v>0.000434745118835929</v>
      </c>
      <c r="B64" s="283">
        <v>0</v>
      </c>
      <c r="C64" s="283">
        <v>736.9420616</v>
      </c>
      <c r="D64" s="283">
        <v>100</v>
      </c>
      <c r="E64" s="283">
        <v>736942.0616</v>
      </c>
      <c r="F64" s="284">
        <v>41729</v>
      </c>
      <c r="G64" s="285" t="s">
        <v>13</v>
      </c>
      <c r="H64" s="285" t="s">
        <v>152</v>
      </c>
      <c r="I64" s="285" t="str">
        <v>40000556</v>
      </c>
      <c r="J64" s="285" t="str">
        <v>Carlyle Partners IV, L.P. (3</v>
      </c>
      <c r="K64" s="278"/>
      <c r="L64" s="278"/>
    </row>
    <row r="65" spans="1:12">
      <c r="A65" s="283">
        <v>0.00165734830256035</v>
      </c>
      <c r="B65" s="283">
        <v>0</v>
      </c>
      <c r="C65" s="283">
        <v>2809.3924968</v>
      </c>
      <c r="D65" s="283">
        <v>100</v>
      </c>
      <c r="E65" s="283">
        <v>2809392.4968</v>
      </c>
      <c r="F65" s="284">
        <v>41729</v>
      </c>
      <c r="G65" s="285" t="s">
        <v>13</v>
      </c>
      <c r="H65" s="285" t="s">
        <v>152</v>
      </c>
      <c r="I65" s="285" t="str">
        <v>40000564</v>
      </c>
      <c r="J65" s="285" t="str">
        <v>CVC European Equity Partners Tandem Fund (A), L.P</v>
      </c>
      <c r="K65" s="278"/>
      <c r="L65" s="278"/>
    </row>
    <row r="66" spans="1:12">
      <c r="A66" s="283">
        <v>0.000859877434686379</v>
      </c>
      <c r="B66" s="283">
        <v>0</v>
      </c>
      <c r="C66" s="283">
        <v>1457.5893368</v>
      </c>
      <c r="D66" s="283">
        <v>100</v>
      </c>
      <c r="E66" s="283">
        <v>1457589.3368</v>
      </c>
      <c r="F66" s="284">
        <v>41729</v>
      </c>
      <c r="G66" s="285" t="s">
        <v>13</v>
      </c>
      <c r="H66" s="285" t="s">
        <v>152</v>
      </c>
      <c r="I66" s="285" t="str">
        <v>40000572</v>
      </c>
      <c r="J66" s="285" t="str">
        <v>CVC European Equity Partners V, L.P. (4</v>
      </c>
      <c r="K66" s="278"/>
      <c r="L66" s="278"/>
    </row>
    <row r="67" spans="1:12">
      <c r="A67" s="283">
        <v>0.0118604301964683</v>
      </c>
      <c r="B67" s="283">
        <v>0</v>
      </c>
      <c r="C67" s="283">
        <v>20104.7682924</v>
      </c>
      <c r="D67" s="283">
        <v>100</v>
      </c>
      <c r="E67" s="283">
        <v>20104768.2924</v>
      </c>
      <c r="F67" s="284">
        <v>41729</v>
      </c>
      <c r="G67" s="285" t="s">
        <v>13</v>
      </c>
      <c r="H67" s="285" t="s">
        <v>152</v>
      </c>
      <c r="I67" s="285" t="str">
        <v>41000812</v>
      </c>
      <c r="J67" s="285" t="str">
        <v>Equistone Partners Europe Fund IV, L.P</v>
      </c>
      <c r="K67" s="278"/>
      <c r="L67" s="278"/>
    </row>
    <row r="68" spans="1:12">
      <c r="A68" s="283">
        <v>0.00312640660736347</v>
      </c>
      <c r="B68" s="283">
        <v>0</v>
      </c>
      <c r="C68" s="283">
        <v>5299.6121884</v>
      </c>
      <c r="D68" s="283">
        <v>100</v>
      </c>
      <c r="E68" s="283">
        <v>5299612.1884</v>
      </c>
      <c r="F68" s="284">
        <v>41729</v>
      </c>
      <c r="G68" s="285" t="s">
        <v>13</v>
      </c>
      <c r="H68" s="285" t="s">
        <v>152</v>
      </c>
      <c r="I68" s="285" t="str">
        <v>40000580</v>
      </c>
      <c r="J68" s="285" t="str">
        <v>Fourth Cinven Fund, L.P. (3</v>
      </c>
      <c r="K68" s="278"/>
      <c r="L68" s="278"/>
    </row>
    <row r="69" spans="1:12">
      <c r="A69" s="283">
        <v>0.00248207058681283</v>
      </c>
      <c r="B69" s="283">
        <v>0</v>
      </c>
      <c r="C69" s="283">
        <v>4207.3898844</v>
      </c>
      <c r="D69" s="283">
        <v>100</v>
      </c>
      <c r="E69" s="283">
        <v>4207389.8844</v>
      </c>
      <c r="F69" s="284">
        <v>41729</v>
      </c>
      <c r="G69" s="285" t="s">
        <v>13</v>
      </c>
      <c r="H69" s="285" t="s">
        <v>152</v>
      </c>
      <c r="I69" s="285" t="str">
        <v>40000598</v>
      </c>
      <c r="J69" s="285" t="str">
        <v>Fourth Cinven Fund, L.P. (5</v>
      </c>
      <c r="K69" s="278"/>
      <c r="L69" s="278"/>
    </row>
    <row r="70" spans="1:12">
      <c r="A70" s="283">
        <v>0.00125125705866017</v>
      </c>
      <c r="B70" s="283">
        <v>0</v>
      </c>
      <c r="C70" s="283">
        <v>2121.0219884</v>
      </c>
      <c r="D70" s="283">
        <v>100</v>
      </c>
      <c r="E70" s="283">
        <v>2121021.9884</v>
      </c>
      <c r="F70" s="284">
        <v>41729</v>
      </c>
      <c r="G70" s="285" t="s">
        <v>13</v>
      </c>
      <c r="H70" s="285" t="s">
        <v>152</v>
      </c>
      <c r="I70" s="285" t="str">
        <v>40000606</v>
      </c>
      <c r="J70" s="285" t="str">
        <v>Green Equity Investors Side V, L.P. (1</v>
      </c>
      <c r="K70" s="278"/>
      <c r="L70" s="278"/>
    </row>
    <row r="71" spans="1:12">
      <c r="A71" s="283">
        <v>0.00151945596534601</v>
      </c>
      <c r="B71" s="283">
        <v>0</v>
      </c>
      <c r="C71" s="283">
        <v>2575.6494164</v>
      </c>
      <c r="D71" s="283">
        <v>100</v>
      </c>
      <c r="E71" s="283">
        <v>2575649.4164</v>
      </c>
      <c r="F71" s="284">
        <v>41729</v>
      </c>
      <c r="G71" s="285" t="s">
        <v>13</v>
      </c>
      <c r="H71" s="285" t="s">
        <v>152</v>
      </c>
      <c r="I71" s="285" t="str">
        <v>40000812</v>
      </c>
      <c r="J71" s="285" t="str">
        <v>Hadler GIMV Germany II</v>
      </c>
      <c r="K71" s="278"/>
      <c r="L71" s="278"/>
    </row>
    <row r="72" spans="1:12">
      <c r="A72" s="283">
        <v>0.00459959847423005</v>
      </c>
      <c r="B72" s="283">
        <v>0</v>
      </c>
      <c r="C72" s="283">
        <v>7796.8387344</v>
      </c>
      <c r="D72" s="283">
        <v>100</v>
      </c>
      <c r="E72" s="283">
        <v>7796838.7344</v>
      </c>
      <c r="F72" s="284">
        <v>41729</v>
      </c>
      <c r="G72" s="285" t="s">
        <v>13</v>
      </c>
      <c r="H72" s="285" t="s">
        <v>152</v>
      </c>
      <c r="I72" s="285" t="str">
        <v>40000614</v>
      </c>
      <c r="J72" s="285" t="str">
        <v>Investcorp Private Equity 2007 Fund, L.P. (2</v>
      </c>
      <c r="K72" s="278"/>
      <c r="L72" s="278"/>
    </row>
    <row r="73" spans="1:12">
      <c r="A73" s="283">
        <v>0.00531152788706696</v>
      </c>
      <c r="B73" s="283">
        <v>0</v>
      </c>
      <c r="C73" s="283">
        <v>9003.63947</v>
      </c>
      <c r="D73" s="283">
        <v>100</v>
      </c>
      <c r="E73" s="283">
        <v>9003639.47</v>
      </c>
      <c r="F73" s="284">
        <v>41729</v>
      </c>
      <c r="G73" s="285" t="s">
        <v>13</v>
      </c>
      <c r="H73" s="285" t="s">
        <v>152</v>
      </c>
      <c r="I73" s="285" t="str">
        <v>40000622</v>
      </c>
      <c r="J73" s="285" t="str">
        <v>ISIS IV LP (1</v>
      </c>
      <c r="K73" s="278"/>
      <c r="L73" s="278"/>
    </row>
    <row r="74" spans="1:12">
      <c r="A74" s="283">
        <v>0.00230878462443016</v>
      </c>
      <c r="B74" s="283">
        <v>0</v>
      </c>
      <c r="C74" s="283">
        <v>3913.6506132</v>
      </c>
      <c r="D74" s="283">
        <v>100</v>
      </c>
      <c r="E74" s="283">
        <v>3913650.6132</v>
      </c>
      <c r="F74" s="284">
        <v>41729</v>
      </c>
      <c r="G74" s="285" t="s">
        <v>13</v>
      </c>
      <c r="H74" s="285" t="s">
        <v>152</v>
      </c>
      <c r="I74" s="285" t="str">
        <v>40000630</v>
      </c>
      <c r="J74" s="285" t="str">
        <v>KKR European Fund III, L.P. (2</v>
      </c>
      <c r="K74" s="278"/>
      <c r="L74" s="278"/>
    </row>
    <row r="75" spans="1:12">
      <c r="A75" s="283">
        <v>0.000773251487404647</v>
      </c>
      <c r="B75" s="283">
        <v>0</v>
      </c>
      <c r="C75" s="283">
        <v>1310.7485756</v>
      </c>
      <c r="D75" s="283">
        <v>100</v>
      </c>
      <c r="E75" s="283">
        <v>1310748.5756</v>
      </c>
      <c r="F75" s="284">
        <v>41729</v>
      </c>
      <c r="G75" s="285" t="s">
        <v>13</v>
      </c>
      <c r="H75" s="285" t="s">
        <v>152</v>
      </c>
      <c r="I75" s="285" t="str">
        <v>40000655</v>
      </c>
      <c r="J75" s="285" t="str">
        <v>Madison Dearborn Capital Partners VI-C, L.P. (1</v>
      </c>
      <c r="K75" s="278"/>
      <c r="L75" s="278"/>
    </row>
    <row r="76" spans="1:12">
      <c r="A76" s="283">
        <v>0.000928004556140177</v>
      </c>
      <c r="B76" s="283">
        <v>0</v>
      </c>
      <c r="C76" s="283">
        <v>1573.0724996</v>
      </c>
      <c r="D76" s="283">
        <v>100</v>
      </c>
      <c r="E76" s="283">
        <v>1573072.4996</v>
      </c>
      <c r="F76" s="284">
        <v>41729</v>
      </c>
      <c r="G76" s="285" t="s">
        <v>13</v>
      </c>
      <c r="H76" s="285" t="s">
        <v>152</v>
      </c>
      <c r="I76" s="285" t="str">
        <v>40000663</v>
      </c>
      <c r="J76" s="285" t="str">
        <v>PAI Europe IV (2</v>
      </c>
      <c r="K76" s="278"/>
      <c r="L76" s="278"/>
    </row>
    <row r="77" spans="1:12">
      <c r="A77" s="283">
        <v>0.00245971074147507</v>
      </c>
      <c r="B77" s="283">
        <v>0</v>
      </c>
      <c r="C77" s="283">
        <v>4169.487422</v>
      </c>
      <c r="D77" s="283">
        <v>100</v>
      </c>
      <c r="E77" s="283">
        <v>4169487.422</v>
      </c>
      <c r="F77" s="284">
        <v>41729</v>
      </c>
      <c r="G77" s="285" t="s">
        <v>13</v>
      </c>
      <c r="H77" s="285" t="s">
        <v>152</v>
      </c>
      <c r="I77" s="285" t="str">
        <v>40000671</v>
      </c>
      <c r="J77" s="285" t="str">
        <v>PAI Europe V (2</v>
      </c>
      <c r="K77" s="278"/>
      <c r="L77" s="278"/>
    </row>
    <row r="78" spans="1:12">
      <c r="A78" s="283">
        <v>0.0526018342504868</v>
      </c>
      <c r="B78" s="283">
        <v>0</v>
      </c>
      <c r="C78" s="283">
        <v>89166.048098</v>
      </c>
      <c r="D78" s="283">
        <v>100</v>
      </c>
      <c r="E78" s="283">
        <v>89166048.098</v>
      </c>
      <c r="F78" s="284">
        <v>41729</v>
      </c>
      <c r="G78" s="285" t="s">
        <v>13</v>
      </c>
      <c r="H78" s="285" t="s">
        <v>152</v>
      </c>
      <c r="I78" s="285" t="str">
        <v>40000481</v>
      </c>
      <c r="J78" s="285" t="str">
        <v>Partners Group Direct Investments 2009, L.P.(6</v>
      </c>
      <c r="K78" s="278"/>
      <c r="L78" s="278"/>
    </row>
    <row r="79" spans="1:12">
      <c r="A79" s="283">
        <v>0.00351537593312856</v>
      </c>
      <c r="B79" s="283">
        <v>0</v>
      </c>
      <c r="C79" s="283">
        <v>5958.9591124</v>
      </c>
      <c r="D79" s="283">
        <v>100</v>
      </c>
      <c r="E79" s="283">
        <v>5958959.1124</v>
      </c>
      <c r="F79" s="284">
        <v>41729</v>
      </c>
      <c r="G79" s="285" t="s">
        <v>13</v>
      </c>
      <c r="H79" s="285" t="s">
        <v>152</v>
      </c>
      <c r="I79" s="285" t="str">
        <v>41000838</v>
      </c>
      <c r="J79" s="285" t="str">
        <v>Partners Group Direct Investments 2012 EUR, LP Inc</v>
      </c>
      <c r="K79" s="278"/>
      <c r="L79" s="278"/>
    </row>
    <row r="80" spans="1:12">
      <c r="A80" s="283">
        <v>0.00490875257756933</v>
      </c>
      <c r="B80" s="283">
        <v>0</v>
      </c>
      <c r="C80" s="283">
        <v>8320.8898448</v>
      </c>
      <c r="D80" s="283">
        <v>100</v>
      </c>
      <c r="E80" s="283">
        <v>8320889.8448</v>
      </c>
      <c r="F80" s="284">
        <v>41729</v>
      </c>
      <c r="G80" s="285" t="s">
        <v>13</v>
      </c>
      <c r="H80" s="285" t="s">
        <v>152</v>
      </c>
      <c r="I80" s="285" t="str">
        <v>41000846</v>
      </c>
      <c r="J80" s="285" t="str">
        <v>Partners Group Direct Mezzanine 2011, L.P. Inc. (6</v>
      </c>
      <c r="K80" s="278"/>
      <c r="L80" s="278"/>
    </row>
    <row r="81" spans="1:12">
      <c r="A81" s="283">
        <v>0.0332608746437015</v>
      </c>
      <c r="B81" s="283">
        <v>0</v>
      </c>
      <c r="C81" s="283">
        <v>56380.9378612</v>
      </c>
      <c r="D81" s="283">
        <v>100</v>
      </c>
      <c r="E81" s="283">
        <v>56380937.8612</v>
      </c>
      <c r="F81" s="284">
        <v>41729</v>
      </c>
      <c r="G81" s="285" t="s">
        <v>13</v>
      </c>
      <c r="H81" s="285" t="s">
        <v>152</v>
      </c>
      <c r="I81" s="285" t="str">
        <v>40000499</v>
      </c>
      <c r="J81" s="285" t="str">
        <v>Partners Group European Buyout 2008 (B), L.P. (7</v>
      </c>
      <c r="K81" s="278"/>
      <c r="L81" s="278"/>
    </row>
    <row r="82" spans="1:12">
      <c r="A82" s="283">
        <v>0.0453455818109465</v>
      </c>
      <c r="B82" s="283">
        <v>0</v>
      </c>
      <c r="C82" s="283">
        <v>76865.8809412</v>
      </c>
      <c r="D82" s="283">
        <v>100</v>
      </c>
      <c r="E82" s="283">
        <v>76865880.9412</v>
      </c>
      <c r="F82" s="284">
        <v>41729</v>
      </c>
      <c r="G82" s="285" t="s">
        <v>13</v>
      </c>
      <c r="H82" s="285" t="s">
        <v>152</v>
      </c>
      <c r="I82" s="285" t="str">
        <v>40000507</v>
      </c>
      <c r="J82" s="285" t="str">
        <v>Partners Group European Mezzanine 2008, L.P. (4</v>
      </c>
      <c r="K82" s="278"/>
      <c r="L82" s="278"/>
    </row>
    <row r="83" spans="1:12">
      <c r="A83" s="283">
        <v>0.0130451357703129</v>
      </c>
      <c r="B83" s="283">
        <v>0</v>
      </c>
      <c r="C83" s="283">
        <v>22112.978</v>
      </c>
      <c r="D83" s="283">
        <v>100</v>
      </c>
      <c r="E83" s="283">
        <v>22112978</v>
      </c>
      <c r="F83" s="284">
        <v>41729</v>
      </c>
      <c r="G83" s="285" t="s">
        <v>13</v>
      </c>
      <c r="H83" s="285" t="s">
        <v>152</v>
      </c>
      <c r="I83" s="285" t="str">
        <v>40000515</v>
      </c>
      <c r="J83" s="285" t="str">
        <v>Partners Group European SMC Buyout 2011, L.P. Inc</v>
      </c>
      <c r="K83" s="278"/>
      <c r="L83" s="278"/>
    </row>
    <row r="84" spans="1:12">
      <c r="A84" s="283">
        <v>0.00306125474212018</v>
      </c>
      <c r="B84" s="283">
        <v>0</v>
      </c>
      <c r="C84" s="283">
        <v>5189.1724208</v>
      </c>
      <c r="D84" s="283">
        <v>100</v>
      </c>
      <c r="E84" s="283">
        <v>5189172.4208</v>
      </c>
      <c r="F84" s="284">
        <v>41729</v>
      </c>
      <c r="G84" s="285" t="s">
        <v>13</v>
      </c>
      <c r="H84" s="285" t="s">
        <v>152</v>
      </c>
      <c r="I84" s="285" t="str">
        <v>40000689</v>
      </c>
      <c r="J84" s="285" t="str">
        <v>Pooling Blackstone Capital Partners V, L.P</v>
      </c>
      <c r="K84" s="278"/>
      <c r="L84" s="278"/>
    </row>
    <row r="85" spans="1:12">
      <c r="A85" s="283">
        <v>0.00582609106731363</v>
      </c>
      <c r="B85" s="283">
        <v>0</v>
      </c>
      <c r="C85" s="283">
        <v>9875.8821576</v>
      </c>
      <c r="D85" s="283">
        <v>100</v>
      </c>
      <c r="E85" s="283">
        <v>9875882.1576</v>
      </c>
      <c r="F85" s="284">
        <v>41729</v>
      </c>
      <c r="G85" s="285" t="s">
        <v>13</v>
      </c>
      <c r="H85" s="285" t="s">
        <v>152</v>
      </c>
      <c r="I85" s="285" t="str">
        <v>40000697</v>
      </c>
      <c r="J85" s="285" t="str">
        <v>Pooling Carlyle Partners V, L.P</v>
      </c>
      <c r="K85" s="278"/>
      <c r="L85" s="278"/>
    </row>
    <row r="86" spans="1:12">
      <c r="A86" s="283">
        <v>0.00307788267687681</v>
      </c>
      <c r="B86" s="283">
        <v>0</v>
      </c>
      <c r="C86" s="283">
        <v>5217.3586476</v>
      </c>
      <c r="D86" s="283">
        <v>100</v>
      </c>
      <c r="E86" s="283">
        <v>5217358.6476</v>
      </c>
      <c r="F86" s="284">
        <v>41729</v>
      </c>
      <c r="G86" s="285" t="s">
        <v>13</v>
      </c>
      <c r="H86" s="285" t="s">
        <v>152</v>
      </c>
      <c r="I86" s="285" t="str">
        <v>40000705</v>
      </c>
      <c r="J86" s="285" t="str">
        <v>Pooling KKR 2006 Fund, L.P</v>
      </c>
      <c r="K86" s="278"/>
      <c r="L86" s="278"/>
    </row>
    <row r="87" spans="1:12">
      <c r="A87" s="283">
        <v>0.00783669426517322</v>
      </c>
      <c r="B87" s="283">
        <v>0</v>
      </c>
      <c r="C87" s="283">
        <v>13284.0815864</v>
      </c>
      <c r="D87" s="283">
        <v>100</v>
      </c>
      <c r="E87" s="283">
        <v>13284081.5864</v>
      </c>
      <c r="F87" s="284">
        <v>41729</v>
      </c>
      <c r="G87" s="285" t="s">
        <v>13</v>
      </c>
      <c r="H87" s="285" t="s">
        <v>152</v>
      </c>
      <c r="I87" s="285" t="str">
        <v>41000852</v>
      </c>
      <c r="J87" s="285" t="str">
        <v>Pooling Project Bonhomme</v>
      </c>
      <c r="K87" s="278"/>
      <c r="L87" s="278"/>
    </row>
    <row r="88" spans="1:12">
      <c r="A88" s="283">
        <v>0.0032685034812646</v>
      </c>
      <c r="B88" s="283">
        <v>0</v>
      </c>
      <c r="C88" s="283">
        <v>5540.4824332</v>
      </c>
      <c r="D88" s="283">
        <v>100</v>
      </c>
      <c r="E88" s="283">
        <v>5540482.4332</v>
      </c>
      <c r="F88" s="284">
        <v>41729</v>
      </c>
      <c r="G88" s="285" t="s">
        <v>13</v>
      </c>
      <c r="H88" s="285" t="s">
        <v>152</v>
      </c>
      <c r="I88" s="285" t="str">
        <v>40000713</v>
      </c>
      <c r="J88" s="285" t="str">
        <v>Pooling Project Cirrus</v>
      </c>
      <c r="K88" s="278"/>
      <c r="L88" s="278"/>
    </row>
    <row r="89" spans="1:12">
      <c r="A89" s="283">
        <v>0.00651255762428025</v>
      </c>
      <c r="B89" s="283">
        <v>0</v>
      </c>
      <c r="C89" s="283">
        <v>11039.5204776</v>
      </c>
      <c r="D89" s="283">
        <v>100</v>
      </c>
      <c r="E89" s="283">
        <v>11039520.4776</v>
      </c>
      <c r="F89" s="284">
        <v>41729</v>
      </c>
      <c r="G89" s="285" t="s">
        <v>13</v>
      </c>
      <c r="H89" s="285" t="s">
        <v>152</v>
      </c>
      <c r="I89" s="285" t="str">
        <v>40000721</v>
      </c>
      <c r="J89" s="285" t="str">
        <v>Pooling Project Dallas III</v>
      </c>
      <c r="K89" s="278"/>
      <c r="L89" s="278"/>
    </row>
    <row r="90" spans="1:12">
      <c r="A90" s="283">
        <v>0.0029179484606373</v>
      </c>
      <c r="B90" s="283">
        <v>0</v>
      </c>
      <c r="C90" s="283">
        <v>4946.2520936</v>
      </c>
      <c r="D90" s="283">
        <v>100</v>
      </c>
      <c r="E90" s="283">
        <v>4946252.0936</v>
      </c>
      <c r="F90" s="284">
        <v>41729</v>
      </c>
      <c r="G90" s="285" t="s">
        <v>13</v>
      </c>
      <c r="H90" s="285" t="s">
        <v>152</v>
      </c>
      <c r="I90" s="285" t="str">
        <v>40000739</v>
      </c>
      <c r="J90" s="285" t="str">
        <v>Pooling Project GPG</v>
      </c>
      <c r="K90" s="278"/>
      <c r="L90" s="278"/>
    </row>
    <row r="91" spans="1:12">
      <c r="A91" s="283">
        <v>0.00542704618401887</v>
      </c>
      <c r="B91" s="283">
        <v>0</v>
      </c>
      <c r="C91" s="283">
        <v>9199.456026</v>
      </c>
      <c r="D91" s="283">
        <v>100</v>
      </c>
      <c r="E91" s="283">
        <v>9199456.026</v>
      </c>
      <c r="F91" s="284">
        <v>41729</v>
      </c>
      <c r="G91" s="285" t="s">
        <v>13</v>
      </c>
      <c r="H91" s="285" t="s">
        <v>152</v>
      </c>
      <c r="I91" s="285" t="str">
        <v>40000747</v>
      </c>
      <c r="J91" s="285" t="str">
        <v>Pooling Project GT</v>
      </c>
      <c r="K91" s="278"/>
      <c r="L91" s="278"/>
    </row>
    <row r="92" spans="1:12">
      <c r="A92" s="283">
        <v>0.00432852083682144</v>
      </c>
      <c r="B92" s="283">
        <v>0</v>
      </c>
      <c r="C92" s="283">
        <v>7337.3315328</v>
      </c>
      <c r="D92" s="283">
        <v>100</v>
      </c>
      <c r="E92" s="283">
        <v>7337331.5328</v>
      </c>
      <c r="F92" s="284">
        <v>41729</v>
      </c>
      <c r="G92" s="285" t="s">
        <v>13</v>
      </c>
      <c r="H92" s="285" t="s">
        <v>152</v>
      </c>
      <c r="I92" s="285" t="str">
        <v>40000804</v>
      </c>
      <c r="J92" s="285" t="str">
        <v>Pooling Project Hg</v>
      </c>
      <c r="K92" s="278"/>
      <c r="L92" s="278"/>
    </row>
    <row r="93" spans="1:12">
      <c r="A93" s="283">
        <v>0.00168385590488623</v>
      </c>
      <c r="B93" s="283">
        <v>0</v>
      </c>
      <c r="C93" s="283">
        <v>2854.3258756</v>
      </c>
      <c r="D93" s="283">
        <v>100</v>
      </c>
      <c r="E93" s="283">
        <v>2854325.8756</v>
      </c>
      <c r="F93" s="284">
        <v>41729</v>
      </c>
      <c r="G93" s="285" t="s">
        <v>13</v>
      </c>
      <c r="H93" s="285" t="s">
        <v>152</v>
      </c>
      <c r="I93" s="285" t="str">
        <v>40000754</v>
      </c>
      <c r="J93" s="285" t="s">
        <v>153</v>
      </c>
      <c r="K93" s="278"/>
      <c r="L93" s="278"/>
    </row>
    <row r="94" spans="1:12">
      <c r="A94" s="283">
        <v>0.00484950580098812</v>
      </c>
      <c r="B94" s="283">
        <v>0</v>
      </c>
      <c r="C94" s="283">
        <v>8220.4598692</v>
      </c>
      <c r="D94" s="283">
        <v>100</v>
      </c>
      <c r="E94" s="283">
        <v>8220459.8692</v>
      </c>
      <c r="F94" s="284">
        <v>41729</v>
      </c>
      <c r="G94" s="285" t="s">
        <v>13</v>
      </c>
      <c r="H94" s="285" t="s">
        <v>152</v>
      </c>
      <c r="I94" s="285" t="str">
        <v>41000853</v>
      </c>
      <c r="J94" s="285" t="s">
        <v>153</v>
      </c>
      <c r="K94" s="278"/>
      <c r="L94" s="278"/>
    </row>
    <row r="95" spans="1:12">
      <c r="A95" s="283">
        <v>0.000136736870346322</v>
      </c>
      <c r="B95" s="283">
        <v>0</v>
      </c>
      <c r="C95" s="283">
        <v>231.7844336</v>
      </c>
      <c r="D95" s="283">
        <v>100</v>
      </c>
      <c r="E95" s="283">
        <v>231784.4336</v>
      </c>
      <c r="F95" s="284">
        <v>41729</v>
      </c>
      <c r="G95" s="285" t="s">
        <v>13</v>
      </c>
      <c r="H95" s="285" t="s">
        <v>152</v>
      </c>
      <c r="I95" s="285" t="str">
        <v>40000762</v>
      </c>
      <c r="J95" s="285" t="str">
        <v>Third Cinven Fund (No.4), L.P. (2</v>
      </c>
      <c r="K95" s="278"/>
      <c r="L95" s="278"/>
    </row>
    <row r="96" spans="1:12">
      <c r="A96" s="283">
        <v>0.00336954295505469</v>
      </c>
      <c r="B96" s="283">
        <v>0</v>
      </c>
      <c r="C96" s="283">
        <v>5711.7557492</v>
      </c>
      <c r="D96" s="283">
        <v>100</v>
      </c>
      <c r="E96" s="283">
        <v>5711755.7492</v>
      </c>
      <c r="F96" s="284">
        <v>41729</v>
      </c>
      <c r="G96" s="285" t="s">
        <v>13</v>
      </c>
      <c r="H96" s="285" t="s">
        <v>152</v>
      </c>
      <c r="I96" s="285" t="str">
        <v>40000770</v>
      </c>
      <c r="J96" s="285" t="str">
        <v>Trilantic Capital Partners IV (Europe) L.P. (1</v>
      </c>
      <c r="K96" s="278"/>
      <c r="L96" s="278"/>
    </row>
    <row r="97" spans="1:12">
      <c r="A97" s="283">
        <v>0.000368398040935557</v>
      </c>
      <c r="B97" s="283">
        <v>0</v>
      </c>
      <c r="C97" s="283">
        <v>624.4762736</v>
      </c>
      <c r="D97" s="283">
        <v>100</v>
      </c>
      <c r="E97" s="283">
        <v>624476.2736</v>
      </c>
      <c r="F97" s="284">
        <v>41729</v>
      </c>
      <c r="G97" s="285" t="s">
        <v>13</v>
      </c>
      <c r="H97" s="285" t="s">
        <v>152</v>
      </c>
      <c r="I97" s="285" t="str">
        <v>40000788</v>
      </c>
      <c r="J97" s="285" t="str">
        <v>Warburg Pincus Private Equity IX, L.P. (2</v>
      </c>
      <c r="K97" s="278"/>
      <c r="L97" s="278"/>
    </row>
    <row r="98" spans="1:12">
      <c r="A98" s="283">
        <v>0.00127182266551983</v>
      </c>
      <c r="B98" s="283">
        <v>0</v>
      </c>
      <c r="C98" s="283">
        <v>2155.883014</v>
      </c>
      <c r="D98" s="283">
        <v>100</v>
      </c>
      <c r="E98" s="283">
        <v>2155883.014</v>
      </c>
      <c r="F98" s="284">
        <v>41729</v>
      </c>
      <c r="G98" s="285" t="s">
        <v>13</v>
      </c>
      <c r="H98" s="285" t="s">
        <v>152</v>
      </c>
      <c r="I98" s="285" t="str">
        <v>40000796</v>
      </c>
      <c r="J98" s="285" t="str">
        <v>Warburg Pincus Private Equity X, L.P. (3</v>
      </c>
      <c r="K98" s="278"/>
      <c r="L98" s="278"/>
    </row>
    <row r="99" spans="1:12">
      <c r="A99" s="283">
        <v>0.00418817277763946</v>
      </c>
      <c r="B99" s="283">
        <v>0</v>
      </c>
      <c r="C99" s="283">
        <v>7099.4257264</v>
      </c>
      <c r="D99" s="283">
        <v>100</v>
      </c>
      <c r="E99" s="283">
        <v>7099425.7264</v>
      </c>
      <c r="F99" s="284">
        <v>41639</v>
      </c>
      <c r="G99" s="285" t="s">
        <v>13</v>
      </c>
      <c r="H99" s="285" t="s">
        <v>152</v>
      </c>
      <c r="I99" s="285" t="str">
        <v>40000861</v>
      </c>
      <c r="J99" s="285" t="str">
        <v>מאזני Amitim Fund I</v>
      </c>
      <c r="K99" s="278"/>
      <c r="L99" s="278"/>
    </row>
    <row r="100" spans="1:12">
      <c r="A100" s="283">
        <v>0.00748772339813892</v>
      </c>
      <c r="B100" s="283">
        <v>0</v>
      </c>
      <c r="C100" s="283">
        <v>12692.536566</v>
      </c>
      <c r="D100" s="283">
        <v>100</v>
      </c>
      <c r="E100" s="283">
        <v>12692536.566</v>
      </c>
      <c r="F100" s="284">
        <v>41729</v>
      </c>
      <c r="G100" s="285" t="s">
        <v>13</v>
      </c>
      <c r="H100" s="285" t="s">
        <v>152</v>
      </c>
      <c r="I100" s="285" t="str">
        <v>40000879</v>
      </c>
      <c r="J100" s="285" t="str">
        <v>מאזני Amitim Fund II</v>
      </c>
      <c r="K100" s="278"/>
      <c r="L100" s="278"/>
    </row>
    <row r="101" spans="1:12">
      <c r="A101" s="283">
        <v>0.010363529481497</v>
      </c>
      <c r="B101" s="283">
        <v>0</v>
      </c>
      <c r="C101" s="283">
        <v>17567.352572</v>
      </c>
      <c r="D101" s="283">
        <v>118.96</v>
      </c>
      <c r="E101" s="283">
        <v>14767445</v>
      </c>
      <c r="F101" s="284">
        <v>41726</v>
      </c>
      <c r="G101" s="285" t="s">
        <v>12</v>
      </c>
      <c r="H101" s="285" t="s">
        <v>152</v>
      </c>
      <c r="I101" s="285" t="str">
        <v>60316858</v>
      </c>
      <c r="J101" s="285" t="str">
        <v>Advent International GPE VII- Advent International</v>
      </c>
      <c r="K101" s="278"/>
      <c r="L101" s="278"/>
    </row>
    <row r="102" spans="1:12">
      <c r="A102" s="283">
        <v>0.0235400982609252</v>
      </c>
      <c r="B102" s="283">
        <v>0</v>
      </c>
      <c r="C102" s="283">
        <v>39903.1243619775</v>
      </c>
      <c r="D102" s="283">
        <v>95.7000000000001</v>
      </c>
      <c r="E102" s="283">
        <v>41696054.71471</v>
      </c>
      <c r="F102" s="284">
        <v>41726</v>
      </c>
      <c r="G102" s="285" t="s">
        <v>12</v>
      </c>
      <c r="H102" s="285" t="s">
        <v>152</v>
      </c>
      <c r="I102" s="285" t="str">
        <v>9840579</v>
      </c>
      <c r="J102" s="285" t="str">
        <v>American Securities II- American Securities</v>
      </c>
      <c r="K102" s="278"/>
      <c r="L102" s="278"/>
    </row>
    <row r="103" spans="1:12">
      <c r="A103" s="283">
        <v>0.0222603920134064</v>
      </c>
      <c r="B103" s="283">
        <v>0</v>
      </c>
      <c r="C103" s="283">
        <v>37733.8777863885</v>
      </c>
      <c r="D103" s="283">
        <v>143.48</v>
      </c>
      <c r="E103" s="283">
        <v>26299050.5899</v>
      </c>
      <c r="F103" s="284">
        <v>41666</v>
      </c>
      <c r="G103" s="285" t="s">
        <v>12</v>
      </c>
      <c r="H103" s="285" t="s">
        <v>152</v>
      </c>
      <c r="I103" s="285" t="str">
        <v>9840543</v>
      </c>
      <c r="J103" s="285" t="str">
        <v>American Securities V- American Securities</v>
      </c>
      <c r="K103" s="278"/>
      <c r="L103" s="278"/>
    </row>
    <row r="104" spans="1:12">
      <c r="A104" s="283">
        <v>0.0280324413878908</v>
      </c>
      <c r="B104" s="283">
        <v>0</v>
      </c>
      <c r="C104" s="283">
        <v>47518.1531730314</v>
      </c>
      <c r="D104" s="283">
        <v>141.87</v>
      </c>
      <c r="E104" s="283">
        <v>33494151.81013</v>
      </c>
      <c r="F104" s="284">
        <v>41667</v>
      </c>
      <c r="G104" s="285" t="s">
        <v>12</v>
      </c>
      <c r="H104" s="285" t="s">
        <v>152</v>
      </c>
      <c r="I104" s="285" t="str">
        <v>60287034</v>
      </c>
      <c r="J104" s="285" t="str">
        <v>American Securities VI- American Securities</v>
      </c>
      <c r="K104" s="278"/>
      <c r="L104" s="278"/>
    </row>
    <row r="105" spans="1:12">
      <c r="A105" s="283">
        <v>0.028748917053867</v>
      </c>
      <c r="B105" s="283">
        <v>0</v>
      </c>
      <c r="C105" s="283">
        <v>48732.660321</v>
      </c>
      <c r="D105" s="283">
        <v>102.03</v>
      </c>
      <c r="E105" s="283">
        <v>47763070</v>
      </c>
      <c r="F105" s="284">
        <v>41614</v>
      </c>
      <c r="G105" s="285" t="s">
        <v>13</v>
      </c>
      <c r="H105" s="285" t="s">
        <v>152</v>
      </c>
      <c r="I105" s="285" t="str">
        <v>9840622</v>
      </c>
      <c r="J105" s="285" t="str">
        <v>Apax Europe VII - B- APAX</v>
      </c>
      <c r="K105" s="278"/>
      <c r="L105" s="278"/>
    </row>
    <row r="106" spans="1:12">
      <c r="A106" s="283">
        <v>0.0183030300914091</v>
      </c>
      <c r="B106" s="283">
        <v>0</v>
      </c>
      <c r="C106" s="283">
        <v>31025.7025201479</v>
      </c>
      <c r="D106" s="283">
        <v>76.63</v>
      </c>
      <c r="E106" s="283">
        <v>40487671.30386</v>
      </c>
      <c r="F106" s="284">
        <v>41729</v>
      </c>
      <c r="G106" s="285" t="s">
        <v>12</v>
      </c>
      <c r="H106" s="285" t="s">
        <v>152</v>
      </c>
      <c r="I106" s="285" t="str">
        <v>9840629</v>
      </c>
      <c r="J106" s="285" t="str">
        <v>Apollo VII- Apollo</v>
      </c>
      <c r="K106" s="278"/>
      <c r="L106" s="278"/>
    </row>
    <row r="107" spans="1:12">
      <c r="A107" s="283">
        <v>0.00148995286981348</v>
      </c>
      <c r="B107" s="283">
        <v>0</v>
      </c>
      <c r="C107" s="283">
        <v>2525.63833840666</v>
      </c>
      <c r="D107" s="283">
        <v>70.8600000000001</v>
      </c>
      <c r="E107" s="283">
        <v>3564265.22496</v>
      </c>
      <c r="F107" s="284">
        <v>41681</v>
      </c>
      <c r="G107" s="285" t="s">
        <v>12</v>
      </c>
      <c r="H107" s="285" t="s">
        <v>152</v>
      </c>
      <c r="I107" s="285" t="str">
        <v>60344975</v>
      </c>
      <c r="J107" s="285" t="str">
        <v>Apollo VIII- Apollo</v>
      </c>
      <c r="K107" s="278"/>
      <c r="L107" s="278"/>
    </row>
    <row r="108" spans="1:12">
      <c r="A108" s="283">
        <v>3.49705319350645e-05</v>
      </c>
      <c r="B108" s="283">
        <v>0</v>
      </c>
      <c r="C108" s="283">
        <v>59.279</v>
      </c>
      <c r="D108" s="283">
        <v>0.17</v>
      </c>
      <c r="E108" s="283">
        <v>34870000</v>
      </c>
      <c r="F108" s="284">
        <v>40144</v>
      </c>
      <c r="G108" s="285" t="s">
        <v>12</v>
      </c>
      <c r="H108" s="285" t="s">
        <v>152</v>
      </c>
      <c r="I108" s="285" t="str">
        <v>9840642</v>
      </c>
      <c r="J108" s="285" t="str">
        <v>Avenue V- Avenue</v>
      </c>
      <c r="K108" s="278"/>
      <c r="L108" s="278"/>
    </row>
    <row r="109" spans="1:12">
      <c r="A109" s="283">
        <v>0.00341642870674905</v>
      </c>
      <c r="B109" s="283">
        <v>0</v>
      </c>
      <c r="C109" s="283">
        <v>5791.23239198744</v>
      </c>
      <c r="D109" s="283">
        <v>95.67</v>
      </c>
      <c r="E109" s="283">
        <v>6053342.10514</v>
      </c>
      <c r="F109" s="284">
        <v>41635</v>
      </c>
      <c r="G109" s="285" t="s">
        <v>12</v>
      </c>
      <c r="H109" s="285" t="s">
        <v>152</v>
      </c>
      <c r="I109" s="285" t="str">
        <v>60302569</v>
      </c>
      <c r="J109" s="285" t="str">
        <v>Baring Vostok V- Baring Vostok</v>
      </c>
      <c r="K109" s="278"/>
      <c r="L109" s="278"/>
    </row>
    <row r="110" spans="1:12">
      <c r="A110" s="283">
        <v>0.0145581936180851</v>
      </c>
      <c r="B110" s="283">
        <v>0</v>
      </c>
      <c r="C110" s="283">
        <v>24677.7818847289</v>
      </c>
      <c r="D110" s="283">
        <v>104.18</v>
      </c>
      <c r="E110" s="283">
        <v>23687638.5916</v>
      </c>
      <c r="F110" s="284">
        <v>41667</v>
      </c>
      <c r="G110" s="285" t="s">
        <v>13</v>
      </c>
      <c r="H110" s="285" t="s">
        <v>152</v>
      </c>
      <c r="I110" s="285" t="str">
        <v>60294154</v>
      </c>
      <c r="J110" s="285" t="str">
        <v>BC European Partners IX- BC Partners</v>
      </c>
      <c r="K110" s="278"/>
      <c r="L110" s="278"/>
    </row>
    <row r="111" spans="1:12">
      <c r="A111" s="283">
        <v>0.0242992602040529</v>
      </c>
      <c r="B111" s="283">
        <v>0</v>
      </c>
      <c r="C111" s="283">
        <v>41189.9895692392</v>
      </c>
      <c r="D111" s="283">
        <v>131.94</v>
      </c>
      <c r="E111" s="283">
        <v>31218727.88331</v>
      </c>
      <c r="F111" s="284">
        <v>41725</v>
      </c>
      <c r="G111" s="285" t="s">
        <v>12</v>
      </c>
      <c r="H111" s="285" t="s">
        <v>152</v>
      </c>
      <c r="I111" s="285" t="str">
        <v>9988718</v>
      </c>
      <c r="J111" s="285" t="str">
        <v>Blackstone Energy- Blackstone</v>
      </c>
      <c r="K111" s="278"/>
      <c r="L111" s="278"/>
    </row>
    <row r="112" spans="1:12">
      <c r="A112" s="283">
        <v>0.0168352116329734</v>
      </c>
      <c r="B112" s="283">
        <v>0</v>
      </c>
      <c r="C112" s="283">
        <v>28537.5845081263</v>
      </c>
      <c r="D112" s="283">
        <v>93.7099999999999</v>
      </c>
      <c r="E112" s="283">
        <v>30453083.45761</v>
      </c>
      <c r="F112" s="284">
        <v>41677</v>
      </c>
      <c r="G112" s="285" t="s">
        <v>12</v>
      </c>
      <c r="H112" s="285" t="s">
        <v>152</v>
      </c>
      <c r="I112" s="285" t="str">
        <v>9840631</v>
      </c>
      <c r="J112" s="285" t="str">
        <v>Blackstone V- Blackstone</v>
      </c>
      <c r="K112" s="278"/>
      <c r="L112" s="278"/>
    </row>
    <row r="113" spans="1:12">
      <c r="A113" s="283">
        <v>0.0129798728565405</v>
      </c>
      <c r="B113" s="283">
        <v>0</v>
      </c>
      <c r="C113" s="283">
        <v>22002.3499926051</v>
      </c>
      <c r="D113" s="283">
        <v>111.45</v>
      </c>
      <c r="E113" s="283">
        <v>19741902.19166</v>
      </c>
      <c r="F113" s="284">
        <v>41722</v>
      </c>
      <c r="G113" s="285" t="s">
        <v>12</v>
      </c>
      <c r="H113" s="285" t="s">
        <v>152</v>
      </c>
      <c r="I113" s="285" t="str">
        <v>60265089</v>
      </c>
      <c r="J113" s="285" t="str">
        <v>Blackstone VI- Blackstone</v>
      </c>
      <c r="K113" s="278"/>
      <c r="L113" s="278"/>
    </row>
    <row r="114" spans="1:12">
      <c r="A114" s="283">
        <v>0.030237699971399</v>
      </c>
      <c r="B114" s="283">
        <v>0</v>
      </c>
      <c r="C114" s="283">
        <v>51256.3154581953</v>
      </c>
      <c r="D114" s="283">
        <v>109.98</v>
      </c>
      <c r="E114" s="283">
        <v>46605124.075464</v>
      </c>
      <c r="F114" s="284">
        <v>41668</v>
      </c>
      <c r="G114" s="285" t="s">
        <v>13</v>
      </c>
      <c r="H114" s="285" t="s">
        <v>152</v>
      </c>
      <c r="I114" s="285" t="str">
        <v>60199585</v>
      </c>
      <c r="J114" s="285" t="str">
        <v>Bridgepoint IV- BRIDGEPOINT</v>
      </c>
      <c r="K114" s="278"/>
      <c r="L114" s="278"/>
    </row>
    <row r="115" spans="1:12">
      <c r="A115" s="283">
        <v>0.00288078769070879</v>
      </c>
      <c r="B115" s="283">
        <v>0</v>
      </c>
      <c r="C115" s="283">
        <v>4883.2603929109</v>
      </c>
      <c r="D115" s="283">
        <v>29.69</v>
      </c>
      <c r="E115" s="283">
        <v>16447492.061</v>
      </c>
      <c r="F115" s="284">
        <v>41681</v>
      </c>
      <c r="G115" s="285" t="s">
        <v>12</v>
      </c>
      <c r="H115" s="285" t="s">
        <v>152</v>
      </c>
      <c r="I115" s="285" t="str">
        <v>9840672</v>
      </c>
      <c r="J115" s="285" t="str">
        <v>Carlyle Mezzanine I- Carlyle</v>
      </c>
      <c r="K115" s="278"/>
      <c r="L115" s="278"/>
    </row>
    <row r="116" spans="1:12">
      <c r="A116" s="283">
        <v>0.0130664912570155</v>
      </c>
      <c r="B116" s="283">
        <v>0</v>
      </c>
      <c r="C116" s="283">
        <v>22149.1779611157</v>
      </c>
      <c r="D116" s="283">
        <v>78.23</v>
      </c>
      <c r="E116" s="283">
        <v>28312895.259</v>
      </c>
      <c r="F116" s="284">
        <v>41491</v>
      </c>
      <c r="G116" s="285" t="s">
        <v>12</v>
      </c>
      <c r="H116" s="285" t="s">
        <v>152</v>
      </c>
      <c r="I116" s="285" t="str">
        <v>9840674</v>
      </c>
      <c r="J116" s="285" t="str">
        <v>Carlyle Mezzanine II- Carlyle</v>
      </c>
      <c r="K116" s="278"/>
      <c r="L116" s="278"/>
    </row>
    <row r="117" spans="1:12">
      <c r="A117" s="283">
        <v>0.013494065506996</v>
      </c>
      <c r="B117" s="283">
        <v>0</v>
      </c>
      <c r="C117" s="283">
        <v>22873.9645903743</v>
      </c>
      <c r="D117" s="283">
        <v>83.9</v>
      </c>
      <c r="E117" s="283">
        <v>27263366.615464</v>
      </c>
      <c r="F117" s="284">
        <v>41641</v>
      </c>
      <c r="G117" s="285" t="s">
        <v>13</v>
      </c>
      <c r="H117" s="285" t="s">
        <v>152</v>
      </c>
      <c r="I117" s="285" t="str">
        <v>9840558</v>
      </c>
      <c r="J117" s="285" t="str">
        <v>Clessidra II- Clessidra</v>
      </c>
      <c r="K117" s="278"/>
      <c r="L117" s="278"/>
    </row>
    <row r="118" spans="1:12">
      <c r="A118" s="283">
        <v>0.00378816001245197</v>
      </c>
      <c r="B118" s="283">
        <v>0</v>
      </c>
      <c r="C118" s="283">
        <v>6421.3589257125</v>
      </c>
      <c r="D118" s="283">
        <v>68.71</v>
      </c>
      <c r="E118" s="283">
        <v>9345595.875</v>
      </c>
      <c r="F118" s="284">
        <v>41199</v>
      </c>
      <c r="G118" s="285" t="s">
        <v>12</v>
      </c>
      <c r="H118" s="285" t="s">
        <v>152</v>
      </c>
      <c r="I118" s="285" t="str">
        <v>9840586</v>
      </c>
      <c r="J118" s="285" t="str">
        <v>Coller International V- Coller</v>
      </c>
      <c r="K118" s="278"/>
      <c r="L118" s="278"/>
    </row>
    <row r="119" spans="1:12">
      <c r="A119" s="283">
        <v>0.0178346265002635</v>
      </c>
      <c r="B119" s="283">
        <v>0</v>
      </c>
      <c r="C119" s="283">
        <v>30231.7055477518</v>
      </c>
      <c r="D119" s="283">
        <v>126.32</v>
      </c>
      <c r="E119" s="283">
        <v>23932635.80411</v>
      </c>
      <c r="F119" s="284">
        <v>41624</v>
      </c>
      <c r="G119" s="285" t="s">
        <v>12</v>
      </c>
      <c r="H119" s="285" t="s">
        <v>152</v>
      </c>
      <c r="I119" s="285" t="str">
        <v>60303385</v>
      </c>
      <c r="J119" s="285" t="str">
        <v>Coller International VI- Coller</v>
      </c>
      <c r="K119" s="278"/>
      <c r="L119" s="278"/>
    </row>
    <row r="120" spans="1:12">
      <c r="A120" s="283">
        <v>0.0016327478468973</v>
      </c>
      <c r="B120" s="283">
        <v>0</v>
      </c>
      <c r="C120" s="283">
        <v>2767.69194692109</v>
      </c>
      <c r="D120" s="283">
        <v>24.47</v>
      </c>
      <c r="E120" s="283">
        <v>11310551.47904</v>
      </c>
      <c r="F120" s="284">
        <v>41702</v>
      </c>
      <c r="G120" s="285" t="s">
        <v>12</v>
      </c>
      <c r="H120" s="285" t="s">
        <v>152</v>
      </c>
      <c r="I120" s="285" t="str">
        <v>9840591</v>
      </c>
      <c r="J120" s="285" t="str">
        <v>DLJ IV- Credit Suisse</v>
      </c>
      <c r="K120" s="278"/>
      <c r="L120" s="278"/>
    </row>
    <row r="121" spans="1:12">
      <c r="A121" s="283">
        <v>0.0201742216597344</v>
      </c>
      <c r="B121" s="283">
        <v>0</v>
      </c>
      <c r="C121" s="283">
        <v>34197.5834965288</v>
      </c>
      <c r="D121" s="283">
        <v>86.2100000000001</v>
      </c>
      <c r="E121" s="283">
        <v>39667768.816296</v>
      </c>
      <c r="F121" s="284">
        <v>41705</v>
      </c>
      <c r="G121" s="285" t="s">
        <v>13</v>
      </c>
      <c r="H121" s="285" t="s">
        <v>152</v>
      </c>
      <c r="I121" s="285" t="str">
        <v>9840544</v>
      </c>
      <c r="J121" s="285" t="str">
        <v>CVC European Equity Partners V- CVC</v>
      </c>
      <c r="K121" s="278"/>
      <c r="L121" s="278"/>
    </row>
    <row r="122" spans="1:12">
      <c r="A122" s="283">
        <v>0.0369039110159227</v>
      </c>
      <c r="B122" s="283">
        <v>0</v>
      </c>
      <c r="C122" s="283">
        <v>62556.2958314448</v>
      </c>
      <c r="D122" s="283">
        <v>120.48</v>
      </c>
      <c r="E122" s="283">
        <v>51922556.301</v>
      </c>
      <c r="F122" s="284">
        <v>41695</v>
      </c>
      <c r="G122" s="285" t="s">
        <v>12</v>
      </c>
      <c r="H122" s="285" t="s">
        <v>152</v>
      </c>
      <c r="I122" s="285" t="str">
        <v>9840771</v>
      </c>
      <c r="J122" s="285" t="str">
        <v>Energy Capital Partners II- ENERGY  CAPITAL PARTNERS</v>
      </c>
      <c r="K122" s="278"/>
      <c r="L122" s="278"/>
    </row>
    <row r="123" spans="1:12">
      <c r="A123" s="283">
        <v>0.0116492171339017</v>
      </c>
      <c r="B123" s="283">
        <v>0</v>
      </c>
      <c r="C123" s="283">
        <v>19746.7383042049</v>
      </c>
      <c r="D123" s="283">
        <v>65.12</v>
      </c>
      <c r="E123" s="283">
        <v>30323615.33201</v>
      </c>
      <c r="F123" s="284">
        <v>41695</v>
      </c>
      <c r="G123" s="285" t="s">
        <v>12</v>
      </c>
      <c r="H123" s="285" t="s">
        <v>152</v>
      </c>
      <c r="I123" s="285" t="str">
        <v>9840553</v>
      </c>
      <c r="J123" s="285" t="str">
        <v>Enhanced Equity Fund II- Enhanced Equity</v>
      </c>
      <c r="K123" s="278"/>
      <c r="L123" s="278"/>
    </row>
    <row r="124" spans="1:12">
      <c r="A124" s="283">
        <v>0.00206593200567137</v>
      </c>
      <c r="B124" s="283">
        <v>0</v>
      </c>
      <c r="C124" s="283">
        <v>3501.98800497506</v>
      </c>
      <c r="D124" s="283">
        <v>78.6399999999999</v>
      </c>
      <c r="E124" s="283">
        <v>4453189.22301</v>
      </c>
      <c r="F124" s="284">
        <v>41683</v>
      </c>
      <c r="G124" s="285" t="s">
        <v>12</v>
      </c>
      <c r="H124" s="285" t="s">
        <v>152</v>
      </c>
      <c r="I124" s="285" t="str">
        <v>60311032</v>
      </c>
      <c r="J124" s="285" t="str">
        <v>Ethos PE VI- Ethos PE</v>
      </c>
      <c r="K124" s="278"/>
      <c r="L124" s="278"/>
    </row>
    <row r="125" spans="1:12">
      <c r="A125" s="283">
        <v>0.0116765855921956</v>
      </c>
      <c r="B125" s="283">
        <v>0</v>
      </c>
      <c r="C125" s="283">
        <v>19793.1309310662</v>
      </c>
      <c r="D125" s="283">
        <v>103.09</v>
      </c>
      <c r="E125" s="283">
        <v>19199855.39923</v>
      </c>
      <c r="F125" s="284">
        <v>41645</v>
      </c>
      <c r="G125" s="285" t="s">
        <v>12</v>
      </c>
      <c r="H125" s="285" t="s">
        <v>152</v>
      </c>
      <c r="I125" s="285" t="str">
        <v>60304870</v>
      </c>
      <c r="J125" s="285" t="str">
        <v>Gridiron Capital II- Gridiron Capital</v>
      </c>
      <c r="K125" s="278"/>
      <c r="L125" s="278"/>
    </row>
    <row r="126" spans="1:12">
      <c r="A126" s="283">
        <v>0.0174256087014108</v>
      </c>
      <c r="B126" s="283">
        <v>0</v>
      </c>
      <c r="C126" s="283">
        <v>29538.3741982827</v>
      </c>
      <c r="D126" s="283">
        <v>88.7300000000001</v>
      </c>
      <c r="E126" s="283">
        <v>33290177.16475</v>
      </c>
      <c r="F126" s="284">
        <v>41683</v>
      </c>
      <c r="G126" s="285" t="s">
        <v>12</v>
      </c>
      <c r="H126" s="285" t="s">
        <v>152</v>
      </c>
      <c r="I126" s="285" t="str">
        <v>9840770</v>
      </c>
      <c r="J126" s="285" t="str">
        <v>H.I.G.Opportunity Fund II- H.I.G. Opportunity Fund II</v>
      </c>
      <c r="K126" s="278"/>
      <c r="L126" s="278"/>
    </row>
    <row r="127" spans="1:12">
      <c r="A127" s="283">
        <v>0.0318491609948661</v>
      </c>
      <c r="B127" s="283">
        <v>0</v>
      </c>
      <c r="C127" s="283">
        <v>53987.923836</v>
      </c>
      <c r="D127" s="283">
        <v>87.77</v>
      </c>
      <c r="E127" s="283">
        <v>61510680</v>
      </c>
      <c r="F127" s="284">
        <v>41722</v>
      </c>
      <c r="G127" s="285" t="s">
        <v>12</v>
      </c>
      <c r="H127" s="285" t="s">
        <v>152</v>
      </c>
      <c r="I127" s="285" t="str">
        <v>9840574</v>
      </c>
      <c r="J127" s="285" t="str">
        <v>HarborVest VI Asia Pacific- Harbour PE</v>
      </c>
      <c r="K127" s="278"/>
      <c r="L127" s="278"/>
    </row>
    <row r="128" spans="1:12">
      <c r="A128" s="283">
        <v>0.00583446299360174</v>
      </c>
      <c r="B128" s="283">
        <v>0</v>
      </c>
      <c r="C128" s="283">
        <v>9890.073517896</v>
      </c>
      <c r="D128" s="283">
        <v>114.4</v>
      </c>
      <c r="E128" s="283">
        <v>8645169.159</v>
      </c>
      <c r="F128" s="284">
        <v>41667</v>
      </c>
      <c r="G128" s="285" t="s">
        <v>12</v>
      </c>
      <c r="H128" s="285" t="s">
        <v>152</v>
      </c>
      <c r="I128" s="285" t="str">
        <v>60328044</v>
      </c>
      <c r="J128" s="285" t="str">
        <v>High Road Capital II- High Road Capital</v>
      </c>
      <c r="K128" s="278"/>
      <c r="L128" s="278"/>
    </row>
    <row r="129" spans="1:12">
      <c r="A129" s="283">
        <v>0.0174271269529689</v>
      </c>
      <c r="B129" s="283">
        <v>0</v>
      </c>
      <c r="C129" s="283">
        <v>29540.9478060928</v>
      </c>
      <c r="D129" s="283">
        <v>90.58</v>
      </c>
      <c r="E129" s="283">
        <v>32613102.016</v>
      </c>
      <c r="F129" s="284">
        <v>41649</v>
      </c>
      <c r="G129" s="285" t="s">
        <v>12</v>
      </c>
      <c r="H129" s="285" t="s">
        <v>152</v>
      </c>
      <c r="I129" s="285" t="str">
        <v>9840767</v>
      </c>
      <c r="J129" s="285" t="str">
        <v>J.H. Whitney VII- J.H. Whitney</v>
      </c>
      <c r="K129" s="278"/>
      <c r="L129" s="278"/>
    </row>
    <row r="130" spans="1:12">
      <c r="A130" s="283">
        <v>0.0123621691652942</v>
      </c>
      <c r="B130" s="283">
        <v>0</v>
      </c>
      <c r="C130" s="283">
        <v>20955.272493716</v>
      </c>
      <c r="D130" s="283">
        <v>69.83</v>
      </c>
      <c r="E130" s="283">
        <v>30008982.52</v>
      </c>
      <c r="F130" s="284">
        <v>41635</v>
      </c>
      <c r="G130" s="285" t="s">
        <v>12</v>
      </c>
      <c r="H130" s="285" t="s">
        <v>152</v>
      </c>
      <c r="I130" s="285" t="str">
        <v>9840668</v>
      </c>
      <c r="J130" s="285" t="str">
        <v>Kohlberg Investors VI. L.P- Kohlberg Investors</v>
      </c>
      <c r="K130" s="278"/>
      <c r="L130" s="278"/>
    </row>
    <row r="131" spans="1:12">
      <c r="A131" s="283">
        <v>0.00660947715535473</v>
      </c>
      <c r="B131" s="283">
        <v>0</v>
      </c>
      <c r="C131" s="283">
        <v>11203.8100255323</v>
      </c>
      <c r="D131" s="283">
        <v>109.17</v>
      </c>
      <c r="E131" s="283">
        <v>10262718.719</v>
      </c>
      <c r="F131" s="284">
        <v>41635</v>
      </c>
      <c r="G131" s="285" t="s">
        <v>12</v>
      </c>
      <c r="H131" s="285" t="s">
        <v>152</v>
      </c>
      <c r="I131" s="285" t="str">
        <v>9988726</v>
      </c>
      <c r="J131" s="285" t="str">
        <v>Kohlberg Investors VII- Kohlberg Investors</v>
      </c>
      <c r="K131" s="278"/>
      <c r="L131" s="278"/>
    </row>
    <row r="132" spans="1:12">
      <c r="A132" s="283">
        <v>0.00136971503592218</v>
      </c>
      <c r="B132" s="283">
        <v>0</v>
      </c>
      <c r="C132" s="283">
        <v>2321.82163443208</v>
      </c>
      <c r="D132" s="283">
        <v>97.67</v>
      </c>
      <c r="E132" s="283">
        <v>2377210.6424</v>
      </c>
      <c r="F132" s="284">
        <v>41682</v>
      </c>
      <c r="G132" s="285" t="s">
        <v>12</v>
      </c>
      <c r="H132" s="285" t="s">
        <v>152</v>
      </c>
      <c r="I132" s="285" t="str">
        <v>60300936</v>
      </c>
      <c r="J132" s="285" t="str">
        <v>Kohlberg IV Secondary- Kohlberg Investors</v>
      </c>
      <c r="K132" s="278"/>
      <c r="L132" s="278"/>
    </row>
    <row r="133" spans="1:12">
      <c r="A133" s="283">
        <v>0.00515409884207017</v>
      </c>
      <c r="B133" s="283">
        <v>0</v>
      </c>
      <c r="C133" s="283">
        <v>8736.77946410438</v>
      </c>
      <c r="D133" s="283">
        <v>86.73</v>
      </c>
      <c r="E133" s="283">
        <v>10073537.95008</v>
      </c>
      <c r="F133" s="284">
        <v>41635</v>
      </c>
      <c r="G133" s="285" t="s">
        <v>12</v>
      </c>
      <c r="H133" s="285" t="s">
        <v>152</v>
      </c>
      <c r="I133" s="285" t="str">
        <v>60300944</v>
      </c>
      <c r="J133" s="285" t="str">
        <v>Kohlberg V Secondary- Kohlberg Investors</v>
      </c>
      <c r="K133" s="278"/>
      <c r="L133" s="278"/>
    </row>
    <row r="134" spans="1:12">
      <c r="A134" s="283">
        <v>0.0061777533271317</v>
      </c>
      <c r="B134" s="283">
        <v>0</v>
      </c>
      <c r="C134" s="283">
        <v>10471.9893926419</v>
      </c>
      <c r="D134" s="283">
        <v>87.1799999999998</v>
      </c>
      <c r="E134" s="283">
        <v>12011917.1744</v>
      </c>
      <c r="F134" s="284">
        <v>41635</v>
      </c>
      <c r="G134" s="285" t="s">
        <v>12</v>
      </c>
      <c r="H134" s="285" t="s">
        <v>152</v>
      </c>
      <c r="I134" s="285" t="str">
        <v>60297710</v>
      </c>
      <c r="J134" s="285" t="str">
        <v>Kohlberg VI Secondary- Kohlberg Investors</v>
      </c>
      <c r="K134" s="278"/>
      <c r="L134" s="278"/>
    </row>
    <row r="135" spans="1:12">
      <c r="A135" s="283">
        <v>0.015535591929494</v>
      </c>
      <c r="B135" s="283">
        <v>0</v>
      </c>
      <c r="C135" s="283">
        <v>26334.5823763426</v>
      </c>
      <c r="D135" s="283">
        <v>124.99</v>
      </c>
      <c r="E135" s="283">
        <v>21069351.44919</v>
      </c>
      <c r="F135" s="284">
        <v>41590</v>
      </c>
      <c r="G135" s="285" t="s">
        <v>12</v>
      </c>
      <c r="H135" s="285" t="s">
        <v>152</v>
      </c>
      <c r="I135" s="285" t="str">
        <v>9840602</v>
      </c>
      <c r="J135" s="285" t="str">
        <v>KPS SS III- KPS Special Situations</v>
      </c>
      <c r="K135" s="278"/>
      <c r="L135" s="278"/>
    </row>
    <row r="136" spans="1:12">
      <c r="A136" s="283">
        <v>0.00221678129240043</v>
      </c>
      <c r="B136" s="283">
        <v>0</v>
      </c>
      <c r="C136" s="283">
        <v>3757.69457771512</v>
      </c>
      <c r="D136" s="283">
        <v>80.7899999999999</v>
      </c>
      <c r="E136" s="283">
        <v>4651187.74318</v>
      </c>
      <c r="F136" s="284">
        <v>41715</v>
      </c>
      <c r="G136" s="285" t="s">
        <v>12</v>
      </c>
      <c r="H136" s="285" t="s">
        <v>152</v>
      </c>
      <c r="I136" s="285" t="str">
        <v>60333663</v>
      </c>
      <c r="J136" s="285" t="str">
        <v>Levine Leichtman V- Levine Leichtman</v>
      </c>
      <c r="K136" s="278"/>
      <c r="L136" s="278"/>
    </row>
    <row r="137" spans="1:12">
      <c r="A137" s="283">
        <v>0.022598537981287</v>
      </c>
      <c r="B137" s="283">
        <v>0</v>
      </c>
      <c r="C137" s="283">
        <v>38307.0733805309</v>
      </c>
      <c r="D137" s="283">
        <v>96.83</v>
      </c>
      <c r="E137" s="283">
        <v>39561162.223</v>
      </c>
      <c r="F137" s="284">
        <v>41726</v>
      </c>
      <c r="G137" s="285" t="s">
        <v>12</v>
      </c>
      <c r="H137" s="285" t="s">
        <v>152</v>
      </c>
      <c r="I137" s="285" t="str">
        <v>9840550</v>
      </c>
      <c r="J137" s="285" t="str">
        <v>Lindsay Goldberg III- Lindsay Goldberg</v>
      </c>
      <c r="K137" s="278"/>
      <c r="L137" s="278"/>
    </row>
    <row r="138" spans="1:12">
      <c r="A138" s="283">
        <v>0.00258102777691805</v>
      </c>
      <c r="B138" s="283">
        <v>0</v>
      </c>
      <c r="C138" s="283">
        <v>4375.1334944526</v>
      </c>
      <c r="D138" s="283">
        <v>85.43</v>
      </c>
      <c r="E138" s="283">
        <v>5121308.082</v>
      </c>
      <c r="F138" s="284">
        <v>41691</v>
      </c>
      <c r="G138" s="285" t="s">
        <v>12</v>
      </c>
      <c r="H138" s="285" t="s">
        <v>152</v>
      </c>
      <c r="I138" s="285" t="str">
        <v>60323060</v>
      </c>
      <c r="J138" s="285" t="str">
        <v>NG Capital II- NG Capital</v>
      </c>
      <c r="K138" s="278"/>
      <c r="L138" s="278"/>
    </row>
    <row r="139" spans="1:12">
      <c r="A139" s="283">
        <v>0.0122253186690693</v>
      </c>
      <c r="B139" s="283">
        <v>0</v>
      </c>
      <c r="C139" s="283">
        <v>20723.2954514228</v>
      </c>
      <c r="D139" s="283">
        <v>87.3499999999998</v>
      </c>
      <c r="E139" s="283">
        <v>23724436.6931</v>
      </c>
      <c r="F139" s="284">
        <v>41645</v>
      </c>
      <c r="G139" s="285" t="s">
        <v>12</v>
      </c>
      <c r="H139" s="285" t="s">
        <v>152</v>
      </c>
      <c r="I139" s="285" t="str">
        <v>9840568</v>
      </c>
      <c r="J139" s="285" t="str">
        <v>Odyssey Investment Partners IV- Odyssey Investment</v>
      </c>
      <c r="K139" s="278"/>
      <c r="L139" s="278"/>
    </row>
    <row r="140" spans="1:12">
      <c r="A140" s="283">
        <v>0.0563548587734297</v>
      </c>
      <c r="B140" s="283">
        <v>0</v>
      </c>
      <c r="C140" s="283">
        <v>95527.848402</v>
      </c>
      <c r="D140" s="283">
        <v>111.3</v>
      </c>
      <c r="E140" s="283">
        <v>85829154</v>
      </c>
      <c r="F140" s="284">
        <v>41547</v>
      </c>
      <c r="G140" s="285" t="s">
        <v>13</v>
      </c>
      <c r="H140" s="285" t="s">
        <v>152</v>
      </c>
      <c r="I140" s="285" t="str">
        <v>9840565</v>
      </c>
      <c r="J140" s="285" t="str">
        <v>Pantheon Europe VI- pantheon</v>
      </c>
      <c r="K140" s="289"/>
      <c r="L140" s="278"/>
    </row>
    <row r="141" spans="1:12">
      <c r="A141" s="283">
        <v>0</v>
      </c>
      <c r="B141" s="283">
        <v>0</v>
      </c>
      <c r="C141" s="283">
        <v>739.151218856045</v>
      </c>
      <c r="D141" s="283">
        <v>100</v>
      </c>
      <c r="E141" s="283">
        <v>739150</v>
      </c>
      <c r="F141" s="284">
        <v>41687</v>
      </c>
      <c r="G141" s="285" t="s">
        <v>13</v>
      </c>
      <c r="H141" s="285" t="s">
        <v>152</v>
      </c>
      <c r="I141" s="285" t="str">
        <v>9840535</v>
      </c>
      <c r="J141" s="290" t="str">
        <v>Amitim Fund I- Partners Group</v>
      </c>
      <c r="K141" s="289"/>
      <c r="L141" s="278"/>
    </row>
    <row r="142" spans="1:12">
      <c r="A142" s="283">
        <v>0.01</v>
      </c>
      <c r="B142" s="283">
        <v>0</v>
      </c>
      <c r="C142" s="283">
        <v>17620.1647552</v>
      </c>
      <c r="D142" s="283">
        <v>100</v>
      </c>
      <c r="E142" s="283">
        <v>17620160</v>
      </c>
      <c r="F142" s="284">
        <v>41726</v>
      </c>
      <c r="G142" s="285" t="s">
        <v>13</v>
      </c>
      <c r="H142" s="285" t="s">
        <v>152</v>
      </c>
      <c r="I142" s="285" t="str">
        <v>60318367</v>
      </c>
      <c r="J142" s="290" t="str">
        <v>Amitim Fund II- Partners Group</v>
      </c>
      <c r="K142" s="289"/>
      <c r="L142" s="278"/>
    </row>
    <row r="143" spans="1:12">
      <c r="A143" s="283">
        <v>0.00719535791348451</v>
      </c>
      <c r="B143" s="283">
        <v>0</v>
      </c>
      <c r="C143" s="283">
        <v>12196.9440598005</v>
      </c>
      <c r="D143" s="283">
        <v>78.35</v>
      </c>
      <c r="E143" s="283">
        <v>15567254.703</v>
      </c>
      <c r="F143" s="284">
        <v>41691</v>
      </c>
      <c r="G143" s="285" t="s">
        <v>12</v>
      </c>
      <c r="H143" s="285" t="s">
        <v>152</v>
      </c>
      <c r="I143" s="285" t="str">
        <v>60289782</v>
      </c>
      <c r="J143" s="285" t="str">
        <v>Platinum Equity III- Platinum Equity</v>
      </c>
      <c r="K143" s="278"/>
      <c r="L143" s="278"/>
    </row>
    <row r="144" spans="1:12">
      <c r="A144" s="283">
        <v>0.0150154513173515</v>
      </c>
      <c r="B144" s="283">
        <v>0</v>
      </c>
      <c r="C144" s="283">
        <v>25452.8853119557</v>
      </c>
      <c r="D144" s="283">
        <v>124.64</v>
      </c>
      <c r="E144" s="283">
        <v>20421121.07827</v>
      </c>
      <c r="F144" s="284">
        <v>41673</v>
      </c>
      <c r="G144" s="285" t="s">
        <v>12</v>
      </c>
      <c r="H144" s="285" t="s">
        <v>152</v>
      </c>
      <c r="I144" s="285" t="str">
        <v>60318607</v>
      </c>
      <c r="J144" s="285" t="str">
        <v>Ridgemont Equity I- Ridgemont Equity</v>
      </c>
      <c r="K144" s="278"/>
      <c r="L144" s="278"/>
    </row>
    <row r="145" spans="1:12">
      <c r="A145" s="283">
        <v>0.0123790143222111</v>
      </c>
      <c r="B145" s="283">
        <v>0</v>
      </c>
      <c r="C145" s="283">
        <v>20983.8269366033</v>
      </c>
      <c r="D145" s="283">
        <v>105.38</v>
      </c>
      <c r="E145" s="283">
        <v>19912532.6785</v>
      </c>
      <c r="F145" s="284">
        <v>41660</v>
      </c>
      <c r="G145" s="285" t="s">
        <v>12</v>
      </c>
      <c r="H145" s="285" t="s">
        <v>152</v>
      </c>
      <c r="I145" s="285" t="str">
        <v>60314341</v>
      </c>
      <c r="J145" s="285" t="str">
        <v>SSG Capital II- SSG Capital</v>
      </c>
      <c r="K145" s="278"/>
      <c r="L145" s="278"/>
    </row>
    <row r="146" spans="1:12">
      <c r="A146" s="283">
        <v>0.0252470590895202</v>
      </c>
      <c r="B146" s="283">
        <v>0</v>
      </c>
      <c r="C146" s="283">
        <v>42796.61569194</v>
      </c>
      <c r="D146" s="283">
        <v>116.23</v>
      </c>
      <c r="E146" s="283">
        <v>36820627.8</v>
      </c>
      <c r="F146" s="284">
        <v>41537</v>
      </c>
      <c r="G146" s="285" t="s">
        <v>12</v>
      </c>
      <c r="H146" s="285" t="s">
        <v>152</v>
      </c>
      <c r="I146" s="285" t="str">
        <v>9988965</v>
      </c>
      <c r="J146" s="285" t="str">
        <v>TPG Opportunity II- TPG</v>
      </c>
      <c r="K146" s="278"/>
      <c r="L146" s="278"/>
    </row>
    <row r="147" spans="1:12">
      <c r="A147" s="283">
        <v>0.0238334914170232</v>
      </c>
      <c r="B147" s="283">
        <v>0</v>
      </c>
      <c r="C147" s="283">
        <v>40400.4588873039</v>
      </c>
      <c r="D147" s="283">
        <v>99.73</v>
      </c>
      <c r="E147" s="283">
        <v>40509835.443</v>
      </c>
      <c r="F147" s="284">
        <v>41684</v>
      </c>
      <c r="G147" s="285" t="s">
        <v>12</v>
      </c>
      <c r="H147" s="285" t="s">
        <v>152</v>
      </c>
      <c r="I147" s="285" t="str">
        <v>9840533</v>
      </c>
      <c r="J147" s="285" t="str">
        <v>TPG Partners VI  L.P- TPG</v>
      </c>
      <c r="K147" s="278"/>
      <c r="L147" s="278"/>
    </row>
    <row r="148" spans="1:12">
      <c r="A148" s="283">
        <v>0.00549334053551423</v>
      </c>
      <c r="B148" s="283">
        <v>0</v>
      </c>
      <c r="C148" s="283">
        <v>9311.8324367904</v>
      </c>
      <c r="D148" s="283">
        <v>115.52</v>
      </c>
      <c r="E148" s="283">
        <v>8060796.777</v>
      </c>
      <c r="F148" s="284">
        <v>41684</v>
      </c>
      <c r="G148" s="285" t="s">
        <v>12</v>
      </c>
      <c r="H148" s="285" t="s">
        <v>152</v>
      </c>
      <c r="I148" s="285" t="str">
        <v>9840611</v>
      </c>
      <c r="J148" s="285" t="str">
        <v>TPG Partners VI Secondary- TPG</v>
      </c>
      <c r="K148" s="278"/>
      <c r="L148" s="278"/>
    </row>
    <row r="149" spans="1:12">
      <c r="A149" s="283">
        <v>0.00688125271509486</v>
      </c>
      <c r="B149" s="283">
        <v>0</v>
      </c>
      <c r="C149" s="283">
        <v>11664.5002842836</v>
      </c>
      <c r="D149" s="283">
        <v>75.8399999999999</v>
      </c>
      <c r="E149" s="283">
        <v>15380406.49299</v>
      </c>
      <c r="F149" s="284">
        <v>41667</v>
      </c>
      <c r="G149" s="285" t="s">
        <v>12</v>
      </c>
      <c r="H149" s="285" t="s">
        <v>152</v>
      </c>
      <c r="I149" s="285" t="str">
        <v>9840676</v>
      </c>
      <c r="J149" s="285" t="str">
        <v>TPG V- TPG</v>
      </c>
      <c r="K149" s="278"/>
      <c r="L149" s="278"/>
    </row>
    <row r="150" spans="1:12">
      <c r="A150" s="283">
        <v>0.00345633910346346</v>
      </c>
      <c r="B150" s="283">
        <v>0</v>
      </c>
      <c r="C150" s="283">
        <v>5858.885020527</v>
      </c>
      <c r="D150" s="283">
        <v>92.25</v>
      </c>
      <c r="E150" s="283">
        <v>6351094.8732</v>
      </c>
      <c r="F150" s="284">
        <v>41718</v>
      </c>
      <c r="G150" s="285" t="s">
        <v>12</v>
      </c>
      <c r="H150" s="285" t="s">
        <v>152</v>
      </c>
      <c r="I150" s="285" t="str">
        <v>60334695</v>
      </c>
      <c r="J150" s="285" t="str">
        <v>TZP Capital II- TZP Group</v>
      </c>
      <c r="K150" s="278"/>
      <c r="L150" s="278"/>
    </row>
    <row r="151" spans="1:12">
      <c r="A151" s="283">
        <v>0.00219125353105114</v>
      </c>
      <c r="B151" s="283">
        <v>0</v>
      </c>
      <c r="C151" s="283">
        <v>3714.42214</v>
      </c>
      <c r="D151" s="283">
        <v>62.66</v>
      </c>
      <c r="E151" s="283">
        <v>5927900</v>
      </c>
      <c r="F151" s="284">
        <v>40450</v>
      </c>
      <c r="G151" s="285" t="s">
        <v>12</v>
      </c>
      <c r="H151" s="285" t="s">
        <v>152</v>
      </c>
      <c r="I151" s="285" t="str">
        <v>9840650</v>
      </c>
      <c r="J151" s="285" t="str">
        <v>Warburg Pincus VIII- Varburg Pinkus</v>
      </c>
      <c r="K151" s="278"/>
      <c r="L151" s="278"/>
    </row>
    <row r="152" spans="1:12">
      <c r="A152" s="283">
        <v>0.00548327508435579</v>
      </c>
      <c r="B152" s="283">
        <v>0</v>
      </c>
      <c r="C152" s="283">
        <v>9294.7703606307</v>
      </c>
      <c r="D152" s="283">
        <v>89.19</v>
      </c>
      <c r="E152" s="283">
        <v>10421314.453</v>
      </c>
      <c r="F152" s="284">
        <v>41703</v>
      </c>
      <c r="G152" s="285" t="s">
        <v>12</v>
      </c>
      <c r="H152" s="285" t="s">
        <v>152</v>
      </c>
      <c r="I152" s="285" t="str">
        <v>60341914</v>
      </c>
      <c r="J152" s="285" t="str">
        <v>Waterton Precious Metals II- Waterton Precious Metals</v>
      </c>
      <c r="K152" s="278"/>
      <c r="L152" s="278"/>
    </row>
    <row r="153" spans="1:12">
      <c r="A153" s="283">
        <v>0.00241244684455137</v>
      </c>
      <c r="B153" s="283">
        <v>0</v>
      </c>
      <c r="C153" s="283">
        <v>4089.3697803541</v>
      </c>
      <c r="D153" s="283">
        <v>80.77</v>
      </c>
      <c r="E153" s="283">
        <v>5062981.033</v>
      </c>
      <c r="F153" s="284">
        <v>41719</v>
      </c>
      <c r="G153" s="285" t="s">
        <v>12</v>
      </c>
      <c r="H153" s="285" t="s">
        <v>152</v>
      </c>
      <c r="I153" s="285" t="str">
        <v>60323052</v>
      </c>
      <c r="J153" s="285" t="str">
        <v>CDH Fund V- המילטון</v>
      </c>
      <c r="K153" s="278"/>
      <c r="L153" s="278"/>
    </row>
    <row r="154" spans="1:12">
      <c r="A154" s="283">
        <v>0.00792652735488029</v>
      </c>
      <c r="B154" s="283">
        <v>0</v>
      </c>
      <c r="C154" s="283">
        <v>13436.3588161154</v>
      </c>
      <c r="D154" s="283">
        <v>110.62</v>
      </c>
      <c r="E154" s="283">
        <v>12146410.067</v>
      </c>
      <c r="F154" s="284">
        <v>41726</v>
      </c>
      <c r="G154" s="285" t="s">
        <v>12</v>
      </c>
      <c r="H154" s="285" t="s">
        <v>152</v>
      </c>
      <c r="I154" s="285" t="str">
        <v>60293396</v>
      </c>
      <c r="J154" s="285" t="str">
        <v>Gores Small Cap- המילטון</v>
      </c>
      <c r="K154" s="278"/>
      <c r="L154" s="278"/>
    </row>
    <row r="155" spans="1:12">
      <c r="A155" s="283">
        <v>0.0274107710252001</v>
      </c>
      <c r="B155" s="283">
        <v>0</v>
      </c>
      <c r="C155" s="283">
        <v>46464.3517181844</v>
      </c>
      <c r="D155" s="283">
        <v>119.21</v>
      </c>
      <c r="E155" s="283">
        <v>38976890.964</v>
      </c>
      <c r="F155" s="284">
        <v>41710</v>
      </c>
      <c r="G155" s="285" t="s">
        <v>12</v>
      </c>
      <c r="H155" s="285" t="s">
        <v>152</v>
      </c>
      <c r="I155" s="285" t="str">
        <v>9840643</v>
      </c>
      <c r="J155" s="285" t="str">
        <v>Hamilton Lane Co-Investment II- המילטון</v>
      </c>
      <c r="K155" s="278"/>
      <c r="L155" s="278"/>
    </row>
    <row r="156" spans="1:12">
      <c r="A156" s="283">
        <v>0.00737287990410166</v>
      </c>
      <c r="B156" s="283">
        <v>0</v>
      </c>
      <c r="C156" s="283">
        <v>12497.8638771294</v>
      </c>
      <c r="D156" s="283">
        <v>76.38</v>
      </c>
      <c r="E156" s="283">
        <v>16362744.013</v>
      </c>
      <c r="F156" s="284">
        <v>41675</v>
      </c>
      <c r="G156" s="285" t="s">
        <v>12</v>
      </c>
      <c r="H156" s="285" t="s">
        <v>152</v>
      </c>
      <c r="I156" s="285" t="str">
        <v>9840644</v>
      </c>
      <c r="J156" s="285" t="str">
        <v>Hamilton Lane Co-Investment- המילטון</v>
      </c>
      <c r="K156" s="278"/>
      <c r="L156" s="278"/>
    </row>
    <row r="157" spans="1:12">
      <c r="A157" s="283">
        <v>0.0121892686551073</v>
      </c>
      <c r="B157" s="283">
        <v>0</v>
      </c>
      <c r="C157" s="283">
        <v>20662.1866075075</v>
      </c>
      <c r="D157" s="283">
        <v>67.3600000000001</v>
      </c>
      <c r="E157" s="283">
        <v>30674267.52896</v>
      </c>
      <c r="F157" s="284">
        <v>41617</v>
      </c>
      <c r="G157" s="285" t="s">
        <v>12</v>
      </c>
      <c r="H157" s="285" t="s">
        <v>152</v>
      </c>
      <c r="I157" s="285" t="str">
        <v>9840569</v>
      </c>
      <c r="J157" s="285" t="str">
        <v>Hamilton Lane Secondary II- המילטון</v>
      </c>
      <c r="K157" s="278"/>
      <c r="L157" s="278"/>
    </row>
    <row r="158" spans="1:12">
      <c r="A158" s="283">
        <v>0.0663245925734925</v>
      </c>
      <c r="B158" s="283">
        <v>0</v>
      </c>
      <c r="C158" s="283">
        <v>112427.672832218</v>
      </c>
      <c r="D158" s="283">
        <v>100.48</v>
      </c>
      <c r="E158" s="283">
        <v>111890597.962</v>
      </c>
      <c r="F158" s="284">
        <v>41669</v>
      </c>
      <c r="G158" s="285" t="s">
        <v>12</v>
      </c>
      <c r="H158" s="285" t="s">
        <v>152</v>
      </c>
      <c r="I158" s="285" t="str">
        <v>60337086</v>
      </c>
      <c r="J158" s="285" t="str">
        <v>HL International Feeder H1-Direct- המילטון</v>
      </c>
      <c r="K158" s="278"/>
      <c r="L158" s="278"/>
    </row>
    <row r="159" spans="1:12">
      <c r="A159" s="283">
        <v>0.0246794881689704</v>
      </c>
      <c r="B159" s="283">
        <v>0</v>
      </c>
      <c r="C159" s="283">
        <v>41834.5188996537</v>
      </c>
      <c r="D159" s="283">
        <v>117.99</v>
      </c>
      <c r="E159" s="283">
        <v>35455986.863</v>
      </c>
      <c r="F159" s="284">
        <v>41661</v>
      </c>
      <c r="G159" s="285" t="s">
        <v>12</v>
      </c>
      <c r="H159" s="285" t="s">
        <v>152</v>
      </c>
      <c r="I159" s="285" t="str">
        <v>60337078</v>
      </c>
      <c r="J159" s="285" t="str">
        <v>HL International Feeder H2-Secondary- המילטון</v>
      </c>
      <c r="K159" s="278"/>
      <c r="L159" s="278"/>
    </row>
    <row r="160" spans="1:12">
      <c r="A160" s="283">
        <v>0.00431465210524771</v>
      </c>
      <c r="B160" s="283">
        <v>0</v>
      </c>
      <c r="C160" s="283">
        <v>7313.8224669246</v>
      </c>
      <c r="D160" s="283">
        <v>88.02</v>
      </c>
      <c r="E160" s="283">
        <v>8309273.423</v>
      </c>
      <c r="F160" s="284">
        <v>41701</v>
      </c>
      <c r="G160" s="285" t="s">
        <v>12</v>
      </c>
      <c r="H160" s="285" t="s">
        <v>152</v>
      </c>
      <c r="I160" s="285" t="str">
        <v>60312816</v>
      </c>
      <c r="J160" s="285" t="str">
        <v>HL International Feeder H-Aion- המילטון</v>
      </c>
      <c r="K160" s="278"/>
      <c r="L160" s="278"/>
    </row>
    <row r="161" spans="1:12">
      <c r="A161" s="283">
        <v>0.00613171652719835</v>
      </c>
      <c r="B161" s="283">
        <v>0</v>
      </c>
      <c r="C161" s="283">
        <v>10393.9518189408</v>
      </c>
      <c r="D161" s="283">
        <v>63.48</v>
      </c>
      <c r="E161" s="283">
        <v>16373585.096</v>
      </c>
      <c r="F161" s="284">
        <v>41724</v>
      </c>
      <c r="G161" s="285" t="s">
        <v>12</v>
      </c>
      <c r="H161" s="285" t="s">
        <v>152</v>
      </c>
      <c r="I161" s="285" t="str">
        <v>60294162</v>
      </c>
      <c r="J161" s="285" t="str">
        <v>Secondary SPV-2- המילטון</v>
      </c>
      <c r="K161" s="278"/>
      <c r="L161" s="278"/>
    </row>
    <row r="162" spans="1:12">
      <c r="A162" s="283">
        <v>0.0183738417419117</v>
      </c>
      <c r="B162" s="283">
        <v>0</v>
      </c>
      <c r="C162" s="283">
        <v>31145.736262784</v>
      </c>
      <c r="D162" s="283">
        <v>84.64</v>
      </c>
      <c r="E162" s="283">
        <v>36797892.56</v>
      </c>
      <c r="F162" s="284">
        <v>41654</v>
      </c>
      <c r="G162" s="285" t="s">
        <v>12</v>
      </c>
      <c r="H162" s="285" t="s">
        <v>152</v>
      </c>
      <c r="I162" s="285" t="str">
        <v>60333382</v>
      </c>
      <c r="J162" s="285" t="str">
        <v>Secondary SPV-4-Providence- המילטון</v>
      </c>
      <c r="K162" s="278"/>
      <c r="L162" s="278"/>
    </row>
    <row r="163" spans="1:12">
      <c r="A163" s="283">
        <v>0.0149488295978608</v>
      </c>
      <c r="B163" s="283">
        <v>0</v>
      </c>
      <c r="C163" s="283">
        <v>25339.9539754515</v>
      </c>
      <c r="D163" s="283">
        <v>80.15</v>
      </c>
      <c r="E163" s="283">
        <v>31615663.101</v>
      </c>
      <c r="F163" s="284">
        <v>41718</v>
      </c>
      <c r="G163" s="285" t="s">
        <v>12</v>
      </c>
      <c r="H163" s="285" t="s">
        <v>152</v>
      </c>
      <c r="I163" s="285" t="str">
        <v>9840663</v>
      </c>
      <c r="J163" s="285" t="str">
        <v>Providence VI- פרובידנס</v>
      </c>
      <c r="K163" s="278"/>
      <c r="L163" s="278"/>
    </row>
    <row r="164" spans="1:12">
      <c r="A164" s="286">
        <v>1.1604521125244</v>
      </c>
      <c r="B164" s="287"/>
      <c r="C164" s="286">
        <v>1967097.3523099</v>
      </c>
      <c r="D164" s="287"/>
      <c r="E164" s="286">
        <f>SUM(E61:E163)</f>
        <v>2033170180.16712</v>
      </c>
      <c r="F164" s="287"/>
      <c r="G164" s="287"/>
      <c r="H164" s="287"/>
      <c r="I164" s="287"/>
      <c r="J164" s="288" t="str">
        <v> סה''כ ל: קרנות השקעה אחרות בחו"ל</v>
      </c>
      <c r="K164" s="278"/>
      <c r="L164" s="278"/>
    </row>
    <row r="165" spans="1:12">
      <c r="A165" s="286">
        <v>1.2079909189191</v>
      </c>
      <c r="B165" s="287"/>
      <c r="C165" s="286">
        <v>2047680.99654796</v>
      </c>
      <c r="D165" s="287"/>
      <c r="E165" s="286">
        <f>E164+E59+E55+E52</f>
        <v>2106281662.24597</v>
      </c>
      <c r="F165" s="287"/>
      <c r="G165" s="287"/>
      <c r="H165" s="287"/>
      <c r="I165" s="287"/>
      <c r="J165" s="288" t="s">
        <v>43</v>
      </c>
      <c r="K165" s="278"/>
      <c r="L165" s="278"/>
    </row>
    <row r="166" spans="1:12">
      <c r="A166" s="291">
        <v>1.35403374806185</v>
      </c>
      <c r="B166" s="292"/>
      <c r="C166" s="291">
        <v>2295240.08100309</v>
      </c>
      <c r="D166" s="292"/>
      <c r="E166" s="291">
        <f>E165+E48</f>
        <v>2403163496.82597</v>
      </c>
      <c r="F166" s="292"/>
      <c r="G166" s="292"/>
      <c r="H166" s="292"/>
      <c r="I166" s="292"/>
      <c r="J166" s="293" t="str">
        <v>סה''כ קרנות השקעה</v>
      </c>
      <c r="K166" s="278"/>
      <c r="L166" s="278"/>
    </row>
    <row r="167" spans="1:12" ht="20.1" customHeight="1">
      <c r="A167" s="278"/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</row>
    <row r="168" spans="1:12" ht="36" customHeight="1">
      <c r="A168" s="278" t="s">
        <v>8</v>
      </c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68:K168"/>
    <mergeCell ref="A60:J60"/>
    <mergeCell ref="A56:J56"/>
    <mergeCell ref="A53:J53"/>
    <mergeCell ref="A50:J50"/>
    <mergeCell ref="A49:J49"/>
    <mergeCell ref="A32:J32"/>
    <mergeCell ref="A29:J29"/>
    <mergeCell ref="A26:J26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"/>
  <sheetViews>
    <sheetView workbookViewId="0" showGridLines="0">
      <selection activeCell="A1" sqref="A1"/>
    </sheetView>
  </sheetViews>
  <sheetFormatPr defaultRowHeight="12.75"/>
  <cols>
    <col min="1" max="2" style="294" width="10.1442" customWidth="1"/>
    <col min="3" max="3" style="294" width="14.2966" customWidth="1"/>
    <col min="4" max="4" style="294" width="8.711805" customWidth="1"/>
    <col min="5" max="5" style="294" width="17.01659" customWidth="1"/>
    <col min="6" max="6" style="294" width="10.1442" customWidth="1"/>
    <col min="7" max="7" style="294" width="8.711805" customWidth="1"/>
    <col min="8" max="8" style="294" width="10.1442" customWidth="1"/>
    <col min="9" max="9" style="294" width="13.5804" customWidth="1"/>
    <col min="10" max="10" style="294" width="25.31746" customWidth="1"/>
    <col min="11" max="11" style="294" width="6.852817" customWidth="1"/>
    <col min="12" max="12" style="294" width="11.5766" customWidth="1"/>
    <col min="13" max="256" style="294"/>
  </cols>
  <sheetData>
    <row r="1" spans="1:12" ht="0.95" customHeight="1">
      <c r="A1" s="295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</row>
    <row r="2" spans="1:12" ht="21.6" customHeight="1">
      <c r="A2" s="296" t="str">
        <v>ניירות ערך לא סחירים: כתבי אופציה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7"/>
    </row>
    <row r="3" spans="1:12" ht="36" customHeight="1">
      <c r="A3" s="298" t="s">
        <v>1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7"/>
    </row>
    <row r="4" spans="1:12" ht="48.95" customHeight="1">
      <c r="A4" s="299" t="s">
        <v>2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7"/>
    </row>
    <row r="5" spans="1:12" ht="28.7" customHeight="1">
      <c r="A5" s="297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</row>
    <row r="6" spans="1:12">
      <c r="A6" s="300" t="s">
        <v>3</v>
      </c>
      <c r="B6" s="300" t="s">
        <v>44</v>
      </c>
      <c r="C6" s="300" t="s">
        <v>18</v>
      </c>
      <c r="D6" s="300" t="s">
        <v>46</v>
      </c>
      <c r="E6" s="300" t="s">
        <v>47</v>
      </c>
      <c r="F6" s="300" t="s">
        <v>122</v>
      </c>
      <c r="G6" s="300" t="s">
        <v>10</v>
      </c>
      <c r="H6" s="300" t="s">
        <v>60</v>
      </c>
      <c r="I6" s="300" t="s">
        <v>23</v>
      </c>
      <c r="J6" s="300" t="s">
        <v>24</v>
      </c>
      <c r="K6" s="297"/>
      <c r="L6" s="297"/>
    </row>
    <row r="7" spans="1:12" ht="15.2" customHeight="1">
      <c r="A7" s="301" t="str">
        <v>כתבי אופציה בישראל</v>
      </c>
      <c r="B7" s="301"/>
      <c r="C7" s="301"/>
      <c r="D7" s="301"/>
      <c r="E7" s="301"/>
      <c r="F7" s="301"/>
      <c r="G7" s="301"/>
      <c r="H7" s="301"/>
      <c r="I7" s="301"/>
      <c r="J7" s="301"/>
      <c r="K7" s="297"/>
      <c r="L7" s="297"/>
    </row>
    <row r="8" spans="1:12">
      <c r="A8" s="302">
        <v>6.80103266849403e-06</v>
      </c>
      <c r="B8" s="302">
        <v>0</v>
      </c>
      <c r="C8" s="302">
        <v>11.528518248</v>
      </c>
      <c r="D8" s="302">
        <v>48.8331</v>
      </c>
      <c r="E8" s="302">
        <v>23608</v>
      </c>
      <c r="F8" s="303">
        <v>41558</v>
      </c>
      <c r="G8" s="304" t="s">
        <v>26</v>
      </c>
      <c r="H8" s="304" t="s">
        <v>81</v>
      </c>
      <c r="I8" s="304" t="str">
        <v>27094</v>
      </c>
      <c r="J8" s="304" t="str">
        <v>אופציה פז 30.04.14 ל.סחיר- פז חברת נפט</v>
      </c>
      <c r="K8" s="297"/>
      <c r="L8" s="297"/>
    </row>
    <row r="9" spans="1:12">
      <c r="A9" s="305">
        <v>6.80103266849403e-06</v>
      </c>
      <c r="B9" s="306"/>
      <c r="C9" s="305">
        <v>11.528518248</v>
      </c>
      <c r="D9" s="306"/>
      <c r="E9" s="305">
        <v>23608</v>
      </c>
      <c r="F9" s="306"/>
      <c r="G9" s="306"/>
      <c r="H9" s="306"/>
      <c r="I9" s="306"/>
      <c r="J9" s="307" t="str">
        <v>סה''כ ל: כתבי אופציה בישראל</v>
      </c>
      <c r="K9" s="297"/>
      <c r="L9" s="297"/>
    </row>
    <row r="10" spans="1:12" ht="15.2" customHeight="1">
      <c r="A10" s="301" t="s">
        <v>107</v>
      </c>
      <c r="B10" s="301"/>
      <c r="C10" s="301"/>
      <c r="D10" s="301"/>
      <c r="E10" s="301"/>
      <c r="F10" s="301"/>
      <c r="G10" s="301"/>
      <c r="H10" s="301"/>
      <c r="I10" s="301"/>
      <c r="J10" s="301"/>
      <c r="K10" s="297"/>
      <c r="L10" s="297"/>
    </row>
    <row r="11" spans="1:12">
      <c r="A11" s="302">
        <v>5.89931205571357e-12</v>
      </c>
      <c r="B11" s="302">
        <v>0</v>
      </c>
      <c r="C11" s="302">
        <v>1e-05</v>
      </c>
      <c r="D11" s="302">
        <v>0</v>
      </c>
      <c r="E11" s="302">
        <v>0</v>
      </c>
      <c r="F11" s="303"/>
      <c r="G11" s="304" t="s">
        <v>28</v>
      </c>
      <c r="H11" s="304" t="s">
        <v>28</v>
      </c>
      <c r="I11" s="304" t="s">
        <v>28</v>
      </c>
      <c r="J11" s="304" t="s">
        <v>28</v>
      </c>
      <c r="K11" s="297"/>
      <c r="L11" s="297"/>
    </row>
    <row r="12" spans="1:12">
      <c r="A12" s="305">
        <v>5.89931205571357e-12</v>
      </c>
      <c r="B12" s="306"/>
      <c r="C12" s="305">
        <v>1e-05</v>
      </c>
      <c r="D12" s="306"/>
      <c r="E12" s="305">
        <v>0</v>
      </c>
      <c r="F12" s="306"/>
      <c r="G12" s="306"/>
      <c r="H12" s="306"/>
      <c r="I12" s="306"/>
      <c r="J12" s="307" t="s">
        <v>108</v>
      </c>
      <c r="K12" s="297"/>
      <c r="L12" s="297"/>
    </row>
    <row r="13" spans="1:12">
      <c r="A13" s="308">
        <v>6.80103856780609e-06</v>
      </c>
      <c r="B13" s="309"/>
      <c r="C13" s="308">
        <v>11.528528248</v>
      </c>
      <c r="D13" s="309"/>
      <c r="E13" s="308">
        <v>23608</v>
      </c>
      <c r="F13" s="309"/>
      <c r="G13" s="309"/>
      <c r="H13" s="309"/>
      <c r="I13" s="309"/>
      <c r="J13" s="310" t="s">
        <v>109</v>
      </c>
      <c r="K13" s="297"/>
      <c r="L13" s="297"/>
    </row>
    <row r="14" spans="1:12" ht="50.45" customHeight="1">
      <c r="A14" s="297"/>
      <c r="B14" s="297"/>
      <c r="C14" s="297"/>
      <c r="D14" s="297"/>
      <c r="E14" s="297"/>
      <c r="F14" s="297"/>
      <c r="G14" s="297"/>
      <c r="H14" s="297"/>
      <c r="I14" s="297"/>
      <c r="J14" s="297"/>
      <c r="K14" s="297"/>
      <c r="L14" s="297"/>
    </row>
    <row r="15" spans="1:12" ht="36" customHeight="1">
      <c r="A15" s="297" t="s">
        <v>8</v>
      </c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29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K15"/>
    <mergeCell ref="A10:J10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14"/>
  <sheetViews>
    <sheetView workbookViewId="0" showGridLines="0">
      <selection activeCell="A1" sqref="A1"/>
    </sheetView>
  </sheetViews>
  <sheetFormatPr defaultRowHeight="12.75"/>
  <cols>
    <col min="1" max="2" style="11" width="21.16507" customWidth="1"/>
    <col min="3" max="3" style="11" width="6.852817" customWidth="1"/>
    <col min="4" max="4" style="11" width="97.59492" customWidth="1"/>
    <col min="5" max="256" style="11"/>
  </cols>
  <sheetData>
    <row r="1" spans="1:4" ht="0.95" customHeight="1">
      <c r="A1" s="12"/>
      <c r="B1" s="12"/>
      <c r="C1" s="12"/>
      <c r="D1" s="12"/>
    </row>
    <row r="2" spans="1:4" ht="21.6" customHeight="1">
      <c r="A2" s="13" t="s">
        <v>9</v>
      </c>
      <c r="B2" s="13"/>
      <c r="C2" s="13"/>
      <c r="D2" s="14"/>
    </row>
    <row r="3" spans="1:4" ht="36" customHeight="1">
      <c r="A3" s="15" t="s">
        <v>1</v>
      </c>
      <c r="B3" s="15"/>
      <c r="C3" s="15"/>
      <c r="D3" s="14"/>
    </row>
    <row r="4" spans="1:4" ht="48.95" customHeight="1">
      <c r="A4" s="16" t="s">
        <v>2</v>
      </c>
      <c r="B4" s="16"/>
      <c r="C4" s="16"/>
      <c r="D4" s="14"/>
    </row>
    <row r="5" spans="1:4" ht="28.7" customHeight="1">
      <c r="A5" s="14"/>
      <c r="B5" s="14"/>
      <c r="C5" s="14"/>
      <c r="D5" s="14"/>
    </row>
    <row r="6" spans="1:4">
      <c r="A6" s="17" t="str">
        <v>שער</v>
      </c>
      <c r="B6" s="17" t="s">
        <v>10</v>
      </c>
      <c r="C6" s="14"/>
      <c r="D6" s="14"/>
    </row>
    <row r="7" spans="1:4">
      <c r="A7" s="18">
        <v>1.5397</v>
      </c>
      <c r="B7" s="19" t="s">
        <v>11</v>
      </c>
      <c r="C7" s="14"/>
      <c r="D7" s="14"/>
    </row>
    <row r="8" spans="1:4">
      <c r="A8" s="18">
        <v>3.487</v>
      </c>
      <c r="B8" s="19" t="s">
        <v>12</v>
      </c>
      <c r="C8" s="14"/>
      <c r="D8" s="14"/>
    </row>
    <row r="9" spans="1:4">
      <c r="A9" s="18">
        <v>4.8124</v>
      </c>
      <c r="B9" s="19" t="s">
        <v>13</v>
      </c>
      <c r="C9" s="14"/>
      <c r="D9" s="14"/>
    </row>
    <row r="10" spans="1:4">
      <c r="A10" s="18">
        <v>5.8057</v>
      </c>
      <c r="B10" s="19" t="s">
        <v>14</v>
      </c>
      <c r="C10" s="14"/>
      <c r="D10" s="14"/>
    </row>
    <row r="11" spans="1:4">
      <c r="A11" s="18">
        <v>0.03378</v>
      </c>
      <c r="B11" s="19" t="s">
        <v>15</v>
      </c>
      <c r="C11" s="14"/>
      <c r="D11" s="14"/>
    </row>
    <row r="12" spans="1:4">
      <c r="A12" s="18">
        <v>0.5827</v>
      </c>
      <c r="B12" s="19" t="s">
        <v>16</v>
      </c>
      <c r="C12" s="14"/>
      <c r="D12" s="14"/>
    </row>
    <row r="13" spans="1:4" ht="95.85" customHeight="1">
      <c r="A13" s="14"/>
      <c r="B13" s="14"/>
      <c r="C13" s="14"/>
      <c r="D13" s="14"/>
    </row>
    <row r="14" spans="1:4" ht="36" customHeight="1">
      <c r="A14" s="14" t="s">
        <v>8</v>
      </c>
      <c r="B14" s="14"/>
      <c r="C14" s="14"/>
      <c r="D14" s="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4:C14"/>
    <mergeCell ref="A4:C4"/>
    <mergeCell ref="A3:C3"/>
    <mergeCell ref="A2:C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43"/>
  <sheetViews>
    <sheetView topLeftCell="A7" workbookViewId="0" showGridLines="0">
      <selection activeCell="A1" sqref="A1"/>
    </sheetView>
  </sheetViews>
  <sheetFormatPr defaultRowHeight="12.75"/>
  <cols>
    <col min="1" max="2" style="311" width="10.1442" customWidth="1"/>
    <col min="3" max="3" style="311" width="14.2966" customWidth="1"/>
    <col min="4" max="4" style="311" width="8.711805" customWidth="1"/>
    <col min="5" max="5" style="311" width="17.01659" customWidth="1"/>
    <col min="6" max="6" style="311" width="10.1442" customWidth="1"/>
    <col min="7" max="7" style="311" width="8.711805" customWidth="1"/>
    <col min="8" max="8" style="311" width="10.1442" customWidth="1"/>
    <col min="9" max="9" style="311" width="13.5804" customWidth="1"/>
    <col min="10" max="10" style="311" width="25.31746" customWidth="1"/>
    <col min="11" max="11" style="311" width="6.852817" customWidth="1"/>
    <col min="12" max="12" style="311" width="11.5766" customWidth="1"/>
    <col min="13" max="256" style="311"/>
  </cols>
  <sheetData>
    <row r="1" spans="1:12" ht="0.95" customHeight="1">
      <c r="A1" s="312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</row>
    <row r="2" spans="1:12" ht="21.6" customHeight="1">
      <c r="A2" s="313" t="str">
        <v>ניירות ערך לא סחירים: אופציות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</row>
    <row r="3" spans="1:12" ht="36" customHeight="1">
      <c r="A3" s="315" t="s">
        <v>1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4"/>
    </row>
    <row r="4" spans="1:12" ht="48.95" customHeight="1">
      <c r="A4" s="316" t="s">
        <v>2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4"/>
    </row>
    <row r="5" spans="1:12" ht="28.7" customHeight="1">
      <c r="A5" s="314"/>
      <c r="B5" s="314"/>
      <c r="C5" s="314"/>
      <c r="D5" s="314"/>
      <c r="E5" s="314"/>
      <c r="F5" s="314"/>
      <c r="G5" s="314"/>
      <c r="H5" s="314"/>
      <c r="I5" s="314"/>
      <c r="J5" s="314"/>
      <c r="K5" s="314"/>
      <c r="L5" s="314"/>
    </row>
    <row r="6" spans="1:12">
      <c r="A6" s="317" t="s">
        <v>3</v>
      </c>
      <c r="B6" s="317" t="s">
        <v>44</v>
      </c>
      <c r="C6" s="317" t="s">
        <v>18</v>
      </c>
      <c r="D6" s="317" t="s">
        <v>46</v>
      </c>
      <c r="E6" s="317" t="s">
        <v>47</v>
      </c>
      <c r="F6" s="317" t="s">
        <v>122</v>
      </c>
      <c r="G6" s="317" t="s">
        <v>10</v>
      </c>
      <c r="H6" s="317" t="s">
        <v>60</v>
      </c>
      <c r="I6" s="317" t="s">
        <v>23</v>
      </c>
      <c r="J6" s="317" t="s">
        <v>24</v>
      </c>
      <c r="K6" s="314"/>
      <c r="L6" s="314"/>
    </row>
    <row r="7" spans="1:12" ht="15.2" customHeight="1">
      <c r="A7" s="318" t="s">
        <v>25</v>
      </c>
      <c r="B7" s="318"/>
      <c r="C7" s="318"/>
      <c r="D7" s="318"/>
      <c r="E7" s="318"/>
      <c r="F7" s="318"/>
      <c r="G7" s="318"/>
      <c r="H7" s="318"/>
      <c r="I7" s="318"/>
      <c r="J7" s="318"/>
      <c r="K7" s="314"/>
      <c r="L7" s="314"/>
    </row>
    <row r="8" spans="1:12" ht="15.2" customHeight="1">
      <c r="A8" s="318" t="s">
        <v>110</v>
      </c>
      <c r="B8" s="318"/>
      <c r="C8" s="318"/>
      <c r="D8" s="318"/>
      <c r="E8" s="318"/>
      <c r="F8" s="318"/>
      <c r="G8" s="318"/>
      <c r="H8" s="318"/>
      <c r="I8" s="318"/>
      <c r="J8" s="318"/>
      <c r="K8" s="314"/>
      <c r="L8" s="314"/>
    </row>
    <row r="9" spans="1:12">
      <c r="A9" s="319">
        <v>5.89931205571357e-12</v>
      </c>
      <c r="B9" s="319">
        <v>0</v>
      </c>
      <c r="C9" s="319">
        <v>1e-05</v>
      </c>
      <c r="D9" s="319">
        <v>0</v>
      </c>
      <c r="E9" s="319">
        <v>0</v>
      </c>
      <c r="F9" s="320"/>
      <c r="G9" s="321" t="s">
        <v>28</v>
      </c>
      <c r="H9" s="321" t="s">
        <v>28</v>
      </c>
      <c r="I9" s="321" t="s">
        <v>28</v>
      </c>
      <c r="J9" s="321" t="s">
        <v>28</v>
      </c>
      <c r="K9" s="314"/>
      <c r="L9" s="314"/>
    </row>
    <row r="10" spans="1:12">
      <c r="A10" s="322">
        <v>5.89931205571357e-12</v>
      </c>
      <c r="B10" s="323"/>
      <c r="C10" s="322">
        <v>1e-05</v>
      </c>
      <c r="D10" s="323"/>
      <c r="E10" s="322">
        <v>0</v>
      </c>
      <c r="F10" s="323"/>
      <c r="G10" s="323"/>
      <c r="H10" s="323"/>
      <c r="I10" s="323"/>
      <c r="J10" s="324" t="s">
        <v>111</v>
      </c>
      <c r="K10" s="314"/>
      <c r="L10" s="314"/>
    </row>
    <row r="11" spans="1:12" ht="15.2" customHeight="1">
      <c r="A11" s="318" t="s">
        <v>112</v>
      </c>
      <c r="B11" s="318"/>
      <c r="C11" s="318"/>
      <c r="D11" s="318"/>
      <c r="E11" s="318"/>
      <c r="F11" s="318"/>
      <c r="G11" s="318"/>
      <c r="H11" s="318"/>
      <c r="I11" s="318"/>
      <c r="J11" s="318"/>
      <c r="K11" s="314"/>
      <c r="L11" s="314"/>
    </row>
    <row r="12" spans="1:12">
      <c r="A12" s="319">
        <v>5.89931205571357e-12</v>
      </c>
      <c r="B12" s="319">
        <v>0</v>
      </c>
      <c r="C12" s="319">
        <v>1e-05</v>
      </c>
      <c r="D12" s="319">
        <v>0</v>
      </c>
      <c r="E12" s="319">
        <v>0</v>
      </c>
      <c r="F12" s="320"/>
      <c r="G12" s="321" t="s">
        <v>28</v>
      </c>
      <c r="H12" s="321" t="s">
        <v>28</v>
      </c>
      <c r="I12" s="321" t="s">
        <v>28</v>
      </c>
      <c r="J12" s="321" t="s">
        <v>28</v>
      </c>
      <c r="K12" s="314"/>
      <c r="L12" s="314"/>
    </row>
    <row r="13" spans="1:12">
      <c r="A13" s="322">
        <v>5.89931205571357e-12</v>
      </c>
      <c r="B13" s="323"/>
      <c r="C13" s="322">
        <v>1e-05</v>
      </c>
      <c r="D13" s="323"/>
      <c r="E13" s="322">
        <v>0</v>
      </c>
      <c r="F13" s="323"/>
      <c r="G13" s="323"/>
      <c r="H13" s="323"/>
      <c r="I13" s="323"/>
      <c r="J13" s="324" t="s">
        <v>113</v>
      </c>
      <c r="K13" s="314"/>
      <c r="L13" s="314"/>
    </row>
    <row r="14" spans="1:12" ht="15.2" customHeight="1">
      <c r="A14" s="318" t="s">
        <v>154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4"/>
      <c r="L14" s="314"/>
    </row>
    <row r="15" spans="1:12">
      <c r="A15" s="319">
        <v>5.89931205571357e-12</v>
      </c>
      <c r="B15" s="319">
        <v>0</v>
      </c>
      <c r="C15" s="319">
        <v>1e-05</v>
      </c>
      <c r="D15" s="319">
        <v>0</v>
      </c>
      <c r="E15" s="319">
        <v>0</v>
      </c>
      <c r="F15" s="320"/>
      <c r="G15" s="321" t="s">
        <v>28</v>
      </c>
      <c r="H15" s="321" t="s">
        <v>28</v>
      </c>
      <c r="I15" s="321" t="s">
        <v>28</v>
      </c>
      <c r="J15" s="321" t="s">
        <v>28</v>
      </c>
      <c r="K15" s="314"/>
      <c r="L15" s="314"/>
    </row>
    <row r="16" spans="1:12">
      <c r="A16" s="322">
        <v>5.89931205571357e-12</v>
      </c>
      <c r="B16" s="323"/>
      <c r="C16" s="322">
        <v>1e-05</v>
      </c>
      <c r="D16" s="323"/>
      <c r="E16" s="322">
        <v>0</v>
      </c>
      <c r="F16" s="323"/>
      <c r="G16" s="323"/>
      <c r="H16" s="323"/>
      <c r="I16" s="323"/>
      <c r="J16" s="324" t="s">
        <v>155</v>
      </c>
      <c r="K16" s="314"/>
      <c r="L16" s="314"/>
    </row>
    <row r="17" spans="1:12" ht="15.2" customHeight="1">
      <c r="A17" s="318" t="s">
        <v>114</v>
      </c>
      <c r="B17" s="318"/>
      <c r="C17" s="318"/>
      <c r="D17" s="318"/>
      <c r="E17" s="318"/>
      <c r="F17" s="318"/>
      <c r="G17" s="318"/>
      <c r="H17" s="318"/>
      <c r="I17" s="318"/>
      <c r="J17" s="318"/>
      <c r="K17" s="314"/>
      <c r="L17" s="314"/>
    </row>
    <row r="18" spans="1:12">
      <c r="A18" s="319">
        <v>5.89931205571357e-12</v>
      </c>
      <c r="B18" s="319">
        <v>0</v>
      </c>
      <c r="C18" s="319">
        <v>1e-05</v>
      </c>
      <c r="D18" s="319">
        <v>0</v>
      </c>
      <c r="E18" s="319">
        <v>0</v>
      </c>
      <c r="F18" s="320"/>
      <c r="G18" s="321" t="s">
        <v>28</v>
      </c>
      <c r="H18" s="321" t="s">
        <v>28</v>
      </c>
      <c r="I18" s="321" t="s">
        <v>28</v>
      </c>
      <c r="J18" s="321" t="s">
        <v>28</v>
      </c>
      <c r="K18" s="314"/>
      <c r="L18" s="314"/>
    </row>
    <row r="19" spans="1:12">
      <c r="A19" s="322">
        <v>5.89931205571357e-12</v>
      </c>
      <c r="B19" s="323"/>
      <c r="C19" s="322">
        <v>1e-05</v>
      </c>
      <c r="D19" s="323"/>
      <c r="E19" s="322">
        <v>0</v>
      </c>
      <c r="F19" s="323"/>
      <c r="G19" s="323"/>
      <c r="H19" s="323"/>
      <c r="I19" s="323"/>
      <c r="J19" s="324" t="s">
        <v>115</v>
      </c>
      <c r="K19" s="314"/>
      <c r="L19" s="314"/>
    </row>
    <row r="20" spans="1:12" ht="15.2" customHeight="1">
      <c r="A20" s="318" t="s">
        <v>102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4"/>
      <c r="L20" s="314"/>
    </row>
    <row r="21" spans="1:12">
      <c r="A21" s="319">
        <v>5.89931205571357e-12</v>
      </c>
      <c r="B21" s="319">
        <v>0</v>
      </c>
      <c r="C21" s="319">
        <v>1e-05</v>
      </c>
      <c r="D21" s="319">
        <v>0</v>
      </c>
      <c r="E21" s="319">
        <v>0</v>
      </c>
      <c r="F21" s="320"/>
      <c r="G21" s="321" t="s">
        <v>28</v>
      </c>
      <c r="H21" s="321" t="s">
        <v>28</v>
      </c>
      <c r="I21" s="321" t="s">
        <v>28</v>
      </c>
      <c r="J21" s="321" t="s">
        <v>28</v>
      </c>
      <c r="K21" s="314"/>
      <c r="L21" s="314"/>
    </row>
    <row r="22" spans="1:12">
      <c r="A22" s="322">
        <v>5.89931205571357e-12</v>
      </c>
      <c r="B22" s="323"/>
      <c r="C22" s="322">
        <v>1e-05</v>
      </c>
      <c r="D22" s="323"/>
      <c r="E22" s="322">
        <v>0</v>
      </c>
      <c r="F22" s="323"/>
      <c r="G22" s="323"/>
      <c r="H22" s="323"/>
      <c r="I22" s="323"/>
      <c r="J22" s="324" t="s">
        <v>103</v>
      </c>
      <c r="K22" s="314"/>
      <c r="L22" s="314"/>
    </row>
    <row r="23" spans="1:12">
      <c r="A23" s="322">
        <v>2.94965602785679e-11</v>
      </c>
      <c r="B23" s="323"/>
      <c r="C23" s="322">
        <v>5e-05</v>
      </c>
      <c r="D23" s="323"/>
      <c r="E23" s="322">
        <v>0</v>
      </c>
      <c r="F23" s="323"/>
      <c r="G23" s="323"/>
      <c r="H23" s="323"/>
      <c r="I23" s="323"/>
      <c r="J23" s="324" t="s">
        <v>41</v>
      </c>
      <c r="K23" s="314"/>
      <c r="L23" s="314"/>
    </row>
    <row r="24" spans="1:12" ht="15.2" customHeight="1">
      <c r="A24" s="318" t="s">
        <v>42</v>
      </c>
      <c r="B24" s="318"/>
      <c r="C24" s="318"/>
      <c r="D24" s="318"/>
      <c r="E24" s="318"/>
      <c r="F24" s="318"/>
      <c r="G24" s="318"/>
      <c r="H24" s="318"/>
      <c r="I24" s="318"/>
      <c r="J24" s="318"/>
      <c r="K24" s="314"/>
      <c r="L24" s="314"/>
    </row>
    <row r="25" spans="1:12" ht="15.2" customHeight="1">
      <c r="A25" s="318" t="s">
        <v>110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4"/>
      <c r="L25" s="314"/>
    </row>
    <row r="26" spans="1:12">
      <c r="A26" s="319">
        <v>5.89931205571357e-12</v>
      </c>
      <c r="B26" s="319">
        <v>0</v>
      </c>
      <c r="C26" s="319">
        <v>1e-05</v>
      </c>
      <c r="D26" s="319">
        <v>0</v>
      </c>
      <c r="E26" s="319">
        <v>0</v>
      </c>
      <c r="F26" s="320"/>
      <c r="G26" s="321" t="s">
        <v>28</v>
      </c>
      <c r="H26" s="321" t="s">
        <v>28</v>
      </c>
      <c r="I26" s="321" t="s">
        <v>28</v>
      </c>
      <c r="J26" s="321" t="s">
        <v>28</v>
      </c>
      <c r="K26" s="314"/>
      <c r="L26" s="314"/>
    </row>
    <row r="27" spans="1:12">
      <c r="A27" s="322">
        <v>5.89931205571357e-12</v>
      </c>
      <c r="B27" s="323"/>
      <c r="C27" s="322">
        <v>1e-05</v>
      </c>
      <c r="D27" s="323"/>
      <c r="E27" s="322">
        <v>0</v>
      </c>
      <c r="F27" s="323"/>
      <c r="G27" s="323"/>
      <c r="H27" s="323"/>
      <c r="I27" s="323"/>
      <c r="J27" s="324" t="s">
        <v>111</v>
      </c>
      <c r="K27" s="314"/>
      <c r="L27" s="314"/>
    </row>
    <row r="28" spans="1:12" ht="15.2" customHeight="1">
      <c r="A28" s="318" t="s">
        <v>116</v>
      </c>
      <c r="B28" s="318"/>
      <c r="C28" s="318"/>
      <c r="D28" s="318"/>
      <c r="E28" s="318"/>
      <c r="F28" s="318"/>
      <c r="G28" s="318"/>
      <c r="H28" s="318"/>
      <c r="I28" s="318"/>
      <c r="J28" s="318"/>
      <c r="K28" s="314"/>
      <c r="L28" s="314"/>
    </row>
    <row r="29" spans="1:12">
      <c r="A29" s="319">
        <v>5.89931205571357e-12</v>
      </c>
      <c r="B29" s="319">
        <v>0</v>
      </c>
      <c r="C29" s="319">
        <v>1e-05</v>
      </c>
      <c r="D29" s="319">
        <v>0</v>
      </c>
      <c r="E29" s="319">
        <v>0</v>
      </c>
      <c r="F29" s="320"/>
      <c r="G29" s="321" t="s">
        <v>28</v>
      </c>
      <c r="H29" s="321" t="s">
        <v>28</v>
      </c>
      <c r="I29" s="321" t="s">
        <v>28</v>
      </c>
      <c r="J29" s="321" t="s">
        <v>28</v>
      </c>
      <c r="K29" s="314"/>
      <c r="L29" s="314"/>
    </row>
    <row r="30" spans="1:12">
      <c r="A30" s="322">
        <v>5.89931205571357e-12</v>
      </c>
      <c r="B30" s="323"/>
      <c r="C30" s="322">
        <v>1e-05</v>
      </c>
      <c r="D30" s="323"/>
      <c r="E30" s="322">
        <v>0</v>
      </c>
      <c r="F30" s="323"/>
      <c r="G30" s="323"/>
      <c r="H30" s="323"/>
      <c r="I30" s="323"/>
      <c r="J30" s="324" t="s">
        <v>117</v>
      </c>
      <c r="K30" s="314"/>
      <c r="L30" s="314"/>
    </row>
    <row r="31" spans="1:12" ht="15.2" customHeight="1">
      <c r="A31" s="318" t="s">
        <v>114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4"/>
      <c r="L31" s="314"/>
    </row>
    <row r="32" spans="1:12">
      <c r="A32" s="319">
        <v>5.89931205571357e-12</v>
      </c>
      <c r="B32" s="319">
        <v>0</v>
      </c>
      <c r="C32" s="319">
        <v>1e-05</v>
      </c>
      <c r="D32" s="319">
        <v>0</v>
      </c>
      <c r="E32" s="319">
        <v>0</v>
      </c>
      <c r="F32" s="320"/>
      <c r="G32" s="321" t="s">
        <v>28</v>
      </c>
      <c r="H32" s="321" t="s">
        <v>28</v>
      </c>
      <c r="I32" s="321" t="s">
        <v>28</v>
      </c>
      <c r="J32" s="321" t="s">
        <v>28</v>
      </c>
      <c r="K32" s="314"/>
      <c r="L32" s="314"/>
    </row>
    <row r="33" spans="1:12">
      <c r="A33" s="322">
        <v>5.89931205571357e-12</v>
      </c>
      <c r="B33" s="323"/>
      <c r="C33" s="322">
        <v>1e-05</v>
      </c>
      <c r="D33" s="323"/>
      <c r="E33" s="322">
        <v>0</v>
      </c>
      <c r="F33" s="323"/>
      <c r="G33" s="323"/>
      <c r="H33" s="323"/>
      <c r="I33" s="323"/>
      <c r="J33" s="324" t="s">
        <v>115</v>
      </c>
      <c r="K33" s="314"/>
      <c r="L33" s="314"/>
    </row>
    <row r="34" spans="1:12" ht="15.2" customHeight="1">
      <c r="A34" s="318" t="s">
        <v>118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4"/>
      <c r="L34" s="314"/>
    </row>
    <row r="35" spans="1:12">
      <c r="A35" s="319">
        <v>5.89931205571357e-12</v>
      </c>
      <c r="B35" s="319">
        <v>0</v>
      </c>
      <c r="C35" s="319">
        <v>1e-05</v>
      </c>
      <c r="D35" s="319">
        <v>0</v>
      </c>
      <c r="E35" s="319">
        <v>0</v>
      </c>
      <c r="F35" s="320"/>
      <c r="G35" s="321" t="s">
        <v>28</v>
      </c>
      <c r="H35" s="321" t="s">
        <v>28</v>
      </c>
      <c r="I35" s="321" t="s">
        <v>28</v>
      </c>
      <c r="J35" s="321" t="s">
        <v>28</v>
      </c>
      <c r="K35" s="314"/>
      <c r="L35" s="314"/>
    </row>
    <row r="36" spans="1:12">
      <c r="A36" s="322">
        <v>5.89931205571357e-12</v>
      </c>
      <c r="B36" s="323"/>
      <c r="C36" s="322">
        <v>1e-05</v>
      </c>
      <c r="D36" s="323"/>
      <c r="E36" s="322">
        <v>0</v>
      </c>
      <c r="F36" s="323"/>
      <c r="G36" s="323"/>
      <c r="H36" s="323"/>
      <c r="I36" s="323"/>
      <c r="J36" s="324" t="s">
        <v>119</v>
      </c>
      <c r="K36" s="314"/>
      <c r="L36" s="314"/>
    </row>
    <row r="37" spans="1:12" ht="15.2" customHeight="1">
      <c r="A37" s="318" t="s">
        <v>102</v>
      </c>
      <c r="B37" s="318"/>
      <c r="C37" s="318"/>
      <c r="D37" s="318"/>
      <c r="E37" s="318"/>
      <c r="F37" s="318"/>
      <c r="G37" s="318"/>
      <c r="H37" s="318"/>
      <c r="I37" s="318"/>
      <c r="J37" s="318"/>
      <c r="K37" s="314"/>
      <c r="L37" s="314"/>
    </row>
    <row r="38" spans="1:12">
      <c r="A38" s="319">
        <v>5.89931205571357e-12</v>
      </c>
      <c r="B38" s="319">
        <v>0</v>
      </c>
      <c r="C38" s="319">
        <v>1e-05</v>
      </c>
      <c r="D38" s="319">
        <v>0</v>
      </c>
      <c r="E38" s="319">
        <v>0</v>
      </c>
      <c r="F38" s="320"/>
      <c r="G38" s="321" t="s">
        <v>28</v>
      </c>
      <c r="H38" s="321" t="s">
        <v>28</v>
      </c>
      <c r="I38" s="321" t="s">
        <v>28</v>
      </c>
      <c r="J38" s="321" t="s">
        <v>28</v>
      </c>
      <c r="K38" s="314"/>
      <c r="L38" s="314"/>
    </row>
    <row r="39" spans="1:12">
      <c r="A39" s="322">
        <v>5.89931205571357e-12</v>
      </c>
      <c r="B39" s="323"/>
      <c r="C39" s="322">
        <v>1e-05</v>
      </c>
      <c r="D39" s="323"/>
      <c r="E39" s="322">
        <v>0</v>
      </c>
      <c r="F39" s="323"/>
      <c r="G39" s="323"/>
      <c r="H39" s="323"/>
      <c r="I39" s="323"/>
      <c r="J39" s="324" t="s">
        <v>103</v>
      </c>
      <c r="K39" s="314"/>
      <c r="L39" s="314"/>
    </row>
    <row r="40" spans="1:12">
      <c r="A40" s="322">
        <v>2.94965602785679e-11</v>
      </c>
      <c r="B40" s="323"/>
      <c r="C40" s="322">
        <v>5e-05</v>
      </c>
      <c r="D40" s="323"/>
      <c r="E40" s="322">
        <v>0</v>
      </c>
      <c r="F40" s="323"/>
      <c r="G40" s="323"/>
      <c r="H40" s="323"/>
      <c r="I40" s="323"/>
      <c r="J40" s="324" t="s">
        <v>43</v>
      </c>
      <c r="K40" s="314"/>
      <c r="L40" s="314"/>
    </row>
    <row r="41" spans="1:12">
      <c r="A41" s="325">
        <v>5.89931205571357e-11</v>
      </c>
      <c r="B41" s="326"/>
      <c r="C41" s="325">
        <v>0.0001</v>
      </c>
      <c r="D41" s="326"/>
      <c r="E41" s="325">
        <v>0</v>
      </c>
      <c r="F41" s="326"/>
      <c r="G41" s="326"/>
      <c r="H41" s="326"/>
      <c r="I41" s="326"/>
      <c r="J41" s="327" t="s">
        <v>120</v>
      </c>
      <c r="K41" s="314"/>
      <c r="L41" s="314"/>
    </row>
    <row r="42" spans="1:12" ht="20.1" customHeight="1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</row>
    <row r="43" spans="1:12" ht="36" customHeight="1">
      <c r="A43" s="314" t="s">
        <v>8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3:K43"/>
    <mergeCell ref="A37:J37"/>
    <mergeCell ref="A34:J34"/>
    <mergeCell ref="A31:J31"/>
    <mergeCell ref="A28:J28"/>
    <mergeCell ref="A25:J25"/>
    <mergeCell ref="A24:J24"/>
    <mergeCell ref="A20:J20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17"/>
  <sheetViews>
    <sheetView workbookViewId="0" showGridLines="0">
      <selection activeCell="A1" sqref="A1"/>
    </sheetView>
  </sheetViews>
  <sheetFormatPr defaultRowHeight="12.75"/>
  <cols>
    <col min="1" max="1" style="328" width="10.1442" customWidth="1"/>
    <col min="2" max="2" style="328" width="21.16507" customWidth="1"/>
    <col min="3" max="3" style="328" width="8.711805" customWidth="1"/>
    <col min="4" max="4" style="328" width="17.01659" customWidth="1"/>
    <col min="5" max="5" style="328" width="10.1442" customWidth="1"/>
    <col min="6" max="6" style="328" width="8.711805" customWidth="1"/>
    <col min="7" max="7" style="328" width="10.1442" customWidth="1"/>
    <col min="8" max="8" style="328" width="13.5804" customWidth="1"/>
    <col min="9" max="9" style="328" width="25.31746" customWidth="1"/>
    <col min="10" max="10" style="328" width="6.852817" customWidth="1"/>
    <col min="11" max="11" style="328" width="14.86799" customWidth="1"/>
    <col min="12" max="256" style="328"/>
  </cols>
  <sheetData>
    <row r="1" spans="1:11" ht="0.95" customHeight="1">
      <c r="A1" s="329"/>
      <c r="B1" s="329"/>
      <c r="C1" s="329"/>
      <c r="D1" s="329"/>
      <c r="E1" s="329"/>
      <c r="F1" s="329"/>
      <c r="G1" s="329"/>
      <c r="H1" s="329"/>
      <c r="I1" s="329"/>
      <c r="J1" s="329"/>
      <c r="K1" s="329"/>
    </row>
    <row r="2" spans="1:11" ht="21.6" customHeight="1">
      <c r="A2" s="330" t="str">
        <v>ניירות ערך לא סחירים: חוזים עתידיים</v>
      </c>
      <c r="B2" s="330"/>
      <c r="C2" s="330"/>
      <c r="D2" s="330"/>
      <c r="E2" s="330"/>
      <c r="F2" s="330"/>
      <c r="G2" s="330"/>
      <c r="H2" s="330"/>
      <c r="I2" s="330"/>
      <c r="J2" s="330"/>
      <c r="K2" s="331"/>
    </row>
    <row r="3" spans="1:11" ht="36" customHeight="1">
      <c r="A3" s="332" t="s">
        <v>1</v>
      </c>
      <c r="B3" s="332"/>
      <c r="C3" s="332"/>
      <c r="D3" s="332"/>
      <c r="E3" s="332"/>
      <c r="F3" s="332"/>
      <c r="G3" s="332"/>
      <c r="H3" s="332"/>
      <c r="I3" s="332"/>
      <c r="J3" s="332"/>
      <c r="K3" s="331"/>
    </row>
    <row r="4" spans="1:11" ht="48.95" customHeight="1">
      <c r="A4" s="333" t="s">
        <v>2</v>
      </c>
      <c r="B4" s="333"/>
      <c r="C4" s="333"/>
      <c r="D4" s="333"/>
      <c r="E4" s="333"/>
      <c r="F4" s="333"/>
      <c r="G4" s="333"/>
      <c r="H4" s="333"/>
      <c r="I4" s="333"/>
      <c r="J4" s="333"/>
      <c r="K4" s="331"/>
    </row>
    <row r="5" spans="1:11" ht="28.7" customHeight="1">
      <c r="A5" s="331"/>
      <c r="B5" s="331"/>
      <c r="C5" s="331"/>
      <c r="D5" s="331"/>
      <c r="E5" s="331"/>
      <c r="F5" s="331"/>
      <c r="G5" s="331"/>
      <c r="H5" s="331"/>
      <c r="I5" s="331"/>
      <c r="J5" s="331"/>
      <c r="K5" s="331"/>
    </row>
    <row r="6" spans="1:11">
      <c r="A6" s="334" t="s">
        <v>3</v>
      </c>
      <c r="B6" s="334" t="s">
        <v>18</v>
      </c>
      <c r="C6" s="334" t="s">
        <v>46</v>
      </c>
      <c r="D6" s="334" t="s">
        <v>47</v>
      </c>
      <c r="E6" s="334" t="s">
        <v>122</v>
      </c>
      <c r="F6" s="334" t="s">
        <v>10</v>
      </c>
      <c r="G6" s="334" t="s">
        <v>60</v>
      </c>
      <c r="H6" s="334" t="s">
        <v>23</v>
      </c>
      <c r="I6" s="334" t="s">
        <v>24</v>
      </c>
      <c r="J6" s="331"/>
      <c r="K6" s="331"/>
    </row>
    <row r="7" spans="1:11" ht="15.2" customHeight="1">
      <c r="A7" s="335" t="s">
        <v>25</v>
      </c>
      <c r="B7" s="335"/>
      <c r="C7" s="335"/>
      <c r="D7" s="335"/>
      <c r="E7" s="335"/>
      <c r="F7" s="335"/>
      <c r="G7" s="335"/>
      <c r="H7" s="335"/>
      <c r="I7" s="335"/>
      <c r="J7" s="331"/>
      <c r="K7" s="331"/>
    </row>
    <row r="8" spans="1:11" ht="15.2" customHeight="1">
      <c r="A8" s="335" t="s">
        <v>110</v>
      </c>
      <c r="B8" s="335"/>
      <c r="C8" s="335"/>
      <c r="D8" s="335"/>
      <c r="E8" s="335"/>
      <c r="F8" s="335"/>
      <c r="G8" s="335"/>
      <c r="H8" s="335"/>
      <c r="I8" s="335"/>
      <c r="J8" s="331"/>
      <c r="K8" s="331"/>
    </row>
    <row r="9" spans="1:11">
      <c r="A9" s="336">
        <v>5.89931205571357e-12</v>
      </c>
      <c r="B9" s="336">
        <v>1e-05</v>
      </c>
      <c r="C9" s="336">
        <v>0</v>
      </c>
      <c r="D9" s="336">
        <v>0</v>
      </c>
      <c r="E9" s="337"/>
      <c r="F9" s="338" t="s">
        <v>28</v>
      </c>
      <c r="G9" s="338" t="s">
        <v>28</v>
      </c>
      <c r="H9" s="338" t="s">
        <v>28</v>
      </c>
      <c r="I9" s="338" t="s">
        <v>28</v>
      </c>
      <c r="J9" s="331"/>
      <c r="K9" s="331"/>
    </row>
    <row r="10" spans="1:11">
      <c r="A10" s="339">
        <v>5.89931205571357e-12</v>
      </c>
      <c r="B10" s="339">
        <v>1e-05</v>
      </c>
      <c r="C10" s="340"/>
      <c r="D10" s="339">
        <v>0</v>
      </c>
      <c r="E10" s="340"/>
      <c r="F10" s="340"/>
      <c r="G10" s="340"/>
      <c r="H10" s="340"/>
      <c r="I10" s="341" t="s">
        <v>111</v>
      </c>
      <c r="J10" s="331"/>
      <c r="K10" s="331"/>
    </row>
    <row r="11" spans="1:11" ht="15.2" customHeight="1">
      <c r="A11" s="335" t="s">
        <v>112</v>
      </c>
      <c r="B11" s="335"/>
      <c r="C11" s="335"/>
      <c r="D11" s="335"/>
      <c r="E11" s="335"/>
      <c r="F11" s="335"/>
      <c r="G11" s="335"/>
      <c r="H11" s="335"/>
      <c r="I11" s="335"/>
      <c r="J11" s="331"/>
      <c r="K11" s="331"/>
    </row>
    <row r="12" spans="1:11">
      <c r="A12" s="336">
        <v>0.00640151695142924</v>
      </c>
      <c r="B12" s="336">
        <v>10851.294</v>
      </c>
      <c r="C12" s="336">
        <v>45.213725</v>
      </c>
      <c r="D12" s="336">
        <v>83688000</v>
      </c>
      <c r="E12" s="337">
        <v>40308</v>
      </c>
      <c r="F12" s="338" t="s">
        <v>12</v>
      </c>
      <c r="G12" s="338" t="s">
        <v>71</v>
      </c>
      <c r="H12" s="338" t="str">
        <v>31001500</v>
      </c>
      <c r="I12" s="338" t="str">
        <v>5.88%/5.4265% 11.19 HAPI- בנק הפועלים</v>
      </c>
      <c r="J12" s="331"/>
      <c r="K12" s="331"/>
    </row>
    <row r="13" spans="1:11">
      <c r="A13" s="336">
        <v>-0.000694986097436178</v>
      </c>
      <c r="B13" s="336">
        <v>-1178.079903</v>
      </c>
      <c r="C13" s="336">
        <v>-10.069059</v>
      </c>
      <c r="D13" s="336">
        <v>56305080</v>
      </c>
      <c r="E13" s="337">
        <v>40549</v>
      </c>
      <c r="F13" s="338" t="s">
        <v>13</v>
      </c>
      <c r="G13" s="338" t="s">
        <v>71</v>
      </c>
      <c r="H13" s="338" t="str">
        <v>31002300</v>
      </c>
      <c r="I13" s="338" t="str">
        <v>HAPI   ISR 03.20 4.625%/5.85%- בנק הפועלים</v>
      </c>
      <c r="J13" s="331"/>
      <c r="K13" s="331"/>
    </row>
    <row r="14" spans="1:11">
      <c r="A14" s="336">
        <v>0.0019124208105703</v>
      </c>
      <c r="B14" s="336">
        <v>3241.769197</v>
      </c>
      <c r="C14" s="336">
        <v>33.420301</v>
      </c>
      <c r="D14" s="336">
        <v>46680280</v>
      </c>
      <c r="E14" s="337">
        <v>40255</v>
      </c>
      <c r="F14" s="338" t="s">
        <v>13</v>
      </c>
      <c r="G14" s="338" t="s">
        <v>71</v>
      </c>
      <c r="H14" s="338" t="str">
        <v>31001000</v>
      </c>
      <c r="I14" s="338" t="str">
        <v>HAPI  ISR 03.20 4.625%/5.58- בנק הפועלים</v>
      </c>
      <c r="J14" s="331"/>
      <c r="K14" s="331"/>
    </row>
    <row r="15" spans="1:11">
      <c r="A15" s="336">
        <v>0.00199971784105612</v>
      </c>
      <c r="B15" s="336">
        <v>3389.74752</v>
      </c>
      <c r="C15" s="336">
        <v>28.247896</v>
      </c>
      <c r="D15" s="336">
        <v>57748800</v>
      </c>
      <c r="E15" s="337">
        <v>40296</v>
      </c>
      <c r="F15" s="338" t="s">
        <v>13</v>
      </c>
      <c r="G15" s="338" t="s">
        <v>71</v>
      </c>
      <c r="H15" s="338" t="str">
        <v>31001400</v>
      </c>
      <c r="I15" s="338" t="str">
        <v>HAPI  ISR 03.20 4.625%/5.91%- בנק הפועלים</v>
      </c>
      <c r="J15" s="331"/>
      <c r="K15" s="331"/>
    </row>
    <row r="16" spans="1:11">
      <c r="A16" s="336">
        <v>0.00923147947726283</v>
      </c>
      <c r="B16" s="336">
        <v>15648.4</v>
      </c>
      <c r="C16" s="336">
        <v>53.96</v>
      </c>
      <c r="D16" s="336">
        <v>101123000</v>
      </c>
      <c r="E16" s="337">
        <v>40631</v>
      </c>
      <c r="F16" s="338" t="s">
        <v>12</v>
      </c>
      <c r="G16" s="338" t="s">
        <v>71</v>
      </c>
      <c r="H16" s="338" t="str">
        <v>31003500</v>
      </c>
      <c r="I16" s="338" t="str">
        <v>HAPI  RBS 3/21 L+4.68 BP/9.33%- בנק הפועלים</v>
      </c>
      <c r="J16" s="331"/>
      <c r="K16" s="331"/>
    </row>
    <row r="17" spans="1:11">
      <c r="A17" s="336">
        <v>0.0174093594603183</v>
      </c>
      <c r="B17" s="336">
        <v>29510.8299</v>
      </c>
      <c r="C17" s="336">
        <v>98.369433</v>
      </c>
      <c r="D17" s="336">
        <v>104610000</v>
      </c>
      <c r="E17" s="337">
        <v>41185</v>
      </c>
      <c r="F17" s="338" t="s">
        <v>12</v>
      </c>
      <c r="G17" s="338" t="s">
        <v>71</v>
      </c>
      <c r="H17" s="338" t="str">
        <v>31007000</v>
      </c>
      <c r="I17" s="338" t="str">
        <v>HAPI GAZIT 2022 5.52%/7.1750%- בנק הפועלים</v>
      </c>
      <c r="J17" s="331"/>
      <c r="K17" s="331"/>
    </row>
    <row r="18" spans="1:11">
      <c r="A18" s="336">
        <v>0.00747435731737539</v>
      </c>
      <c r="B18" s="336">
        <v>12669.87955</v>
      </c>
      <c r="C18" s="336">
        <v>70.78145</v>
      </c>
      <c r="D18" s="336">
        <v>62417300</v>
      </c>
      <c r="E18" s="337">
        <v>40963</v>
      </c>
      <c r="F18" s="338" t="s">
        <v>12</v>
      </c>
      <c r="G18" s="338" t="s">
        <v>71</v>
      </c>
      <c r="H18" s="338" t="str">
        <v>31006300</v>
      </c>
      <c r="I18" s="338" t="str">
        <v>HAPI ISR 2022 4%/5.4150%- בנק הפועלים</v>
      </c>
      <c r="J18" s="331"/>
      <c r="K18" s="331"/>
    </row>
    <row r="19" spans="1:11">
      <c r="A19" s="336">
        <v>0.00951292822820704</v>
      </c>
      <c r="B19" s="336">
        <v>16125.48741</v>
      </c>
      <c r="C19" s="336">
        <v>55.605129</v>
      </c>
      <c r="D19" s="336">
        <v>101123000</v>
      </c>
      <c r="E19" s="337">
        <v>40913</v>
      </c>
      <c r="F19" s="338" t="s">
        <v>12</v>
      </c>
      <c r="G19" s="338" t="s">
        <v>71</v>
      </c>
      <c r="H19" s="338" t="str">
        <v>31005400</v>
      </c>
      <c r="I19" s="338" t="str">
        <v>HAPI PHONIX 2019 L+4.075%/6.675%- בנק הפועלים</v>
      </c>
      <c r="J19" s="331"/>
      <c r="K19" s="331"/>
    </row>
    <row r="20" spans="1:11">
      <c r="A20" s="336">
        <v>0.000569515453390493</v>
      </c>
      <c r="B20" s="336">
        <v>965.392995</v>
      </c>
      <c r="C20" s="336">
        <v>27.582657</v>
      </c>
      <c r="D20" s="336">
        <v>16843400</v>
      </c>
      <c r="E20" s="337">
        <v>40255</v>
      </c>
      <c r="F20" s="338" t="s">
        <v>13</v>
      </c>
      <c r="G20" s="338" t="s">
        <v>71</v>
      </c>
      <c r="H20" s="338" t="str">
        <v>31000800</v>
      </c>
      <c r="I20" s="338" t="str">
        <v>MIZI  ISR 03.20 4.625%/5.54%- בנק מזרחי טפחות</v>
      </c>
      <c r="J20" s="331"/>
      <c r="K20" s="331"/>
    </row>
    <row r="21" spans="1:11">
      <c r="A21" s="336">
        <v>0.00874200412889961</v>
      </c>
      <c r="B21" s="336">
        <v>14818.68402</v>
      </c>
      <c r="C21" s="336">
        <v>35.282581</v>
      </c>
      <c r="D21" s="336">
        <v>202120800</v>
      </c>
      <c r="E21" s="337">
        <v>40578</v>
      </c>
      <c r="F21" s="338" t="s">
        <v>13</v>
      </c>
      <c r="G21" s="338" t="s">
        <v>71</v>
      </c>
      <c r="H21" s="338" t="str">
        <v>31002900</v>
      </c>
      <c r="I21" s="338" t="str">
        <v>MIZI  ISR 03.20 4.625%/5.805%- בנק מזרחי טפחות</v>
      </c>
      <c r="J21" s="331"/>
      <c r="K21" s="331"/>
    </row>
    <row r="22" spans="1:11">
      <c r="A22" s="336">
        <v>0.0156390650510038</v>
      </c>
      <c r="B22" s="336">
        <v>26509.981</v>
      </c>
      <c r="C22" s="336">
        <v>132.549905</v>
      </c>
      <c r="D22" s="336">
        <v>69740000</v>
      </c>
      <c r="E22" s="337">
        <v>39898</v>
      </c>
      <c r="F22" s="338" t="s">
        <v>12</v>
      </c>
      <c r="G22" s="338" t="s">
        <v>71</v>
      </c>
      <c r="H22" s="338" t="str">
        <v>31000300</v>
      </c>
      <c r="I22" s="338" t="str">
        <v>MIZI  ISR 3/19 5.125%/3.18%CPI- בנק מזרחי טפחות</v>
      </c>
      <c r="J22" s="331"/>
      <c r="K22" s="331"/>
    </row>
    <row r="23" spans="1:11">
      <c r="A23" s="336">
        <v>0.00813021894877772</v>
      </c>
      <c r="B23" s="336">
        <v>13781.6390657</v>
      </c>
      <c r="C23" s="336">
        <v>39.522911</v>
      </c>
      <c r="D23" s="336">
        <v>34870000</v>
      </c>
      <c r="E23" s="337">
        <v>39417</v>
      </c>
      <c r="F23" s="338" t="s">
        <v>12</v>
      </c>
      <c r="G23" s="338" t="s">
        <v>71</v>
      </c>
      <c r="H23" s="338" t="str">
        <v>31000110</v>
      </c>
      <c r="I23" s="338" t="str">
        <v>MIZI 11/16 5.5%/4.08% CPI- בנק מזרחי טפחות</v>
      </c>
      <c r="J23" s="331"/>
      <c r="K23" s="331"/>
    </row>
    <row r="24" spans="1:11">
      <c r="A24" s="336">
        <v>0.0152040362774046</v>
      </c>
      <c r="B24" s="336">
        <v>25772.55811155</v>
      </c>
      <c r="C24" s="336">
        <v>93.966122</v>
      </c>
      <c r="D24" s="336">
        <v>95639692.5</v>
      </c>
      <c r="E24" s="337">
        <v>41185</v>
      </c>
      <c r="F24" s="338" t="s">
        <v>12</v>
      </c>
      <c r="G24" s="338" t="s">
        <v>71</v>
      </c>
      <c r="H24" s="338" t="str">
        <v>31007100</v>
      </c>
      <c r="I24" s="338" t="str">
        <v>MIZI GAZIT 2022 5.52%/7.1%- בנק מזרחי טפחות</v>
      </c>
      <c r="J24" s="331"/>
      <c r="K24" s="331"/>
    </row>
    <row r="25" spans="1:11">
      <c r="A25" s="336">
        <v>0.00599034140159795</v>
      </c>
      <c r="B25" s="336">
        <v>10154.305019</v>
      </c>
      <c r="C25" s="336">
        <v>56.727961</v>
      </c>
      <c r="D25" s="336">
        <v>62417300</v>
      </c>
      <c r="E25" s="337">
        <v>40934</v>
      </c>
      <c r="F25" s="338" t="s">
        <v>12</v>
      </c>
      <c r="G25" s="338" t="s">
        <v>71</v>
      </c>
      <c r="H25" s="338" t="str">
        <v>31005800</v>
      </c>
      <c r="I25" s="338" t="str">
        <v>MIZI ING 04/1/22L+3.8%/6.945%- בנק מזרחי טפחות</v>
      </c>
      <c r="J25" s="331"/>
      <c r="K25" s="331"/>
    </row>
    <row r="26" spans="1:11">
      <c r="A26" s="336">
        <v>0.00656925089977867</v>
      </c>
      <c r="B26" s="336">
        <v>11135.62198056</v>
      </c>
      <c r="C26" s="336">
        <v>53.761512</v>
      </c>
      <c r="D26" s="336">
        <v>72226231</v>
      </c>
      <c r="E26" s="337">
        <v>40850</v>
      </c>
      <c r="F26" s="338" t="s">
        <v>12</v>
      </c>
      <c r="G26" s="338" t="s">
        <v>71</v>
      </c>
      <c r="H26" s="338" t="str">
        <v>31004600</v>
      </c>
      <c r="I26" s="338" t="str">
        <v>MIZI ISRAEL 06.22 5%/6.075%- בנק מזרחי טפחות</v>
      </c>
      <c r="J26" s="331"/>
      <c r="K26" s="331"/>
    </row>
    <row r="27" spans="1:11">
      <c r="A27" s="336">
        <v>0.00275003748948366</v>
      </c>
      <c r="B27" s="336">
        <v>4661.6240394</v>
      </c>
      <c r="C27" s="336">
        <v>55.101939</v>
      </c>
      <c r="D27" s="336">
        <v>29500020</v>
      </c>
      <c r="E27" s="337">
        <v>40914</v>
      </c>
      <c r="F27" s="338" t="s">
        <v>12</v>
      </c>
      <c r="G27" s="338" t="s">
        <v>71</v>
      </c>
      <c r="H27" s="338" t="str">
        <v>31005300</v>
      </c>
      <c r="I27" s="338" t="str">
        <v>MIZI NETAFIM 2018 L6M+610BP- בנק מזרחי טפחות</v>
      </c>
      <c r="J27" s="331"/>
      <c r="K27" s="331"/>
    </row>
    <row r="28" spans="1:11">
      <c r="A28" s="336">
        <v>0.00342952789792313</v>
      </c>
      <c r="B28" s="336">
        <v>5813.437</v>
      </c>
      <c r="C28" s="336">
        <v>33.21964</v>
      </c>
      <c r="D28" s="336">
        <v>61022500</v>
      </c>
      <c r="E28" s="337">
        <v>40570</v>
      </c>
      <c r="F28" s="338" t="s">
        <v>12</v>
      </c>
      <c r="G28" s="338" t="s">
        <v>71</v>
      </c>
      <c r="H28" s="338" t="str">
        <v>31002600</v>
      </c>
      <c r="I28" s="338" t="str">
        <v>MIZI ORMAT 08.17 7%/8.44%- בנק מזרחי טפחות</v>
      </c>
      <c r="J28" s="331"/>
      <c r="K28" s="331"/>
    </row>
    <row r="29" spans="1:11">
      <c r="A29" s="336">
        <v>0.00269513905818111</v>
      </c>
      <c r="B29" s="336">
        <v>4568.565</v>
      </c>
      <c r="C29" s="336">
        <v>45.68565</v>
      </c>
      <c r="D29" s="336">
        <v>34870000</v>
      </c>
      <c r="E29" s="337">
        <v>40252</v>
      </c>
      <c r="F29" s="338" t="s">
        <v>12</v>
      </c>
      <c r="G29" s="338" t="s">
        <v>71</v>
      </c>
      <c r="H29" s="338" t="str">
        <v>31000700</v>
      </c>
      <c r="I29" s="338" t="str">
        <v>MIZI RABO 6/19 11%/11.43%- בנק מזרחי טפחות</v>
      </c>
      <c r="J29" s="331"/>
      <c r="K29" s="331"/>
    </row>
    <row r="30" spans="1:11">
      <c r="A30" s="336">
        <v>-0.000216560778211281</v>
      </c>
      <c r="B30" s="336">
        <v>-367.09497</v>
      </c>
      <c r="C30" s="336">
        <v>-1.23601</v>
      </c>
      <c r="D30" s="336">
        <v>103563900</v>
      </c>
      <c r="E30" s="337">
        <v>40660</v>
      </c>
      <c r="F30" s="338" t="s">
        <v>12</v>
      </c>
      <c r="G30" s="338" t="s">
        <v>71</v>
      </c>
      <c r="H30" s="338" t="str">
        <v>31003600</v>
      </c>
      <c r="I30" s="338" t="str">
        <v>5.367/6.78 חב' לישראלBLL 03.16- לאומי</v>
      </c>
      <c r="J30" s="331"/>
      <c r="K30" s="331"/>
    </row>
    <row r="31" spans="1:11">
      <c r="A31" s="336">
        <v>0.00626642577299566</v>
      </c>
      <c r="B31" s="336">
        <v>10622.2992</v>
      </c>
      <c r="C31" s="336">
        <v>44.25958</v>
      </c>
      <c r="D31" s="336">
        <v>83688000</v>
      </c>
      <c r="E31" s="337">
        <v>40309</v>
      </c>
      <c r="F31" s="338" t="s">
        <v>12</v>
      </c>
      <c r="G31" s="338" t="s">
        <v>71</v>
      </c>
      <c r="H31" s="338" t="str">
        <v>31001600</v>
      </c>
      <c r="I31" s="338" t="str">
        <v>5.845%/5.4264% 11/19פקדון BLL- לאומי</v>
      </c>
      <c r="J31" s="331"/>
      <c r="K31" s="331"/>
    </row>
    <row r="32" spans="1:11">
      <c r="A32" s="336">
        <v>0.00222616815520585</v>
      </c>
      <c r="B32" s="336">
        <v>3773.60637</v>
      </c>
      <c r="C32" s="336">
        <v>21.31981</v>
      </c>
      <c r="D32" s="336">
        <v>85179480</v>
      </c>
      <c r="E32" s="337">
        <v>40574</v>
      </c>
      <c r="F32" s="338" t="s">
        <v>13</v>
      </c>
      <c r="G32" s="338" t="s">
        <v>71</v>
      </c>
      <c r="H32" s="338" t="str">
        <v>31002800</v>
      </c>
      <c r="I32" s="338" t="str">
        <v>BLL   ISR 03.20 4.625%/5.88%- לאומי</v>
      </c>
      <c r="J32" s="331"/>
      <c r="K32" s="331"/>
    </row>
    <row r="33" spans="1:11">
      <c r="A33" s="336">
        <v>0.00248775250662359</v>
      </c>
      <c r="B33" s="336">
        <v>4217.02138</v>
      </c>
      <c r="C33" s="336">
        <v>29.48966</v>
      </c>
      <c r="D33" s="336">
        <v>68817320</v>
      </c>
      <c r="E33" s="337">
        <v>40255</v>
      </c>
      <c r="F33" s="338" t="s">
        <v>13</v>
      </c>
      <c r="G33" s="338" t="s">
        <v>71</v>
      </c>
      <c r="H33" s="338" t="str">
        <v>31000900</v>
      </c>
      <c r="I33" s="338" t="str">
        <v>BLL  ISR 03.20 4.625%/5.59%- לאומי</v>
      </c>
      <c r="J33" s="331"/>
      <c r="K33" s="331"/>
    </row>
    <row r="34" spans="1:11">
      <c r="A34" s="336">
        <v>0.00370630037628772</v>
      </c>
      <c r="B34" s="336">
        <v>6282.5976</v>
      </c>
      <c r="C34" s="336">
        <v>34.90332</v>
      </c>
      <c r="D34" s="336">
        <v>86623200</v>
      </c>
      <c r="E34" s="337">
        <v>40582</v>
      </c>
      <c r="F34" s="338" t="s">
        <v>13</v>
      </c>
      <c r="G34" s="338" t="s">
        <v>71</v>
      </c>
      <c r="H34" s="338" t="str">
        <v>31003000</v>
      </c>
      <c r="I34" s="338" t="str">
        <v>BLL  ISR 03.20 4.625%/5.85%- לאומי</v>
      </c>
      <c r="J34" s="331"/>
      <c r="K34" s="331"/>
    </row>
    <row r="35" spans="1:11">
      <c r="A35" s="336">
        <v>0.00281550199053914</v>
      </c>
      <c r="B35" s="336">
        <v>4772.59376</v>
      </c>
      <c r="C35" s="336">
        <v>27.11701</v>
      </c>
      <c r="D35" s="336">
        <v>84698240</v>
      </c>
      <c r="E35" s="337">
        <v>40262</v>
      </c>
      <c r="F35" s="338" t="s">
        <v>13</v>
      </c>
      <c r="G35" s="338" t="s">
        <v>71</v>
      </c>
      <c r="H35" s="338" t="str">
        <v>31001100</v>
      </c>
      <c r="I35" s="338" t="str">
        <v>BLL  ISR 03.20 4.625%/5.86%- לאומי</v>
      </c>
      <c r="J35" s="331"/>
      <c r="K35" s="331"/>
    </row>
    <row r="36" spans="1:11">
      <c r="A36" s="336">
        <v>0.00154201356813042</v>
      </c>
      <c r="B36" s="336">
        <v>2613.8871</v>
      </c>
      <c r="C36" s="336">
        <v>23.76261</v>
      </c>
      <c r="D36" s="336">
        <v>52936400</v>
      </c>
      <c r="E36" s="337">
        <v>40295</v>
      </c>
      <c r="F36" s="338" t="s">
        <v>13</v>
      </c>
      <c r="G36" s="338" t="s">
        <v>71</v>
      </c>
      <c r="H36" s="338" t="str">
        <v>31001300</v>
      </c>
      <c r="I36" s="338" t="str">
        <v>BLL  ISR 03.20 4.625%/5.91%- לאומי</v>
      </c>
      <c r="J36" s="331"/>
      <c r="K36" s="331"/>
    </row>
    <row r="37" spans="1:11">
      <c r="A37" s="336">
        <v>0.00688624895793406</v>
      </c>
      <c r="B37" s="336">
        <v>11672.96948</v>
      </c>
      <c r="C37" s="336">
        <v>65.21212</v>
      </c>
      <c r="D37" s="336">
        <v>62417300</v>
      </c>
      <c r="E37" s="337">
        <v>40952</v>
      </c>
      <c r="F37" s="338" t="s">
        <v>12</v>
      </c>
      <c r="G37" s="338" t="s">
        <v>71</v>
      </c>
      <c r="H37" s="338" t="str">
        <v>31006100</v>
      </c>
      <c r="I37" s="338" t="str">
        <v>BLL  ISR 06.22 4%/5.3125%- לאומי</v>
      </c>
      <c r="J37" s="331"/>
      <c r="K37" s="331"/>
    </row>
    <row r="38" spans="1:11">
      <c r="A38" s="336">
        <v>0.00541017471875838</v>
      </c>
      <c r="B38" s="336">
        <v>9170.8569875</v>
      </c>
      <c r="C38" s="336">
        <v>102.09125</v>
      </c>
      <c r="D38" s="336">
        <v>31323721</v>
      </c>
      <c r="E38" s="337">
        <v>40942</v>
      </c>
      <c r="F38" s="338" t="s">
        <v>12</v>
      </c>
      <c r="G38" s="338" t="s">
        <v>71</v>
      </c>
      <c r="H38" s="338" t="str">
        <v>31005900</v>
      </c>
      <c r="I38" s="338" t="str">
        <v>BLL  ISR ELEC 12.27 7.75%/9.23%- לאומי</v>
      </c>
      <c r="J38" s="331"/>
      <c r="K38" s="331"/>
    </row>
    <row r="39" spans="1:11">
      <c r="A39" s="336">
        <v>-0.000683231728193999</v>
      </c>
      <c r="B39" s="336">
        <v>-1158.15492</v>
      </c>
      <c r="C39" s="336">
        <v>-9.89876</v>
      </c>
      <c r="D39" s="336">
        <v>56305080</v>
      </c>
      <c r="E39" s="337">
        <v>40548</v>
      </c>
      <c r="F39" s="338" t="s">
        <v>13</v>
      </c>
      <c r="G39" s="338" t="s">
        <v>71</v>
      </c>
      <c r="H39" s="338" t="str">
        <v>31002200</v>
      </c>
      <c r="I39" s="338" t="str">
        <v>BLL  ISRAEL 03.20 4.625%/5.94%- לאומי</v>
      </c>
      <c r="J39" s="331"/>
      <c r="K39" s="331"/>
    </row>
    <row r="40" spans="1:11">
      <c r="A40" s="336">
        <v>0.000789290798856257</v>
      </c>
      <c r="B40" s="336">
        <v>1337.9370194391</v>
      </c>
      <c r="C40" s="336">
        <v>30.91251</v>
      </c>
      <c r="D40" s="336">
        <v>20828745.7484</v>
      </c>
      <c r="E40" s="337">
        <v>40918</v>
      </c>
      <c r="F40" s="338" t="s">
        <v>13</v>
      </c>
      <c r="G40" s="338" t="s">
        <v>71</v>
      </c>
      <c r="H40" s="338" t="str">
        <v>31005500</v>
      </c>
      <c r="I40" s="338" t="str">
        <v>BLL  NETAFIM 06.18 EURLAB/8.61%- לאומי</v>
      </c>
      <c r="J40" s="331"/>
      <c r="K40" s="331"/>
    </row>
    <row r="41" spans="1:11">
      <c r="A41" s="336">
        <v>0.00405056840590423</v>
      </c>
      <c r="B41" s="336">
        <v>6866.17078</v>
      </c>
      <c r="C41" s="336">
        <v>110.74469</v>
      </c>
      <c r="D41" s="336">
        <v>21619400</v>
      </c>
      <c r="E41" s="337">
        <v>40954</v>
      </c>
      <c r="F41" s="338" t="s">
        <v>12</v>
      </c>
      <c r="G41" s="338" t="s">
        <v>71</v>
      </c>
      <c r="H41" s="338" t="str">
        <v>31006200</v>
      </c>
      <c r="I41" s="338" t="str">
        <v>BLL HSBC 08.35 5.625%/6.9650%- לאומי</v>
      </c>
      <c r="J41" s="331"/>
      <c r="K41" s="331"/>
    </row>
    <row r="42" spans="1:11">
      <c r="A42" s="336">
        <v>0.0126922941996941</v>
      </c>
      <c r="B42" s="336">
        <v>21514.8717</v>
      </c>
      <c r="C42" s="336">
        <v>113.8353</v>
      </c>
      <c r="D42" s="336">
        <v>65904300</v>
      </c>
      <c r="E42" s="337">
        <v>39566</v>
      </c>
      <c r="F42" s="338" t="s">
        <v>12</v>
      </c>
      <c r="G42" s="338" t="s">
        <v>71</v>
      </c>
      <c r="H42" s="338" t="str">
        <v>31000111</v>
      </c>
      <c r="I42" s="338" t="str">
        <v>BLL HSBC 6/16 L+0.43/2.57% CPI- לאומי</v>
      </c>
      <c r="J42" s="331"/>
      <c r="K42" s="331"/>
    </row>
    <row r="43" spans="1:11">
      <c r="A43" s="336">
        <v>0.00512888762813726</v>
      </c>
      <c r="B43" s="336">
        <v>8694.04361</v>
      </c>
      <c r="C43" s="336">
        <v>58.50635</v>
      </c>
      <c r="D43" s="336">
        <v>51816820</v>
      </c>
      <c r="E43" s="337">
        <v>40861</v>
      </c>
      <c r="F43" s="338" t="s">
        <v>12</v>
      </c>
      <c r="G43" s="338" t="s">
        <v>71</v>
      </c>
      <c r="H43" s="338" t="str">
        <v>31004700</v>
      </c>
      <c r="I43" s="338" t="str">
        <v>BLL ING 04/01/22  L+3.8%/7.18- לאומי</v>
      </c>
      <c r="J43" s="331"/>
      <c r="K43" s="331"/>
    </row>
    <row r="44" spans="1:11">
      <c r="A44" s="336">
        <v>0.0125884361620289</v>
      </c>
      <c r="B44" s="336">
        <v>21338.8206</v>
      </c>
      <c r="C44" s="336">
        <v>73.58214</v>
      </c>
      <c r="D44" s="336">
        <v>101123000</v>
      </c>
      <c r="E44" s="337">
        <v>40606</v>
      </c>
      <c r="F44" s="338" t="s">
        <v>12</v>
      </c>
      <c r="G44" s="338" t="s">
        <v>71</v>
      </c>
      <c r="H44" s="338" t="str">
        <v>31003300</v>
      </c>
      <c r="I44" s="338" t="str">
        <v>BLL ING 4/21 L+300BP/7.545%- לאומי</v>
      </c>
      <c r="J44" s="331"/>
      <c r="K44" s="331"/>
    </row>
    <row r="45" spans="1:11">
      <c r="A45" s="336">
        <v>0.0077815329327987</v>
      </c>
      <c r="B45" s="336">
        <v>13190.5769</v>
      </c>
      <c r="C45" s="336">
        <v>44.71382</v>
      </c>
      <c r="D45" s="336">
        <v>102866500</v>
      </c>
      <c r="E45" s="337">
        <v>40689</v>
      </c>
      <c r="F45" s="338" t="s">
        <v>12</v>
      </c>
      <c r="G45" s="338" t="s">
        <v>71</v>
      </c>
      <c r="H45" s="338" t="str">
        <v>31003900</v>
      </c>
      <c r="I45" s="338" t="str">
        <v>BLL LLOYDS 21/06/21  L+3M/7.34- לאומי</v>
      </c>
      <c r="J45" s="331"/>
      <c r="K45" s="331"/>
    </row>
    <row r="46" spans="1:11">
      <c r="A46" s="339">
        <v>0.196437734262713</v>
      </c>
      <c r="B46" s="339">
        <v>332984.138502149</v>
      </c>
      <c r="C46" s="340"/>
      <c r="D46" s="339">
        <v>2372656810.2484</v>
      </c>
      <c r="E46" s="340"/>
      <c r="F46" s="340"/>
      <c r="G46" s="340"/>
      <c r="H46" s="340"/>
      <c r="I46" s="341" t="s">
        <v>113</v>
      </c>
      <c r="J46" s="331"/>
      <c r="K46" s="331"/>
    </row>
    <row r="47" spans="1:11" ht="15.2" customHeight="1">
      <c r="A47" s="335" t="s">
        <v>154</v>
      </c>
      <c r="B47" s="335"/>
      <c r="C47" s="335"/>
      <c r="D47" s="335"/>
      <c r="E47" s="335"/>
      <c r="F47" s="335"/>
      <c r="G47" s="335"/>
      <c r="H47" s="335"/>
      <c r="I47" s="335"/>
      <c r="J47" s="331"/>
      <c r="K47" s="331"/>
    </row>
    <row r="48" spans="1:11">
      <c r="A48" s="336">
        <v>5.89931205571357e-12</v>
      </c>
      <c r="B48" s="336">
        <v>1e-05</v>
      </c>
      <c r="C48" s="336">
        <v>0</v>
      </c>
      <c r="D48" s="336">
        <v>0</v>
      </c>
      <c r="E48" s="337"/>
      <c r="F48" s="338" t="s">
        <v>28</v>
      </c>
      <c r="G48" s="338" t="s">
        <v>28</v>
      </c>
      <c r="H48" s="338" t="s">
        <v>28</v>
      </c>
      <c r="I48" s="338" t="s">
        <v>28</v>
      </c>
      <c r="J48" s="331"/>
      <c r="K48" s="331"/>
    </row>
    <row r="49" spans="1:11">
      <c r="A49" s="339">
        <v>5.89931205571357e-12</v>
      </c>
      <c r="B49" s="339">
        <v>1e-05</v>
      </c>
      <c r="C49" s="340"/>
      <c r="D49" s="339">
        <v>0</v>
      </c>
      <c r="E49" s="340"/>
      <c r="F49" s="340"/>
      <c r="G49" s="340"/>
      <c r="H49" s="340"/>
      <c r="I49" s="341" t="s">
        <v>155</v>
      </c>
      <c r="J49" s="331"/>
      <c r="K49" s="331"/>
    </row>
    <row r="50" spans="1:11" ht="15.2" customHeight="1">
      <c r="A50" s="335" t="s">
        <v>114</v>
      </c>
      <c r="B50" s="335"/>
      <c r="C50" s="335"/>
      <c r="D50" s="335"/>
      <c r="E50" s="335"/>
      <c r="F50" s="335"/>
      <c r="G50" s="335"/>
      <c r="H50" s="335"/>
      <c r="I50" s="335"/>
      <c r="J50" s="331"/>
      <c r="K50" s="331"/>
    </row>
    <row r="51" spans="1:11">
      <c r="A51" s="336">
        <v>0.00179988187799183</v>
      </c>
      <c r="B51" s="336">
        <v>3051.003</v>
      </c>
      <c r="C51" s="336">
        <v>5.085005</v>
      </c>
      <c r="D51" s="336">
        <v>60000000</v>
      </c>
      <c r="E51" s="337">
        <v>40519</v>
      </c>
      <c r="F51" s="338" t="s">
        <v>26</v>
      </c>
      <c r="G51" s="338" t="s">
        <v>71</v>
      </c>
      <c r="H51" s="338" t="str">
        <v>31002000</v>
      </c>
      <c r="I51" s="338" t="str">
        <v>HAPI 12/25 TEL3M/6.4%- בנק הפועלים</v>
      </c>
      <c r="J51" s="331"/>
      <c r="K51" s="331"/>
    </row>
    <row r="52" spans="1:11">
      <c r="A52" s="336">
        <v>0.0016825051302019</v>
      </c>
      <c r="B52" s="336">
        <v>2852.03616</v>
      </c>
      <c r="C52" s="336">
        <v>4.77728</v>
      </c>
      <c r="D52" s="336">
        <v>59700000</v>
      </c>
      <c r="E52" s="337">
        <v>40973</v>
      </c>
      <c r="F52" s="338" t="s">
        <v>26</v>
      </c>
      <c r="G52" s="338" t="s">
        <v>71</v>
      </c>
      <c r="H52" s="338" t="str">
        <v>31006400</v>
      </c>
      <c r="I52" s="338" t="str">
        <v>BLL 7.3.22-7.3.27  TEL3M/6.5- לאומי</v>
      </c>
      <c r="J52" s="331"/>
      <c r="K52" s="331"/>
    </row>
    <row r="53" spans="1:11">
      <c r="A53" s="339">
        <v>0.00348238700819373</v>
      </c>
      <c r="B53" s="339">
        <v>5903.03916</v>
      </c>
      <c r="C53" s="340"/>
      <c r="D53" s="339">
        <v>119700000</v>
      </c>
      <c r="E53" s="340"/>
      <c r="F53" s="340"/>
      <c r="G53" s="340"/>
      <c r="H53" s="340"/>
      <c r="I53" s="341" t="s">
        <v>115</v>
      </c>
      <c r="J53" s="331"/>
      <c r="K53" s="331"/>
    </row>
    <row r="54" spans="1:11" ht="15.2" customHeight="1">
      <c r="A54" s="335" t="s">
        <v>102</v>
      </c>
      <c r="B54" s="335"/>
      <c r="C54" s="335"/>
      <c r="D54" s="335"/>
      <c r="E54" s="335"/>
      <c r="F54" s="335"/>
      <c r="G54" s="335"/>
      <c r="H54" s="335"/>
      <c r="I54" s="335"/>
      <c r="J54" s="331"/>
      <c r="K54" s="331"/>
    </row>
    <row r="55" spans="1:11">
      <c r="A55" s="336">
        <v>0.00446037899591937</v>
      </c>
      <c r="B55" s="336">
        <v>7560.846</v>
      </c>
      <c r="C55" s="336">
        <v>15.121692</v>
      </c>
      <c r="D55" s="336">
        <v>50000000</v>
      </c>
      <c r="E55" s="337">
        <v>40161</v>
      </c>
      <c r="F55" s="338" t="s">
        <v>26</v>
      </c>
      <c r="G55" s="338" t="s">
        <v>71</v>
      </c>
      <c r="H55" s="338" t="str">
        <v>31000400</v>
      </c>
      <c r="I55" s="338" t="str">
        <v>פקדון עתידי MIZI  12/19 7.1%- בנק מזרחי טפחות</v>
      </c>
      <c r="J55" s="331"/>
      <c r="K55" s="331"/>
    </row>
    <row r="56" spans="1:11">
      <c r="A56" s="336">
        <v>0.0123911998606068</v>
      </c>
      <c r="B56" s="336">
        <v>21004.4828</v>
      </c>
      <c r="C56" s="336">
        <v>15.003202</v>
      </c>
      <c r="D56" s="336">
        <v>140000000</v>
      </c>
      <c r="E56" s="337">
        <v>40199</v>
      </c>
      <c r="F56" s="338" t="s">
        <v>26</v>
      </c>
      <c r="G56" s="338" t="s">
        <v>71</v>
      </c>
      <c r="H56" s="338" t="str">
        <v>31000600</v>
      </c>
      <c r="I56" s="338" t="str">
        <v>פקדון עתידי MIZI 1/15 7.2%- בנק מזרחי טפחות</v>
      </c>
      <c r="J56" s="331"/>
      <c r="K56" s="331"/>
    </row>
    <row r="57" spans="1:11">
      <c r="A57" s="336">
        <v>-0.000198582760405671</v>
      </c>
      <c r="B57" s="336">
        <v>-336.6202</v>
      </c>
      <c r="C57" s="336">
        <v>-0.480886</v>
      </c>
      <c r="D57" s="336">
        <v>70000000</v>
      </c>
      <c r="E57" s="337">
        <v>41702</v>
      </c>
      <c r="F57" s="338" t="s">
        <v>26</v>
      </c>
      <c r="G57" s="338" t="s">
        <v>71</v>
      </c>
      <c r="H57" s="338" t="str">
        <v>31008900</v>
      </c>
      <c r="I57" s="338" t="str">
        <v>DIS 04/03/19 CPI 2.12%- דיסקונט</v>
      </c>
      <c r="J57" s="331"/>
      <c r="K57" s="331"/>
    </row>
    <row r="58" spans="1:11">
      <c r="A58" s="336">
        <v>-0.000458229701053254</v>
      </c>
      <c r="B58" s="336">
        <v>-776.75108</v>
      </c>
      <c r="C58" s="336">
        <v>-1.142281</v>
      </c>
      <c r="D58" s="336">
        <v>68000000</v>
      </c>
      <c r="E58" s="337">
        <v>41389</v>
      </c>
      <c r="F58" s="338" t="s">
        <v>26</v>
      </c>
      <c r="G58" s="338" t="s">
        <v>71</v>
      </c>
      <c r="H58" s="338" t="str">
        <v>31007300</v>
      </c>
      <c r="I58" s="338" t="str">
        <v>DIS 27.4.20 CPI 2.18%- דיסקונט</v>
      </c>
      <c r="J58" s="331"/>
      <c r="K58" s="331"/>
    </row>
    <row r="59" spans="1:11">
      <c r="A59" s="336">
        <v>4.51686726857765e-05</v>
      </c>
      <c r="B59" s="336">
        <v>76.566</v>
      </c>
      <c r="C59" s="336">
        <v>0.05469</v>
      </c>
      <c r="D59" s="336">
        <v>140000000</v>
      </c>
      <c r="E59" s="337">
        <v>41723</v>
      </c>
      <c r="F59" s="338" t="s">
        <v>26</v>
      </c>
      <c r="G59" s="338" t="s">
        <v>71</v>
      </c>
      <c r="H59" s="338" t="str">
        <v>31009300</v>
      </c>
      <c r="I59" s="338" t="str">
        <v>Leumi 25.03.19 CPI 2.09%- לאומי</v>
      </c>
      <c r="J59" s="331"/>
      <c r="K59" s="331"/>
    </row>
    <row r="60" spans="1:11">
      <c r="A60" s="339">
        <v>0.0162399350677531</v>
      </c>
      <c r="B60" s="339">
        <v>27528.52352</v>
      </c>
      <c r="C60" s="340"/>
      <c r="D60" s="339">
        <v>468000000</v>
      </c>
      <c r="E60" s="340"/>
      <c r="F60" s="340"/>
      <c r="G60" s="340"/>
      <c r="H60" s="340"/>
      <c r="I60" s="341" t="s">
        <v>103</v>
      </c>
      <c r="J60" s="331"/>
      <c r="K60" s="331"/>
    </row>
    <row r="61" spans="1:11">
      <c r="A61" s="339">
        <v>0.216160056350458</v>
      </c>
      <c r="B61" s="339">
        <v>366415.701202149</v>
      </c>
      <c r="C61" s="340"/>
      <c r="D61" s="339">
        <v>2960356810.2484</v>
      </c>
      <c r="E61" s="340"/>
      <c r="F61" s="340"/>
      <c r="G61" s="340"/>
      <c r="H61" s="340"/>
      <c r="I61" s="341" t="s">
        <v>41</v>
      </c>
      <c r="J61" s="331"/>
      <c r="K61" s="331"/>
    </row>
    <row r="62" spans="1:11" ht="15.2" customHeight="1">
      <c r="A62" s="335" t="s">
        <v>42</v>
      </c>
      <c r="B62" s="335"/>
      <c r="C62" s="335"/>
      <c r="D62" s="335"/>
      <c r="E62" s="335"/>
      <c r="F62" s="335"/>
      <c r="G62" s="335"/>
      <c r="H62" s="335"/>
      <c r="I62" s="335"/>
      <c r="J62" s="331"/>
      <c r="K62" s="331"/>
    </row>
    <row r="63" spans="1:11" ht="15.2" customHeight="1">
      <c r="A63" s="335" t="s">
        <v>110</v>
      </c>
      <c r="B63" s="335"/>
      <c r="C63" s="335"/>
      <c r="D63" s="335"/>
      <c r="E63" s="335"/>
      <c r="F63" s="335"/>
      <c r="G63" s="335"/>
      <c r="H63" s="335"/>
      <c r="I63" s="335"/>
      <c r="J63" s="331"/>
      <c r="K63" s="331"/>
    </row>
    <row r="64" spans="1:11">
      <c r="A64" s="336">
        <v>0.0118510465063049</v>
      </c>
      <c r="B64" s="336">
        <v>20088.8618781015</v>
      </c>
      <c r="C64" s="336">
        <v>13148.0318</v>
      </c>
      <c r="D64" s="336">
        <v>152789.879</v>
      </c>
      <c r="E64" s="337">
        <v>41493</v>
      </c>
      <c r="F64" s="338" t="s">
        <v>12</v>
      </c>
      <c r="G64" s="338" t="s">
        <v>71</v>
      </c>
      <c r="H64" s="338" t="str">
        <v>31007900</v>
      </c>
      <c r="I64" s="338" t="str">
        <v>GS SPTR500N 07/8/2014- GOLDMAN SACHS INTL</v>
      </c>
      <c r="J64" s="331"/>
      <c r="K64" s="331"/>
    </row>
    <row r="65" spans="1:11">
      <c r="A65" s="336">
        <v>0.000651734406268759</v>
      </c>
      <c r="B65" s="336">
        <v>1104.76340311163</v>
      </c>
      <c r="C65" s="336">
        <v>859.536799999996</v>
      </c>
      <c r="D65" s="336">
        <v>128530.08773</v>
      </c>
      <c r="E65" s="337">
        <v>41620</v>
      </c>
      <c r="F65" s="338" t="s">
        <v>12</v>
      </c>
      <c r="G65" s="338" t="s">
        <v>71</v>
      </c>
      <c r="H65" s="338" t="str">
        <v>31008300</v>
      </c>
      <c r="I65" s="338" t="str">
        <v>SWAP SPTR 1 year 12/12/2014 GS- GOLDMAN SACHS INTL</v>
      </c>
      <c r="J65" s="331"/>
      <c r="K65" s="331"/>
    </row>
    <row r="66" spans="1:11">
      <c r="A66" s="336">
        <v>0.00189515321397984</v>
      </c>
      <c r="B66" s="336">
        <v>3212.49867117023</v>
      </c>
      <c r="C66" s="336">
        <v>5585.8429</v>
      </c>
      <c r="D66" s="336">
        <v>57511.4397</v>
      </c>
      <c r="E66" s="337">
        <v>41517</v>
      </c>
      <c r="F66" s="338" t="s">
        <v>12</v>
      </c>
      <c r="G66" s="338" t="s">
        <v>71</v>
      </c>
      <c r="H66" s="338" t="str">
        <v>31007400</v>
      </c>
      <c r="I66" s="338" t="str">
        <v>JPM NDDUWI 20/6/2014- JP MORGAN INTL</v>
      </c>
      <c r="J66" s="331"/>
      <c r="K66" s="331"/>
    </row>
    <row r="67" spans="1:11">
      <c r="A67" s="336">
        <v>0.000527241236843573</v>
      </c>
      <c r="B67" s="336">
        <v>893.733424955766</v>
      </c>
      <c r="C67" s="336">
        <v>986.0812</v>
      </c>
      <c r="D67" s="336">
        <v>90634.87114</v>
      </c>
      <c r="E67" s="337">
        <v>41715</v>
      </c>
      <c r="F67" s="338" t="s">
        <v>12</v>
      </c>
      <c r="G67" s="338" t="s">
        <v>71</v>
      </c>
      <c r="H67" s="338" t="str">
        <v>31009000</v>
      </c>
      <c r="I67" s="338" t="str">
        <v>SWAP JPM NDDUUS 17.3.2015- JP MORGAN INTL</v>
      </c>
      <c r="J67" s="331"/>
      <c r="K67" s="331"/>
    </row>
    <row r="68" spans="1:11">
      <c r="A68" s="339">
        <v>0.0149251753633971</v>
      </c>
      <c r="B68" s="339">
        <v>25299.8573773391</v>
      </c>
      <c r="C68" s="340"/>
      <c r="D68" s="339">
        <v>429466.27757</v>
      </c>
      <c r="E68" s="340"/>
      <c r="F68" s="340"/>
      <c r="G68" s="340"/>
      <c r="H68" s="340"/>
      <c r="I68" s="341" t="s">
        <v>111</v>
      </c>
      <c r="J68" s="331"/>
      <c r="K68" s="331"/>
    </row>
    <row r="69" spans="1:11" ht="15.2" customHeight="1">
      <c r="A69" s="335" t="s">
        <v>116</v>
      </c>
      <c r="B69" s="335"/>
      <c r="C69" s="335"/>
      <c r="D69" s="335"/>
      <c r="E69" s="335"/>
      <c r="F69" s="335"/>
      <c r="G69" s="335"/>
      <c r="H69" s="335"/>
      <c r="I69" s="335"/>
      <c r="J69" s="331"/>
      <c r="K69" s="331"/>
    </row>
    <row r="70" spans="1:11">
      <c r="A70" s="336">
        <v>-0.000940505526034025</v>
      </c>
      <c r="B70" s="336">
        <v>-1594.263055</v>
      </c>
      <c r="C70" s="336">
        <v>-13.863157</v>
      </c>
      <c r="D70" s="336">
        <v>55342600</v>
      </c>
      <c r="E70" s="337">
        <v>40987</v>
      </c>
      <c r="F70" s="338" t="s">
        <v>13</v>
      </c>
      <c r="G70" s="338" t="s">
        <v>71</v>
      </c>
      <c r="H70" s="338" t="str">
        <v>31002100</v>
      </c>
      <c r="I70" s="338" t="str">
        <v>BARC  ISR 03.20 4.625%/5.56%- BARCLAYS</v>
      </c>
      <c r="J70" s="331"/>
      <c r="K70" s="331"/>
    </row>
    <row r="71" spans="1:11">
      <c r="A71" s="336">
        <v>0.002826044161471</v>
      </c>
      <c r="B71" s="336">
        <v>4790.46393</v>
      </c>
      <c r="C71" s="336">
        <v>22.811733</v>
      </c>
      <c r="D71" s="336">
        <v>101060400</v>
      </c>
      <c r="E71" s="337">
        <v>40987</v>
      </c>
      <c r="F71" s="338" t="s">
        <v>13</v>
      </c>
      <c r="G71" s="338" t="s">
        <v>71</v>
      </c>
      <c r="H71" s="338" t="str">
        <v>31001200</v>
      </c>
      <c r="I71" s="338" t="str">
        <v>BARC  ISR 03.20 4.625%/5.87%- BARCLAYS</v>
      </c>
      <c r="J71" s="331"/>
      <c r="K71" s="331"/>
    </row>
    <row r="72" spans="1:11">
      <c r="A72" s="336">
        <v>0.00473831445286399</v>
      </c>
      <c r="B72" s="336">
        <v>8031.97798</v>
      </c>
      <c r="C72" s="336">
        <v>30.892223</v>
      </c>
      <c r="D72" s="336">
        <v>90662000</v>
      </c>
      <c r="E72" s="337">
        <v>40617</v>
      </c>
      <c r="F72" s="338" t="s">
        <v>12</v>
      </c>
      <c r="G72" s="338" t="s">
        <v>71</v>
      </c>
      <c r="H72" s="338" t="str">
        <v>31003400</v>
      </c>
      <c r="I72" s="338" t="str">
        <v>BARC  ISR ELECTRIC 12.27 7.75%/8.51%- BARCLAYS</v>
      </c>
      <c r="J72" s="331"/>
      <c r="K72" s="331"/>
    </row>
    <row r="73" spans="1:11">
      <c r="A73" s="336">
        <v>0.00680688054562779</v>
      </c>
      <c r="B73" s="336">
        <v>11538.43106</v>
      </c>
      <c r="C73" s="336">
        <v>44.378581</v>
      </c>
      <c r="D73" s="336">
        <v>90662000</v>
      </c>
      <c r="E73" s="337">
        <v>41446</v>
      </c>
      <c r="F73" s="338" t="s">
        <v>12</v>
      </c>
      <c r="G73" s="338" t="s">
        <v>71</v>
      </c>
      <c r="H73" s="338" t="str">
        <v>31007500</v>
      </c>
      <c r="I73" s="338" t="str">
        <v>BARC  ISR ELECTRIC 6.23 6.875%/7.83%- BARCLAYS</v>
      </c>
      <c r="J73" s="331"/>
      <c r="K73" s="331"/>
    </row>
    <row r="74" spans="1:11">
      <c r="A74" s="336">
        <v>0.000670471550138535</v>
      </c>
      <c r="B74" s="336">
        <v>1136.5249775</v>
      </c>
      <c r="C74" s="336">
        <v>4.396615</v>
      </c>
      <c r="D74" s="336">
        <v>90138950</v>
      </c>
      <c r="E74" s="337">
        <v>40989</v>
      </c>
      <c r="F74" s="338" t="s">
        <v>12</v>
      </c>
      <c r="G74" s="338" t="s">
        <v>71</v>
      </c>
      <c r="H74" s="338" t="str">
        <v>31003700</v>
      </c>
      <c r="I74" s="338" t="str">
        <v>BARC  ISRAEL 3.19 5.125%/6.015- BARCLAYS</v>
      </c>
      <c r="J74" s="331"/>
      <c r="K74" s="331"/>
    </row>
    <row r="75" spans="1:11">
      <c r="A75" s="336">
        <v>0.012011280158586</v>
      </c>
      <c r="B75" s="336">
        <v>20360.47601</v>
      </c>
      <c r="C75" s="336">
        <v>68.323745</v>
      </c>
      <c r="D75" s="336">
        <v>103912600</v>
      </c>
      <c r="E75" s="337">
        <v>41053</v>
      </c>
      <c r="F75" s="338" t="s">
        <v>12</v>
      </c>
      <c r="G75" s="338" t="s">
        <v>71</v>
      </c>
      <c r="H75" s="338" t="str">
        <v>31006700</v>
      </c>
      <c r="I75" s="338" t="str">
        <v>BARC 20.6.22 L+3.65%/7.1%- BARCLAYS</v>
      </c>
      <c r="J75" s="331"/>
      <c r="K75" s="331"/>
    </row>
    <row r="76" spans="1:11">
      <c r="A76" s="336">
        <v>0.00103826122386942</v>
      </c>
      <c r="B76" s="336">
        <v>1759.97</v>
      </c>
      <c r="C76" s="336">
        <v>14.915</v>
      </c>
      <c r="D76" s="336">
        <v>56786320</v>
      </c>
      <c r="E76" s="337">
        <v>40987</v>
      </c>
      <c r="F76" s="338" t="s">
        <v>13</v>
      </c>
      <c r="G76" s="338" t="s">
        <v>71</v>
      </c>
      <c r="H76" s="338" t="str">
        <v>31002700</v>
      </c>
      <c r="I76" s="338" t="str">
        <v>BARC ISR 03.20 4.625%/6%- BARCLAYS</v>
      </c>
      <c r="J76" s="331"/>
      <c r="K76" s="331"/>
    </row>
    <row r="77" spans="1:11">
      <c r="A77" s="336">
        <v>0.00585453210859163</v>
      </c>
      <c r="B77" s="336">
        <v>9924.09293372</v>
      </c>
      <c r="C77" s="336">
        <v>43.614718</v>
      </c>
      <c r="D77" s="336">
        <v>79343198</v>
      </c>
      <c r="E77" s="337">
        <v>40391</v>
      </c>
      <c r="F77" s="338" t="s">
        <v>12</v>
      </c>
      <c r="G77" s="338" t="s">
        <v>71</v>
      </c>
      <c r="H77" s="338" t="str">
        <v>31001700</v>
      </c>
      <c r="I77" s="338" t="str">
        <v>BARC ORMAT 08.17 7%/7.93%- BARCLAYS</v>
      </c>
      <c r="J77" s="331"/>
      <c r="K77" s="331"/>
    </row>
    <row r="78" spans="1:11">
      <c r="A78" s="336">
        <v>-0.0371146475547208</v>
      </c>
      <c r="B78" s="336">
        <v>-62913.51805805</v>
      </c>
      <c r="C78" s="336">
        <v>100</v>
      </c>
      <c r="D78" s="336">
        <v>-62913518.05805</v>
      </c>
      <c r="E78" s="337">
        <v>41710</v>
      </c>
      <c r="F78" s="338" t="s">
        <v>12</v>
      </c>
      <c r="G78" s="338" t="s">
        <v>71</v>
      </c>
      <c r="H78" s="338" t="str">
        <v>1000526</v>
      </c>
      <c r="I78" s="338" t="str">
        <v>ברקליס CSA דולר- BARCLAYS</v>
      </c>
      <c r="J78" s="331"/>
      <c r="K78" s="331"/>
    </row>
    <row r="79" spans="1:11">
      <c r="A79" s="336">
        <v>0.0102304532060169</v>
      </c>
      <c r="B79" s="336">
        <v>17341.77326</v>
      </c>
      <c r="C79" s="336">
        <v>58.19387</v>
      </c>
      <c r="D79" s="336">
        <v>103912600</v>
      </c>
      <c r="E79" s="337">
        <v>41015</v>
      </c>
      <c r="F79" s="338" t="s">
        <v>12</v>
      </c>
      <c r="G79" s="338" t="s">
        <v>71</v>
      </c>
      <c r="H79" s="338" t="str">
        <v>31006500</v>
      </c>
      <c r="I79" s="338" t="str">
        <v>D.B.  5.7.22 L+3.3%/6.73%- DEUTSCHE BANK</v>
      </c>
      <c r="J79" s="331"/>
      <c r="K79" s="331"/>
    </row>
    <row r="80" spans="1:11">
      <c r="A80" s="336">
        <v>0.0115364511915449</v>
      </c>
      <c r="B80" s="336">
        <v>19555.5873</v>
      </c>
      <c r="C80" s="336">
        <v>65.185291</v>
      </c>
      <c r="D80" s="336">
        <v>104610000</v>
      </c>
      <c r="E80" s="337">
        <v>40932</v>
      </c>
      <c r="F80" s="338" t="s">
        <v>12</v>
      </c>
      <c r="G80" s="338" t="s">
        <v>71</v>
      </c>
      <c r="H80" s="338" t="str">
        <v>31000223</v>
      </c>
      <c r="I80" s="338" t="str">
        <v>D.B.  5/18 5.65%/3.81 CPI- DEUTSCHE BANK</v>
      </c>
      <c r="J80" s="331"/>
      <c r="K80" s="331"/>
    </row>
    <row r="81" spans="1:11">
      <c r="A81" s="336">
        <v>0.0175320584553579</v>
      </c>
      <c r="B81" s="336">
        <v>29718.81855</v>
      </c>
      <c r="C81" s="336">
        <v>66.041819</v>
      </c>
      <c r="D81" s="336">
        <v>156915000</v>
      </c>
      <c r="E81" s="337">
        <v>40892</v>
      </c>
      <c r="F81" s="338" t="s">
        <v>12</v>
      </c>
      <c r="G81" s="338" t="s">
        <v>71</v>
      </c>
      <c r="H81" s="338" t="str">
        <v>31000222</v>
      </c>
      <c r="I81" s="338" t="str">
        <v>D.B. ISR 12.28 7.25%/4.98% CPI- DEUTSCHE BANK</v>
      </c>
      <c r="J81" s="331"/>
      <c r="K81" s="331"/>
    </row>
    <row r="82" spans="1:11">
      <c r="A82" s="336">
        <v>0.00466793144498087</v>
      </c>
      <c r="B82" s="336">
        <v>7912.670835</v>
      </c>
      <c r="C82" s="336">
        <v>44.204865</v>
      </c>
      <c r="D82" s="336">
        <v>62417300</v>
      </c>
      <c r="E82" s="337">
        <v>40949</v>
      </c>
      <c r="F82" s="338" t="s">
        <v>12</v>
      </c>
      <c r="G82" s="338" t="s">
        <v>71</v>
      </c>
      <c r="H82" s="338" t="str">
        <v>31006000</v>
      </c>
      <c r="I82" s="338" t="str">
        <v>D.B. LLO 06.21 L+3.1%/6.33%- DEUTSCHE BANK</v>
      </c>
      <c r="J82" s="331"/>
      <c r="K82" s="331"/>
    </row>
    <row r="83" spans="1:11">
      <c r="A83" s="336">
        <v>0.00358152986731625</v>
      </c>
      <c r="B83" s="336">
        <v>6071.0975</v>
      </c>
      <c r="C83" s="336">
        <v>0.186803</v>
      </c>
      <c r="D83" s="336">
        <v>109785000</v>
      </c>
      <c r="E83" s="337">
        <v>41691</v>
      </c>
      <c r="F83" s="338" t="s">
        <v>15</v>
      </c>
      <c r="G83" s="338" t="s">
        <v>71</v>
      </c>
      <c r="H83" s="338" t="str">
        <v>31008700</v>
      </c>
      <c r="I83" s="338" t="str">
        <v>DB  ISRELE 6.28  4%/7.90%- DEUTSCHE BANK</v>
      </c>
      <c r="J83" s="331"/>
      <c r="K83" s="331"/>
    </row>
    <row r="84" spans="1:11">
      <c r="A84" s="336">
        <v>0.00147662909165593</v>
      </c>
      <c r="B84" s="336">
        <v>2503.0530301</v>
      </c>
      <c r="C84" s="336">
        <v>8.647618</v>
      </c>
      <c r="D84" s="336">
        <v>100931215</v>
      </c>
      <c r="E84" s="337">
        <v>41652</v>
      </c>
      <c r="F84" s="338" t="s">
        <v>12</v>
      </c>
      <c r="G84" s="338" t="s">
        <v>71</v>
      </c>
      <c r="H84" s="338" t="str">
        <v>31008400</v>
      </c>
      <c r="I84" s="338" t="str">
        <v>DB I.E 7.75%$/8.23%IL 12.27- DEUTSCHE BANK</v>
      </c>
      <c r="J84" s="331"/>
      <c r="K84" s="331"/>
    </row>
    <row r="85" spans="1:11">
      <c r="A85" s="336">
        <v>0.0040072720096842</v>
      </c>
      <c r="B85" s="336">
        <v>6792.7785</v>
      </c>
      <c r="C85" s="336">
        <v>45.28519</v>
      </c>
      <c r="D85" s="336">
        <v>52305000</v>
      </c>
      <c r="E85" s="337">
        <v>40827</v>
      </c>
      <c r="F85" s="338" t="s">
        <v>12</v>
      </c>
      <c r="G85" s="338" t="s">
        <v>71</v>
      </c>
      <c r="H85" s="338" t="str">
        <v>31004500</v>
      </c>
      <c r="I85" s="338" t="str">
        <v>DB ING CLN 7.145%/L+3.8% 01/22- DEUTSCHE BANK</v>
      </c>
      <c r="J85" s="331"/>
      <c r="K85" s="331"/>
    </row>
    <row r="86" spans="1:11">
      <c r="A86" s="336">
        <v>0.00145020301115644</v>
      </c>
      <c r="B86" s="336">
        <v>2458.25784</v>
      </c>
      <c r="C86" s="336">
        <v>-7.929864</v>
      </c>
      <c r="D86" s="336">
        <v>-108097000</v>
      </c>
      <c r="E86" s="337">
        <v>41547</v>
      </c>
      <c r="F86" s="338" t="s">
        <v>12</v>
      </c>
      <c r="G86" s="338" t="s">
        <v>71</v>
      </c>
      <c r="H86" s="338" t="str">
        <v>76002559</v>
      </c>
      <c r="I86" s="338" t="str">
        <v>FW DB 02.10.15 3.5803 $/NIS- DEUTSCHE BANK</v>
      </c>
      <c r="J86" s="331"/>
      <c r="K86" s="331"/>
    </row>
    <row r="87" spans="1:11">
      <c r="A87" s="336">
        <v>0.000959359565133004</v>
      </c>
      <c r="B87" s="336">
        <v>1626.22278</v>
      </c>
      <c r="C87" s="336">
        <v>-3.318822</v>
      </c>
      <c r="D87" s="336">
        <v>-170863000</v>
      </c>
      <c r="E87" s="337">
        <v>41645</v>
      </c>
      <c r="F87" s="338" t="s">
        <v>12</v>
      </c>
      <c r="G87" s="338" t="s">
        <v>71</v>
      </c>
      <c r="H87" s="338" t="str">
        <v>76002647</v>
      </c>
      <c r="I87" s="338" t="str">
        <v>FW DB 08.01.16 3.5401 $/NIS- DEUTSCHE BANK</v>
      </c>
      <c r="J87" s="331"/>
      <c r="K87" s="331"/>
    </row>
    <row r="88" spans="1:11">
      <c r="A88" s="336">
        <v>0.00145763911759992</v>
      </c>
      <c r="B88" s="336">
        <v>2470.86288</v>
      </c>
      <c r="C88" s="336">
        <v>-5.147631</v>
      </c>
      <c r="D88" s="336">
        <v>-167376000</v>
      </c>
      <c r="E88" s="337">
        <v>41592</v>
      </c>
      <c r="F88" s="338" t="s">
        <v>12</v>
      </c>
      <c r="G88" s="338" t="s">
        <v>71</v>
      </c>
      <c r="H88" s="338" t="str">
        <v>76002623</v>
      </c>
      <c r="I88" s="338" t="str">
        <v>FW DB 14/8/14 3.543 $/NIS- DEUTSCHE BANK</v>
      </c>
      <c r="J88" s="331"/>
      <c r="K88" s="331"/>
    </row>
    <row r="89" spans="1:11">
      <c r="A89" s="336">
        <v>0.000140295874811423</v>
      </c>
      <c r="B89" s="336">
        <v>237.817348</v>
      </c>
      <c r="C89" s="336">
        <v>-2.627816</v>
      </c>
      <c r="D89" s="336">
        <v>-31557350</v>
      </c>
      <c r="E89" s="337">
        <v>41688</v>
      </c>
      <c r="F89" s="338" t="s">
        <v>12</v>
      </c>
      <c r="G89" s="338" t="s">
        <v>71</v>
      </c>
      <c r="H89" s="338" t="str">
        <v>76002671</v>
      </c>
      <c r="I89" s="338" t="str">
        <v>FW DB 19.11.14 3.5209 $/NIS- DEUTSCHE BANK</v>
      </c>
      <c r="J89" s="331"/>
      <c r="K89" s="331"/>
    </row>
    <row r="90" spans="1:11">
      <c r="A90" s="336">
        <v>0.0126609151689385</v>
      </c>
      <c r="B90" s="336">
        <v>21461.6807</v>
      </c>
      <c r="C90" s="336">
        <v>-36.37573</v>
      </c>
      <c r="D90" s="336">
        <v>-205733000</v>
      </c>
      <c r="E90" s="337">
        <v>41019</v>
      </c>
      <c r="F90" s="338" t="s">
        <v>12</v>
      </c>
      <c r="G90" s="338" t="s">
        <v>71</v>
      </c>
      <c r="H90" s="338" t="str">
        <v>76001684</v>
      </c>
      <c r="I90" s="338" t="str">
        <v>FW DB 22.4.14 3.8522 $/NIS- DEUTSCHE BANK</v>
      </c>
      <c r="J90" s="331"/>
      <c r="K90" s="331"/>
    </row>
    <row r="91" spans="1:11">
      <c r="A91" s="336">
        <v>0.00247352812079072</v>
      </c>
      <c r="B91" s="336">
        <v>4192.90944</v>
      </c>
      <c r="C91" s="336">
        <v>-6.551421</v>
      </c>
      <c r="D91" s="336">
        <v>-223168000</v>
      </c>
      <c r="E91" s="337">
        <v>41572</v>
      </c>
      <c r="F91" s="338" t="s">
        <v>12</v>
      </c>
      <c r="G91" s="338" t="s">
        <v>71</v>
      </c>
      <c r="H91" s="338" t="str">
        <v>76002575</v>
      </c>
      <c r="I91" s="338" t="str">
        <v>FW DB 28.10.15 3.567 $/NIS- DEUTSCHE BANK</v>
      </c>
      <c r="J91" s="331"/>
      <c r="K91" s="331"/>
    </row>
    <row r="92" spans="1:11">
      <c r="A92" s="336">
        <v>-0.10042968327811</v>
      </c>
      <c r="B92" s="336">
        <v>-170239.65223342</v>
      </c>
      <c r="C92" s="336">
        <v>100</v>
      </c>
      <c r="D92" s="336">
        <v>-170239652.23342</v>
      </c>
      <c r="E92" s="337">
        <v>41725</v>
      </c>
      <c r="F92" s="338" t="s">
        <v>12</v>
      </c>
      <c r="G92" s="338" t="s">
        <v>71</v>
      </c>
      <c r="H92" s="338" t="str">
        <v>1000527</v>
      </c>
      <c r="I92" s="338" t="str">
        <v>דולר  CSA דוייטשה- DEUTSCHE BANK</v>
      </c>
      <c r="J92" s="331"/>
      <c r="K92" s="331"/>
    </row>
    <row r="93" spans="1:11">
      <c r="A93" s="336">
        <v>-0.01707455225128</v>
      </c>
      <c r="B93" s="336">
        <v>-28943.29387906</v>
      </c>
      <c r="C93" s="336">
        <v>100</v>
      </c>
      <c r="D93" s="336">
        <v>-28943293.87906</v>
      </c>
      <c r="E93" s="337">
        <v>41710</v>
      </c>
      <c r="F93" s="338" t="s">
        <v>12</v>
      </c>
      <c r="G93" s="338" t="s">
        <v>71</v>
      </c>
      <c r="H93" s="338" t="str">
        <v>1000528</v>
      </c>
      <c r="I93" s="338" t="str">
        <v>גולדמן CSA דולר- GOLDMAN SACHS</v>
      </c>
      <c r="J93" s="331"/>
      <c r="K93" s="331"/>
    </row>
    <row r="94" spans="1:11">
      <c r="A94" s="336">
        <v>0.000453226624283668</v>
      </c>
      <c r="B94" s="336">
        <v>768.2703</v>
      </c>
      <c r="C94" s="336">
        <v>-2.195058</v>
      </c>
      <c r="D94" s="336">
        <v>-122045000</v>
      </c>
      <c r="E94" s="337">
        <v>41729</v>
      </c>
      <c r="F94" s="338" t="s">
        <v>12</v>
      </c>
      <c r="G94" s="338" t="s">
        <v>71</v>
      </c>
      <c r="H94" s="338" t="str">
        <v>76002687</v>
      </c>
      <c r="I94" s="338" t="str">
        <v>FW GS  31.03.15 3.5132 $/NIS- GOLDMAN SACHS INTL</v>
      </c>
      <c r="J94" s="331"/>
      <c r="K94" s="331"/>
    </row>
    <row r="95" spans="1:11">
      <c r="A95" s="336">
        <v>0.00445754742052163</v>
      </c>
      <c r="B95" s="336">
        <v>7556.04616</v>
      </c>
      <c r="C95" s="336">
        <v>-19.884332</v>
      </c>
      <c r="D95" s="336">
        <v>-132506000</v>
      </c>
      <c r="E95" s="337">
        <v>41515</v>
      </c>
      <c r="F95" s="338" t="s">
        <v>12</v>
      </c>
      <c r="G95" s="338" t="s">
        <v>71</v>
      </c>
      <c r="H95" s="338" t="str">
        <v>76002534</v>
      </c>
      <c r="I95" s="338" t="str">
        <v>FW GS 03/09/15 3.7005/NIS- GOLDMAN SACHS INTL</v>
      </c>
      <c r="J95" s="331"/>
      <c r="K95" s="331"/>
    </row>
    <row r="96" spans="1:11">
      <c r="A96" s="336">
        <v>0.00163984400729991</v>
      </c>
      <c r="B96" s="336">
        <v>2779.72074</v>
      </c>
      <c r="C96" s="336">
        <v>-5.147631</v>
      </c>
      <c r="D96" s="336">
        <v>-188298000</v>
      </c>
      <c r="E96" s="337">
        <v>41592</v>
      </c>
      <c r="F96" s="338" t="s">
        <v>12</v>
      </c>
      <c r="G96" s="338" t="s">
        <v>71</v>
      </c>
      <c r="H96" s="338" t="str">
        <v>76002607</v>
      </c>
      <c r="I96" s="338" t="str">
        <v>FW GS 14/8/14 3.543 $/NIS- GOLDMAN SACHS INTL</v>
      </c>
      <c r="J96" s="331"/>
      <c r="K96" s="331"/>
    </row>
    <row r="97" spans="1:11">
      <c r="A97" s="336">
        <v>3.45897755867086e-05</v>
      </c>
      <c r="B97" s="336">
        <v>58.633575</v>
      </c>
      <c r="C97" s="336">
        <v>-0.223366</v>
      </c>
      <c r="D97" s="336">
        <v>-91533750</v>
      </c>
      <c r="E97" s="337">
        <v>41639</v>
      </c>
      <c r="F97" s="338" t="s">
        <v>12</v>
      </c>
      <c r="G97" s="338" t="s">
        <v>71</v>
      </c>
      <c r="H97" s="338" t="str">
        <v>76002639</v>
      </c>
      <c r="I97" s="338" t="str">
        <v>FW GS TAMAR 02.04.14 3.4894 $/NIS- GOLDMAN SACHS INTL</v>
      </c>
      <c r="J97" s="331"/>
      <c r="K97" s="331"/>
    </row>
    <row r="98" spans="1:11">
      <c r="A98" s="336">
        <v>-0.0105941652206214</v>
      </c>
      <c r="B98" s="336">
        <v>-17958.30618989</v>
      </c>
      <c r="C98" s="336">
        <v>100</v>
      </c>
      <c r="D98" s="336">
        <v>-17958306.18989</v>
      </c>
      <c r="E98" s="337">
        <v>41704</v>
      </c>
      <c r="F98" s="338" t="s">
        <v>12</v>
      </c>
      <c r="G98" s="338" t="s">
        <v>71</v>
      </c>
      <c r="H98" s="338" t="str">
        <v>1000529</v>
      </c>
      <c r="I98" s="338" t="str">
        <v>CSA- JPM דולר- JP MORGAN INTL</v>
      </c>
      <c r="J98" s="331"/>
      <c r="K98" s="331"/>
    </row>
    <row r="99" spans="1:11">
      <c r="A99" s="336">
        <v>0.00229736016229808</v>
      </c>
      <c r="B99" s="336">
        <v>3894.28486</v>
      </c>
      <c r="C99" s="336">
        <v>-6.534035</v>
      </c>
      <c r="D99" s="336">
        <v>-207825200</v>
      </c>
      <c r="E99" s="337">
        <v>41582</v>
      </c>
      <c r="F99" s="338" t="s">
        <v>12</v>
      </c>
      <c r="G99" s="338" t="s">
        <v>71</v>
      </c>
      <c r="H99" s="338" t="str">
        <v>76002591</v>
      </c>
      <c r="I99" s="338" t="str">
        <v>FW JPM 4.11.15 3.567 $/NIS- JP MORGAN INTL</v>
      </c>
      <c r="J99" s="331"/>
      <c r="K99" s="331"/>
    </row>
    <row r="100" spans="1:11">
      <c r="A100" s="336">
        <v>0.00344847734990217</v>
      </c>
      <c r="B100" s="336">
        <v>5845.55846060435</v>
      </c>
      <c r="C100" s="336">
        <v>14.5646</v>
      </c>
      <c r="D100" s="336">
        <v>40135386.21455</v>
      </c>
      <c r="E100" s="337">
        <v>41520</v>
      </c>
      <c r="F100" s="338" t="s">
        <v>12</v>
      </c>
      <c r="G100" s="338" t="s">
        <v>71</v>
      </c>
      <c r="H100" s="338" t="str">
        <v>31008000</v>
      </c>
      <c r="I100" s="338" t="str">
        <v>JPM 30.1.2043 5.367%/5.78%- JP MORGAN INTL</v>
      </c>
      <c r="J100" s="331"/>
      <c r="K100" s="331"/>
    </row>
    <row r="101" spans="1:11">
      <c r="A101" s="336">
        <v>0.000670080195298515</v>
      </c>
      <c r="B101" s="336">
        <v>1135.86158686</v>
      </c>
      <c r="C101" s="336">
        <v>8.099</v>
      </c>
      <c r="D101" s="336">
        <v>14024714</v>
      </c>
      <c r="E101" s="337">
        <v>41611</v>
      </c>
      <c r="F101" s="338" t="s">
        <v>12</v>
      </c>
      <c r="G101" s="338" t="s">
        <v>71</v>
      </c>
      <c r="H101" s="338" t="str">
        <v>31008200</v>
      </c>
      <c r="I101" s="338" t="str">
        <v>JPM ISRAEL 12.27  7.75%/8.525%- JP MORGAN INTL</v>
      </c>
      <c r="J101" s="331"/>
      <c r="K101" s="331"/>
    </row>
    <row r="102" spans="1:11">
      <c r="A102" s="339">
        <v>-0.0470323779694401</v>
      </c>
      <c r="B102" s="339">
        <v>-79725.1908786357</v>
      </c>
      <c r="C102" s="340"/>
      <c r="D102" s="339">
        <v>-516112787.14587</v>
      </c>
      <c r="E102" s="340"/>
      <c r="F102" s="340"/>
      <c r="G102" s="340"/>
      <c r="H102" s="340"/>
      <c r="I102" s="341" t="s">
        <v>117</v>
      </c>
      <c r="J102" s="331"/>
      <c r="K102" s="331"/>
    </row>
    <row r="103" spans="1:11" ht="15.2" customHeight="1">
      <c r="A103" s="335" t="s">
        <v>114</v>
      </c>
      <c r="B103" s="335"/>
      <c r="C103" s="335"/>
      <c r="D103" s="335"/>
      <c r="E103" s="335"/>
      <c r="F103" s="335"/>
      <c r="G103" s="335"/>
      <c r="H103" s="335"/>
      <c r="I103" s="335"/>
      <c r="J103" s="331"/>
      <c r="K103" s="331"/>
    </row>
    <row r="104" spans="1:11">
      <c r="A104" s="336">
        <v>0.00167269141222199</v>
      </c>
      <c r="B104" s="336">
        <v>2835.4008</v>
      </c>
      <c r="C104" s="336">
        <v>4.725668</v>
      </c>
      <c r="D104" s="336">
        <v>60000000</v>
      </c>
      <c r="E104" s="337">
        <v>40700</v>
      </c>
      <c r="F104" s="338" t="s">
        <v>26</v>
      </c>
      <c r="G104" s="338" t="s">
        <v>71</v>
      </c>
      <c r="H104" s="338" t="str">
        <v>31004000</v>
      </c>
      <c r="I104" s="338" t="str">
        <v>BARC 09/06/26  TEL-3M/6.385- BARCLAYS</v>
      </c>
      <c r="J104" s="331"/>
      <c r="K104" s="331"/>
    </row>
    <row r="105" spans="1:11">
      <c r="A105" s="339">
        <v>0.00167269141222199</v>
      </c>
      <c r="B105" s="339">
        <v>2835.4008</v>
      </c>
      <c r="C105" s="340"/>
      <c r="D105" s="339">
        <v>60000000</v>
      </c>
      <c r="E105" s="340"/>
      <c r="F105" s="340"/>
      <c r="G105" s="340"/>
      <c r="H105" s="340"/>
      <c r="I105" s="341" t="s">
        <v>115</v>
      </c>
      <c r="J105" s="331"/>
      <c r="K105" s="331"/>
    </row>
    <row r="106" spans="1:11" ht="15.2" customHeight="1">
      <c r="A106" s="335" t="s">
        <v>102</v>
      </c>
      <c r="B106" s="335"/>
      <c r="C106" s="335"/>
      <c r="D106" s="335"/>
      <c r="E106" s="335"/>
      <c r="F106" s="335"/>
      <c r="G106" s="335"/>
      <c r="H106" s="335"/>
      <c r="I106" s="335"/>
      <c r="J106" s="331"/>
      <c r="K106" s="331"/>
    </row>
    <row r="107" spans="1:11">
      <c r="A107" s="336">
        <v>6.79074677665635e-05</v>
      </c>
      <c r="B107" s="336">
        <v>115.110825</v>
      </c>
      <c r="C107" s="336">
        <v>0.058225</v>
      </c>
      <c r="D107" s="336">
        <v>197700000</v>
      </c>
      <c r="E107" s="337">
        <v>41456</v>
      </c>
      <c r="F107" s="338" t="s">
        <v>26</v>
      </c>
      <c r="G107" s="338" t="s">
        <v>71</v>
      </c>
      <c r="H107" s="338" t="str">
        <v>31007600</v>
      </c>
      <c r="I107" s="338" t="str">
        <v>Barc 1/7/23 CPI 2.20%- BARCLAYS</v>
      </c>
      <c r="J107" s="331"/>
      <c r="K107" s="331"/>
    </row>
    <row r="108" spans="1:11">
      <c r="A108" s="336">
        <v>-0.000363634916560085</v>
      </c>
      <c r="B108" s="336">
        <v>-616.40224</v>
      </c>
      <c r="C108" s="336">
        <v>-0.46768</v>
      </c>
      <c r="D108" s="336">
        <v>131800000</v>
      </c>
      <c r="E108" s="337">
        <v>41472</v>
      </c>
      <c r="F108" s="338" t="s">
        <v>26</v>
      </c>
      <c r="G108" s="338" t="s">
        <v>71</v>
      </c>
      <c r="H108" s="338" t="str">
        <v>31007700</v>
      </c>
      <c r="I108" s="338" t="str">
        <v>Barc 17/7/23 CPI 2.188%- BARCLAYS</v>
      </c>
      <c r="J108" s="331"/>
      <c r="K108" s="331"/>
    </row>
    <row r="109" spans="1:11">
      <c r="A109" s="336">
        <v>-0.000191939335084223</v>
      </c>
      <c r="B109" s="336">
        <v>-325.358844</v>
      </c>
      <c r="C109" s="336">
        <v>-0.123429</v>
      </c>
      <c r="D109" s="336">
        <v>263600000</v>
      </c>
      <c r="E109" s="337">
        <v>41473</v>
      </c>
      <c r="F109" s="338" t="s">
        <v>26</v>
      </c>
      <c r="G109" s="338" t="s">
        <v>71</v>
      </c>
      <c r="H109" s="338" t="str">
        <v>31007800</v>
      </c>
      <c r="I109" s="338" t="str">
        <v>Barc 18/7/23 CPI 2.15%- BARCLAYS</v>
      </c>
      <c r="J109" s="331"/>
      <c r="K109" s="331"/>
    </row>
    <row r="110" spans="1:11">
      <c r="A110" s="336">
        <v>-0.00271824742805418</v>
      </c>
      <c r="B110" s="336">
        <v>-4607.736296</v>
      </c>
      <c r="C110" s="336">
        <v>-3.418202</v>
      </c>
      <c r="D110" s="336">
        <v>134800000</v>
      </c>
      <c r="E110" s="337">
        <v>41059</v>
      </c>
      <c r="F110" s="338" t="s">
        <v>26</v>
      </c>
      <c r="G110" s="338" t="s">
        <v>71</v>
      </c>
      <c r="H110" s="338" t="str">
        <v>31006800</v>
      </c>
      <c r="I110" s="338" t="str">
        <v>BARC 30/5/19 CPI 2.25%- BARCLAYS</v>
      </c>
      <c r="J110" s="331"/>
      <c r="K110" s="331"/>
    </row>
    <row r="111" spans="1:11">
      <c r="A111" s="336">
        <v>-0.000230444059921772</v>
      </c>
      <c r="B111" s="336">
        <v>-390.6287</v>
      </c>
      <c r="C111" s="336">
        <v>-0.558041</v>
      </c>
      <c r="D111" s="336">
        <v>70000000</v>
      </c>
      <c r="E111" s="337">
        <v>41702</v>
      </c>
      <c r="F111" s="338" t="s">
        <v>26</v>
      </c>
      <c r="G111" s="338" t="s">
        <v>71</v>
      </c>
      <c r="H111" s="338" t="str">
        <v>31008800</v>
      </c>
      <c r="I111" s="338" t="str">
        <v>DB 04/03/19 CPI 2.12%- DEUTSCHE BANK</v>
      </c>
      <c r="J111" s="331"/>
      <c r="K111" s="331"/>
    </row>
    <row r="112" spans="1:11">
      <c r="A112" s="336">
        <v>-0.000565495332856131</v>
      </c>
      <c r="B112" s="336">
        <v>-958.5784368</v>
      </c>
      <c r="C112" s="336">
        <v>-1.580248</v>
      </c>
      <c r="D112" s="336">
        <v>60660000</v>
      </c>
      <c r="E112" s="337">
        <v>41571</v>
      </c>
      <c r="F112" s="338" t="s">
        <v>26</v>
      </c>
      <c r="G112" s="338" t="s">
        <v>71</v>
      </c>
      <c r="H112" s="338" t="str">
        <v>31008100</v>
      </c>
      <c r="I112" s="338" t="str">
        <v>DB 24/10/2020 CPI 2.15%- DEUTSCHE BANK</v>
      </c>
      <c r="J112" s="331"/>
      <c r="K112" s="331"/>
    </row>
    <row r="113" spans="1:11">
      <c r="A113" s="339">
        <v>-0.00400185360470983</v>
      </c>
      <c r="B113" s="339">
        <v>-6783.5936918</v>
      </c>
      <c r="C113" s="340"/>
      <c r="D113" s="339">
        <v>858560000</v>
      </c>
      <c r="E113" s="340"/>
      <c r="F113" s="340"/>
      <c r="G113" s="340"/>
      <c r="H113" s="340"/>
      <c r="I113" s="341" t="s">
        <v>103</v>
      </c>
      <c r="J113" s="331"/>
      <c r="K113" s="331"/>
    </row>
    <row r="114" spans="1:11">
      <c r="A114" s="339">
        <v>-0.0344363647985309</v>
      </c>
      <c r="B114" s="339">
        <v>-58373.5263930965</v>
      </c>
      <c r="C114" s="340"/>
      <c r="D114" s="339">
        <v>402876679.1317</v>
      </c>
      <c r="E114" s="340"/>
      <c r="F114" s="340"/>
      <c r="G114" s="340"/>
      <c r="H114" s="340"/>
      <c r="I114" s="341" t="s">
        <v>43</v>
      </c>
      <c r="J114" s="331"/>
      <c r="K114" s="331"/>
    </row>
    <row r="115" spans="1:11">
      <c r="A115" s="342">
        <v>0.181723691551927</v>
      </c>
      <c r="B115" s="342">
        <v>308042.174809053</v>
      </c>
      <c r="C115" s="343"/>
      <c r="D115" s="342">
        <v>3363233489.3801</v>
      </c>
      <c r="E115" s="343"/>
      <c r="F115" s="343"/>
      <c r="G115" s="343"/>
      <c r="H115" s="343"/>
      <c r="I115" s="344" t="s">
        <v>121</v>
      </c>
      <c r="J115" s="331"/>
      <c r="K115" s="331"/>
    </row>
    <row r="116" spans="1:11" ht="20.1" customHeight="1">
      <c r="A116" s="331"/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</row>
    <row r="117" spans="1:11" ht="36" customHeight="1">
      <c r="A117" s="331" t="s">
        <v>8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17:J117"/>
    <mergeCell ref="A106:I106"/>
    <mergeCell ref="A103:I103"/>
    <mergeCell ref="A69:I69"/>
    <mergeCell ref="A63:I63"/>
    <mergeCell ref="A62:I62"/>
    <mergeCell ref="A54:I54"/>
    <mergeCell ref="A50:I50"/>
    <mergeCell ref="A47:I47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1"/>
  <sheetViews>
    <sheetView workbookViewId="0" showGridLines="0">
      <selection activeCell="O58" sqref="O58"/>
    </sheetView>
  </sheetViews>
  <sheetFormatPr defaultRowHeight="12.75"/>
  <cols>
    <col min="1" max="2" style="345" width="9.428005" customWidth="1"/>
    <col min="3" max="3" style="345" width="14.2966" customWidth="1"/>
    <col min="4" max="4" style="345" width="7.424211" customWidth="1"/>
    <col min="5" max="5" style="345" width="14.2966" customWidth="1"/>
    <col min="6" max="6" style="345" width="9.428005" customWidth="1"/>
    <col min="7" max="8" style="345" width="7.424211" customWidth="1"/>
    <col min="9" max="10" style="345" width="9.428005" customWidth="1"/>
    <col min="11" max="13" style="345" width="7.424211" customWidth="1"/>
    <col min="14" max="14" style="345" width="10.1442" customWidth="1"/>
    <col min="15" max="15" style="345" width="14.2966" customWidth="1"/>
    <col min="16" max="16" style="345" width="6.852817" customWidth="1"/>
    <col min="17" max="256" style="345"/>
  </cols>
  <sheetData>
    <row r="1" spans="1:16" ht="0.95" customHeight="1">
      <c r="A1" s="346"/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</row>
    <row r="2" spans="1:16" ht="21.6" customHeight="1">
      <c r="A2" s="347" t="str">
        <v>ניירות ערך לא סחירים: מוצרים מובנים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36" customHeight="1">
      <c r="A3" s="348" t="s">
        <v>1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 ht="48.95" customHeight="1">
      <c r="A4" s="349" t="s">
        <v>2</v>
      </c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28.7" customHeight="1">
      <c r="A5" s="350"/>
      <c r="B5" s="350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</row>
    <row r="6" spans="1:16">
      <c r="A6" s="351" t="s">
        <v>3</v>
      </c>
      <c r="B6" s="351" t="s">
        <v>44</v>
      </c>
      <c r="C6" s="351" t="s">
        <v>18</v>
      </c>
      <c r="D6" s="351" t="s">
        <v>46</v>
      </c>
      <c r="E6" s="351" t="s">
        <v>47</v>
      </c>
      <c r="F6" s="351" t="s">
        <v>19</v>
      </c>
      <c r="G6" s="351" t="s">
        <v>20</v>
      </c>
      <c r="H6" s="351" t="s">
        <v>10</v>
      </c>
      <c r="I6" s="351" t="s">
        <v>48</v>
      </c>
      <c r="J6" s="351" t="s">
        <v>122</v>
      </c>
      <c r="K6" s="351" t="s">
        <v>21</v>
      </c>
      <c r="L6" s="351" t="s">
        <v>22</v>
      </c>
      <c r="M6" s="351" t="s">
        <v>123</v>
      </c>
      <c r="N6" s="351" t="s">
        <v>23</v>
      </c>
      <c r="O6" s="351" t="s">
        <v>24</v>
      </c>
      <c r="P6" s="350"/>
    </row>
    <row r="7" spans="1:16" ht="15.2" customHeight="1">
      <c r="A7" s="352" t="s">
        <v>25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0"/>
    </row>
    <row r="8" spans="1:16" ht="15.2" customHeight="1">
      <c r="A8" s="352" t="s">
        <v>124</v>
      </c>
      <c r="B8" s="352"/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52"/>
      <c r="P8" s="350"/>
    </row>
    <row r="9" spans="1:16" ht="15.2" customHeight="1">
      <c r="A9" s="352" t="s">
        <v>52</v>
      </c>
      <c r="B9" s="352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0"/>
    </row>
    <row r="10" spans="1:16">
      <c r="A10" s="353">
        <v>5.89931205571357e-12</v>
      </c>
      <c r="B10" s="353">
        <v>0</v>
      </c>
      <c r="C10" s="353">
        <v>1e-05</v>
      </c>
      <c r="D10" s="353">
        <v>0</v>
      </c>
      <c r="E10" s="353">
        <v>0</v>
      </c>
      <c r="F10" s="353">
        <v>0</v>
      </c>
      <c r="G10" s="353">
        <v>0</v>
      </c>
      <c r="H10" s="354" t="s">
        <v>28</v>
      </c>
      <c r="I10" s="353">
        <v>0</v>
      </c>
      <c r="J10" s="355"/>
      <c r="K10" s="354"/>
      <c r="L10" s="354" t="s">
        <v>28</v>
      </c>
      <c r="M10" s="356"/>
      <c r="N10" s="354" t="s">
        <v>28</v>
      </c>
      <c r="O10" s="354" t="s">
        <v>28</v>
      </c>
      <c r="P10" s="350"/>
    </row>
    <row r="11" spans="1:16">
      <c r="A11" s="357">
        <v>5.89931205571357e-12</v>
      </c>
      <c r="B11" s="358"/>
      <c r="C11" s="357">
        <v>1e-05</v>
      </c>
      <c r="D11" s="358"/>
      <c r="E11" s="357">
        <v>0</v>
      </c>
      <c r="F11" s="357">
        <v>0</v>
      </c>
      <c r="G11" s="358"/>
      <c r="H11" s="358"/>
      <c r="I11" s="357">
        <v>0</v>
      </c>
      <c r="J11" s="358"/>
      <c r="K11" s="358"/>
      <c r="L11" s="358"/>
      <c r="M11" s="358"/>
      <c r="N11" s="358"/>
      <c r="O11" s="359" t="s">
        <v>57</v>
      </c>
      <c r="P11" s="350"/>
    </row>
    <row r="12" spans="1:16">
      <c r="A12" s="357">
        <v>5.89931205571357e-12</v>
      </c>
      <c r="B12" s="358"/>
      <c r="C12" s="357">
        <v>1e-05</v>
      </c>
      <c r="D12" s="358"/>
      <c r="E12" s="357">
        <v>0</v>
      </c>
      <c r="F12" s="357">
        <v>0</v>
      </c>
      <c r="G12" s="358"/>
      <c r="H12" s="358"/>
      <c r="I12" s="357">
        <v>0</v>
      </c>
      <c r="J12" s="358"/>
      <c r="K12" s="358"/>
      <c r="L12" s="358"/>
      <c r="M12" s="358"/>
      <c r="N12" s="358"/>
      <c r="O12" s="359" t="s">
        <v>125</v>
      </c>
      <c r="P12" s="350"/>
    </row>
    <row r="13" spans="1:16" ht="15.2" customHeight="1">
      <c r="A13" s="352" t="s">
        <v>126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2"/>
      <c r="N13" s="352"/>
      <c r="O13" s="352"/>
      <c r="P13" s="350"/>
    </row>
    <row r="14" spans="1:16" ht="15.2" customHeight="1">
      <c r="A14" s="352" t="s">
        <v>52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2"/>
      <c r="N14" s="352"/>
      <c r="O14" s="352"/>
      <c r="P14" s="350"/>
    </row>
    <row r="15" spans="1:16">
      <c r="A15" s="353">
        <v>5.89931205571357e-12</v>
      </c>
      <c r="B15" s="353">
        <v>0</v>
      </c>
      <c r="C15" s="353">
        <v>1e-05</v>
      </c>
      <c r="D15" s="353">
        <v>0</v>
      </c>
      <c r="E15" s="353">
        <v>0</v>
      </c>
      <c r="F15" s="353">
        <v>0</v>
      </c>
      <c r="G15" s="353">
        <v>0</v>
      </c>
      <c r="H15" s="354" t="s">
        <v>28</v>
      </c>
      <c r="I15" s="353">
        <v>0</v>
      </c>
      <c r="J15" s="355"/>
      <c r="K15" s="354"/>
      <c r="L15" s="354" t="s">
        <v>28</v>
      </c>
      <c r="M15" s="356"/>
      <c r="N15" s="354" t="s">
        <v>28</v>
      </c>
      <c r="O15" s="354" t="s">
        <v>28</v>
      </c>
      <c r="P15" s="350"/>
    </row>
    <row r="16" spans="1:16">
      <c r="A16" s="357">
        <v>5.89931205571357e-12</v>
      </c>
      <c r="B16" s="358"/>
      <c r="C16" s="357">
        <v>1e-05</v>
      </c>
      <c r="D16" s="358"/>
      <c r="E16" s="357">
        <v>0</v>
      </c>
      <c r="F16" s="357">
        <v>0</v>
      </c>
      <c r="G16" s="358"/>
      <c r="H16" s="358"/>
      <c r="I16" s="357">
        <v>0</v>
      </c>
      <c r="J16" s="358"/>
      <c r="K16" s="358"/>
      <c r="L16" s="358"/>
      <c r="M16" s="358"/>
      <c r="N16" s="358"/>
      <c r="O16" s="359" t="s">
        <v>58</v>
      </c>
      <c r="P16" s="350"/>
    </row>
    <row r="17" spans="1:16">
      <c r="A17" s="357">
        <v>5.89931205571357e-12</v>
      </c>
      <c r="B17" s="358"/>
      <c r="C17" s="357">
        <v>1e-05</v>
      </c>
      <c r="D17" s="358"/>
      <c r="E17" s="357">
        <v>0</v>
      </c>
      <c r="F17" s="357">
        <v>0</v>
      </c>
      <c r="G17" s="358"/>
      <c r="H17" s="358"/>
      <c r="I17" s="357">
        <v>0</v>
      </c>
      <c r="J17" s="358"/>
      <c r="K17" s="358"/>
      <c r="L17" s="358"/>
      <c r="M17" s="358"/>
      <c r="N17" s="358"/>
      <c r="O17" s="359" t="s">
        <v>127</v>
      </c>
      <c r="P17" s="350"/>
    </row>
    <row r="18" spans="1:16" ht="15.2" customHeight="1">
      <c r="A18" s="352" t="s">
        <v>128</v>
      </c>
      <c r="B18" s="352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0"/>
    </row>
    <row r="19" spans="1:16" ht="15.2" customHeight="1">
      <c r="A19" s="352" t="s">
        <v>138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0"/>
    </row>
    <row r="20" spans="1:16">
      <c r="A20" s="353">
        <v>0.0105108480664551</v>
      </c>
      <c r="B20" s="353">
        <v>0</v>
      </c>
      <c r="C20" s="353">
        <v>17817.074206602</v>
      </c>
      <c r="D20" s="353">
        <v>107.69</v>
      </c>
      <c r="E20" s="353">
        <v>16544780.58</v>
      </c>
      <c r="F20" s="353">
        <v>-0.301441155314447</v>
      </c>
      <c r="G20" s="353">
        <v>4.3</v>
      </c>
      <c r="H20" s="354" t="s">
        <v>26</v>
      </c>
      <c r="I20" s="353">
        <v>1.29046653212455</v>
      </c>
      <c r="J20" s="355">
        <v>41221</v>
      </c>
      <c r="K20" s="354" t="s">
        <v>73</v>
      </c>
      <c r="L20" s="354" t="s">
        <v>145</v>
      </c>
      <c r="M20" s="356" t="s">
        <v>156</v>
      </c>
      <c r="N20" s="354" t="str">
        <v>1127083</v>
      </c>
      <c r="O20" s="354" t="str">
        <v>חמית  הנפקות 10 4.30% 6/2017- חמית-אמפא קפיטל</v>
      </c>
      <c r="P20" s="350"/>
    </row>
    <row r="21" spans="1:16">
      <c r="A21" s="353">
        <v>0.0063108465312164</v>
      </c>
      <c r="B21" s="353">
        <v>0</v>
      </c>
      <c r="C21" s="353">
        <v>10697.597400538</v>
      </c>
      <c r="D21" s="353">
        <v>107.02</v>
      </c>
      <c r="E21" s="353">
        <v>9995886.19</v>
      </c>
      <c r="F21" s="353">
        <v>-0.430997693419458</v>
      </c>
      <c r="G21" s="353">
        <v>4.2</v>
      </c>
      <c r="H21" s="354" t="s">
        <v>26</v>
      </c>
      <c r="I21" s="353">
        <v>0.866505309145654</v>
      </c>
      <c r="J21" s="355">
        <v>40848</v>
      </c>
      <c r="K21" s="354" t="s">
        <v>73</v>
      </c>
      <c r="L21" s="354" t="s">
        <v>145</v>
      </c>
      <c r="M21" s="356" t="s">
        <v>156</v>
      </c>
      <c r="N21" s="354" t="str">
        <v>1124643</v>
      </c>
      <c r="O21" s="354" t="str">
        <v>חמית הנפקות 9- חמית-אמפא קפיטל</v>
      </c>
      <c r="P21" s="350"/>
    </row>
    <row r="22" spans="1:16">
      <c r="A22" s="357">
        <v>0.0168216945976715</v>
      </c>
      <c r="B22" s="358"/>
      <c r="C22" s="357">
        <v>28514.67160714</v>
      </c>
      <c r="D22" s="358"/>
      <c r="E22" s="357">
        <v>26540666.77</v>
      </c>
      <c r="F22" s="357">
        <v>-0.350045736996104</v>
      </c>
      <c r="G22" s="358"/>
      <c r="H22" s="358"/>
      <c r="I22" s="357">
        <v>1.13141274608227</v>
      </c>
      <c r="J22" s="358"/>
      <c r="K22" s="358"/>
      <c r="L22" s="358"/>
      <c r="M22" s="358"/>
      <c r="N22" s="358"/>
      <c r="O22" s="359" t="s">
        <v>139</v>
      </c>
      <c r="P22" s="350"/>
    </row>
    <row r="23" spans="1:16" ht="15.2" customHeight="1">
      <c r="A23" s="352" t="s">
        <v>157</v>
      </c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0"/>
    </row>
    <row r="24" spans="1:16">
      <c r="A24" s="353">
        <v>5.89931205571357e-12</v>
      </c>
      <c r="B24" s="353">
        <v>0</v>
      </c>
      <c r="C24" s="353">
        <v>1e-05</v>
      </c>
      <c r="D24" s="353">
        <v>0</v>
      </c>
      <c r="E24" s="353">
        <v>0</v>
      </c>
      <c r="F24" s="353">
        <v>0</v>
      </c>
      <c r="G24" s="353">
        <v>0</v>
      </c>
      <c r="H24" s="354" t="s">
        <v>28</v>
      </c>
      <c r="I24" s="353">
        <v>0</v>
      </c>
      <c r="J24" s="355"/>
      <c r="K24" s="354"/>
      <c r="L24" s="354" t="s">
        <v>28</v>
      </c>
      <c r="M24" s="356"/>
      <c r="N24" s="354" t="s">
        <v>28</v>
      </c>
      <c r="O24" s="354" t="s">
        <v>28</v>
      </c>
      <c r="P24" s="350"/>
    </row>
    <row r="25" spans="1:16">
      <c r="A25" s="357">
        <v>5.89931205571357e-12</v>
      </c>
      <c r="B25" s="358"/>
      <c r="C25" s="357">
        <v>1e-05</v>
      </c>
      <c r="D25" s="358"/>
      <c r="E25" s="357">
        <v>0</v>
      </c>
      <c r="F25" s="357">
        <v>0</v>
      </c>
      <c r="G25" s="358"/>
      <c r="H25" s="358"/>
      <c r="I25" s="357">
        <v>0</v>
      </c>
      <c r="J25" s="358"/>
      <c r="K25" s="358"/>
      <c r="L25" s="358"/>
      <c r="M25" s="358"/>
      <c r="N25" s="358"/>
      <c r="O25" s="359" t="s">
        <v>158</v>
      </c>
      <c r="P25" s="350"/>
    </row>
    <row r="26" spans="1:16" ht="15.2" customHeight="1">
      <c r="A26" s="352" t="s">
        <v>140</v>
      </c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0"/>
    </row>
    <row r="27" spans="1:16">
      <c r="A27" s="353">
        <v>5.89931205571357e-12</v>
      </c>
      <c r="B27" s="353">
        <v>0</v>
      </c>
      <c r="C27" s="353">
        <v>1e-05</v>
      </c>
      <c r="D27" s="353">
        <v>0</v>
      </c>
      <c r="E27" s="353">
        <v>0</v>
      </c>
      <c r="F27" s="353">
        <v>0</v>
      </c>
      <c r="G27" s="353">
        <v>0</v>
      </c>
      <c r="H27" s="354" t="s">
        <v>28</v>
      </c>
      <c r="I27" s="353">
        <v>0</v>
      </c>
      <c r="J27" s="355"/>
      <c r="K27" s="354"/>
      <c r="L27" s="354" t="s">
        <v>28</v>
      </c>
      <c r="M27" s="356"/>
      <c r="N27" s="354" t="s">
        <v>28</v>
      </c>
      <c r="O27" s="354" t="s">
        <v>28</v>
      </c>
      <c r="P27" s="350"/>
    </row>
    <row r="28" spans="1:16">
      <c r="A28" s="357">
        <v>5.89931205571357e-12</v>
      </c>
      <c r="B28" s="358"/>
      <c r="C28" s="357">
        <v>1e-05</v>
      </c>
      <c r="D28" s="358"/>
      <c r="E28" s="357">
        <v>0</v>
      </c>
      <c r="F28" s="357">
        <v>0</v>
      </c>
      <c r="G28" s="358"/>
      <c r="H28" s="358"/>
      <c r="I28" s="357">
        <v>0</v>
      </c>
      <c r="J28" s="358"/>
      <c r="K28" s="358"/>
      <c r="L28" s="358"/>
      <c r="M28" s="358"/>
      <c r="N28" s="358"/>
      <c r="O28" s="359" t="s">
        <v>159</v>
      </c>
      <c r="P28" s="350"/>
    </row>
    <row r="29" spans="1:16" ht="15.2" customHeight="1">
      <c r="A29" s="352" t="s">
        <v>141</v>
      </c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0"/>
    </row>
    <row r="30" spans="1:16">
      <c r="A30" s="353">
        <v>5.89931205571357e-12</v>
      </c>
      <c r="B30" s="353">
        <v>0</v>
      </c>
      <c r="C30" s="353">
        <v>1e-05</v>
      </c>
      <c r="D30" s="353">
        <v>0</v>
      </c>
      <c r="E30" s="353">
        <v>0</v>
      </c>
      <c r="F30" s="353">
        <v>0</v>
      </c>
      <c r="G30" s="353">
        <v>0</v>
      </c>
      <c r="H30" s="354" t="s">
        <v>28</v>
      </c>
      <c r="I30" s="353">
        <v>0</v>
      </c>
      <c r="J30" s="355"/>
      <c r="K30" s="354"/>
      <c r="L30" s="354" t="s">
        <v>28</v>
      </c>
      <c r="M30" s="356"/>
      <c r="N30" s="354" t="s">
        <v>28</v>
      </c>
      <c r="O30" s="354" t="s">
        <v>28</v>
      </c>
      <c r="P30" s="350"/>
    </row>
    <row r="31" spans="1:16">
      <c r="A31" s="357">
        <v>5.89931205571357e-12</v>
      </c>
      <c r="B31" s="358"/>
      <c r="C31" s="357">
        <v>1e-05</v>
      </c>
      <c r="D31" s="358"/>
      <c r="E31" s="357">
        <v>0</v>
      </c>
      <c r="F31" s="357">
        <v>0</v>
      </c>
      <c r="G31" s="358"/>
      <c r="H31" s="358"/>
      <c r="I31" s="357">
        <v>0</v>
      </c>
      <c r="J31" s="358"/>
      <c r="K31" s="358"/>
      <c r="L31" s="358"/>
      <c r="M31" s="358"/>
      <c r="N31" s="358"/>
      <c r="O31" s="359" t="s">
        <v>136</v>
      </c>
      <c r="P31" s="350"/>
    </row>
    <row r="32" spans="1:16">
      <c r="A32" s="357">
        <v>0.0168216946153694</v>
      </c>
      <c r="B32" s="358"/>
      <c r="C32" s="357">
        <v>28514.67163714</v>
      </c>
      <c r="D32" s="358"/>
      <c r="E32" s="357">
        <v>26540666.77</v>
      </c>
      <c r="F32" s="357">
        <v>-0.350045736627825</v>
      </c>
      <c r="G32" s="358"/>
      <c r="H32" s="358"/>
      <c r="I32" s="357">
        <v>1.13141274489192</v>
      </c>
      <c r="J32" s="358"/>
      <c r="K32" s="358"/>
      <c r="L32" s="358"/>
      <c r="M32" s="358"/>
      <c r="N32" s="358"/>
      <c r="O32" s="359" t="s">
        <v>137</v>
      </c>
      <c r="P32" s="350"/>
    </row>
    <row r="33" spans="1:16">
      <c r="A33" s="357">
        <v>0.016821694627168</v>
      </c>
      <c r="B33" s="358"/>
      <c r="C33" s="357">
        <v>28514.67165714</v>
      </c>
      <c r="D33" s="358"/>
      <c r="E33" s="357">
        <v>26540666.77</v>
      </c>
      <c r="F33" s="357">
        <v>-0.350045736382305</v>
      </c>
      <c r="G33" s="358"/>
      <c r="H33" s="358"/>
      <c r="I33" s="357">
        <v>1.13141274409836</v>
      </c>
      <c r="J33" s="358"/>
      <c r="K33" s="358"/>
      <c r="L33" s="358"/>
      <c r="M33" s="358"/>
      <c r="N33" s="358"/>
      <c r="O33" s="359" t="s">
        <v>41</v>
      </c>
      <c r="P33" s="350"/>
    </row>
    <row r="34" spans="1:16" ht="15.2" customHeight="1">
      <c r="A34" s="352" t="s">
        <v>42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0"/>
    </row>
    <row r="35" spans="1:16" ht="15.2" customHeight="1">
      <c r="A35" s="352" t="s">
        <v>124</v>
      </c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0"/>
    </row>
    <row r="36" spans="1:16" ht="15.2" customHeight="1">
      <c r="A36" s="352" t="s">
        <v>52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0"/>
    </row>
    <row r="37" spans="1:16">
      <c r="A37" s="353">
        <v>5.89931205571357e-12</v>
      </c>
      <c r="B37" s="353">
        <v>0</v>
      </c>
      <c r="C37" s="353">
        <v>1e-05</v>
      </c>
      <c r="D37" s="353">
        <v>0</v>
      </c>
      <c r="E37" s="353">
        <v>0</v>
      </c>
      <c r="F37" s="353">
        <v>0</v>
      </c>
      <c r="G37" s="353">
        <v>0</v>
      </c>
      <c r="H37" s="354" t="s">
        <v>28</v>
      </c>
      <c r="I37" s="353">
        <v>0</v>
      </c>
      <c r="J37" s="355"/>
      <c r="K37" s="354"/>
      <c r="L37" s="354" t="s">
        <v>28</v>
      </c>
      <c r="M37" s="356"/>
      <c r="N37" s="354" t="s">
        <v>28</v>
      </c>
      <c r="O37" s="354" t="s">
        <v>28</v>
      </c>
      <c r="P37" s="350"/>
    </row>
    <row r="38" spans="1:16">
      <c r="A38" s="357">
        <v>5.89931205571357e-12</v>
      </c>
      <c r="B38" s="358"/>
      <c r="C38" s="357">
        <v>1e-05</v>
      </c>
      <c r="D38" s="358"/>
      <c r="E38" s="357">
        <v>0</v>
      </c>
      <c r="F38" s="357">
        <v>0</v>
      </c>
      <c r="G38" s="358"/>
      <c r="H38" s="358"/>
      <c r="I38" s="357">
        <v>0</v>
      </c>
      <c r="J38" s="358"/>
      <c r="K38" s="358"/>
      <c r="L38" s="358"/>
      <c r="M38" s="358"/>
      <c r="N38" s="358"/>
      <c r="O38" s="359" t="s">
        <v>57</v>
      </c>
      <c r="P38" s="350"/>
    </row>
    <row r="39" spans="1:16">
      <c r="A39" s="357">
        <v>5.89931205571357e-12</v>
      </c>
      <c r="B39" s="358"/>
      <c r="C39" s="357">
        <v>1e-05</v>
      </c>
      <c r="D39" s="358"/>
      <c r="E39" s="357">
        <v>0</v>
      </c>
      <c r="F39" s="357">
        <v>0</v>
      </c>
      <c r="G39" s="358"/>
      <c r="H39" s="358"/>
      <c r="I39" s="357">
        <v>0</v>
      </c>
      <c r="J39" s="358"/>
      <c r="K39" s="358"/>
      <c r="L39" s="358"/>
      <c r="M39" s="358"/>
      <c r="N39" s="358"/>
      <c r="O39" s="359" t="s">
        <v>125</v>
      </c>
      <c r="P39" s="350"/>
    </row>
    <row r="40" spans="1:16" ht="15.2" customHeight="1">
      <c r="A40" s="352" t="s">
        <v>126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0"/>
    </row>
    <row r="41" spans="1:16" ht="15.2" customHeight="1">
      <c r="A41" s="352" t="s">
        <v>52</v>
      </c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0"/>
    </row>
    <row r="42" spans="1:16">
      <c r="A42" s="353">
        <v>0.291974862418002</v>
      </c>
      <c r="B42" s="353">
        <v>0</v>
      </c>
      <c r="C42" s="353">
        <v>494930.357405352</v>
      </c>
      <c r="D42" s="353">
        <v>98.96</v>
      </c>
      <c r="E42" s="353">
        <v>500131727.37</v>
      </c>
      <c r="F42" s="353">
        <v>0</v>
      </c>
      <c r="G42" s="353">
        <v>0</v>
      </c>
      <c r="H42" s="354" t="s">
        <v>12</v>
      </c>
      <c r="I42" s="353">
        <v>0</v>
      </c>
      <c r="J42" s="355">
        <v>41717</v>
      </c>
      <c r="K42" s="354" t="s">
        <v>55</v>
      </c>
      <c r="L42" s="354" t="s">
        <v>91</v>
      </c>
      <c r="M42" s="356" t="str">
        <v>מניות</v>
      </c>
      <c r="N42" s="354" t="str">
        <v>XS0989217707</v>
      </c>
      <c r="O42" s="354" t="str">
        <v>BAR US CHIPS 19/3/2024- BARCLAYS</v>
      </c>
      <c r="P42" s="350"/>
    </row>
    <row r="43" spans="1:16">
      <c r="A43" s="357">
        <v>0.291974862418002</v>
      </c>
      <c r="B43" s="358"/>
      <c r="C43" s="357">
        <v>494930.357405352</v>
      </c>
      <c r="D43" s="358"/>
      <c r="E43" s="357">
        <v>500131727.37</v>
      </c>
      <c r="F43" s="357">
        <v>0</v>
      </c>
      <c r="G43" s="358"/>
      <c r="H43" s="358"/>
      <c r="I43" s="357">
        <v>0</v>
      </c>
      <c r="J43" s="358"/>
      <c r="K43" s="358"/>
      <c r="L43" s="358"/>
      <c r="M43" s="358"/>
      <c r="N43" s="358"/>
      <c r="O43" s="359" t="s">
        <v>57</v>
      </c>
      <c r="P43" s="350"/>
    </row>
    <row r="44" spans="1:16">
      <c r="A44" s="357">
        <v>0.291974862418002</v>
      </c>
      <c r="B44" s="358"/>
      <c r="C44" s="357">
        <v>494930.357405352</v>
      </c>
      <c r="D44" s="358"/>
      <c r="E44" s="357">
        <v>500131727.37</v>
      </c>
      <c r="F44" s="357">
        <v>0</v>
      </c>
      <c r="G44" s="358"/>
      <c r="H44" s="358"/>
      <c r="I44" s="357">
        <v>0</v>
      </c>
      <c r="J44" s="358"/>
      <c r="K44" s="358"/>
      <c r="L44" s="358"/>
      <c r="M44" s="358"/>
      <c r="N44" s="358"/>
      <c r="O44" s="359" t="s">
        <v>127</v>
      </c>
      <c r="P44" s="350"/>
    </row>
    <row r="45" spans="1:16" ht="15.2" customHeight="1">
      <c r="A45" s="352" t="s">
        <v>128</v>
      </c>
      <c r="B45" s="352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0"/>
    </row>
    <row r="46" spans="1:16" ht="15.2" customHeight="1">
      <c r="A46" s="352" t="s">
        <v>129</v>
      </c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0"/>
    </row>
    <row r="47" spans="1:16">
      <c r="A47" s="353">
        <v>5.89931205571357e-12</v>
      </c>
      <c r="B47" s="353">
        <v>0</v>
      </c>
      <c r="C47" s="353">
        <v>1e-05</v>
      </c>
      <c r="D47" s="353">
        <v>0</v>
      </c>
      <c r="E47" s="353">
        <v>0</v>
      </c>
      <c r="F47" s="353">
        <v>0</v>
      </c>
      <c r="G47" s="353">
        <v>0</v>
      </c>
      <c r="H47" s="354" t="s">
        <v>28</v>
      </c>
      <c r="I47" s="353">
        <v>0</v>
      </c>
      <c r="J47" s="355"/>
      <c r="K47" s="354"/>
      <c r="L47" s="354" t="s">
        <v>28</v>
      </c>
      <c r="M47" s="356"/>
      <c r="N47" s="354" t="s">
        <v>28</v>
      </c>
      <c r="O47" s="354" t="s">
        <v>28</v>
      </c>
      <c r="P47" s="350"/>
    </row>
    <row r="48" spans="1:16">
      <c r="A48" s="357">
        <v>5.89931205571357e-12</v>
      </c>
      <c r="B48" s="358"/>
      <c r="C48" s="357">
        <v>1e-05</v>
      </c>
      <c r="D48" s="358"/>
      <c r="E48" s="357">
        <v>0</v>
      </c>
      <c r="F48" s="357">
        <v>0</v>
      </c>
      <c r="G48" s="358"/>
      <c r="H48" s="358"/>
      <c r="I48" s="357">
        <v>0</v>
      </c>
      <c r="J48" s="358"/>
      <c r="K48" s="358"/>
      <c r="L48" s="358"/>
      <c r="M48" s="358"/>
      <c r="N48" s="358"/>
      <c r="O48" s="359" t="s">
        <v>130</v>
      </c>
      <c r="P48" s="350"/>
    </row>
    <row r="49" spans="1:16" ht="15.2" customHeight="1">
      <c r="A49" s="352" t="s">
        <v>157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0"/>
    </row>
    <row r="50" spans="1:16">
      <c r="A50" s="353">
        <v>5.89931205571357e-12</v>
      </c>
      <c r="B50" s="353">
        <v>0</v>
      </c>
      <c r="C50" s="353">
        <v>1e-05</v>
      </c>
      <c r="D50" s="353">
        <v>0</v>
      </c>
      <c r="E50" s="353">
        <v>0</v>
      </c>
      <c r="F50" s="353">
        <v>0</v>
      </c>
      <c r="G50" s="353">
        <v>0</v>
      </c>
      <c r="H50" s="354" t="s">
        <v>28</v>
      </c>
      <c r="I50" s="353">
        <v>0</v>
      </c>
      <c r="J50" s="355"/>
      <c r="K50" s="354"/>
      <c r="L50" s="354" t="s">
        <v>28</v>
      </c>
      <c r="M50" s="356"/>
      <c r="N50" s="354" t="s">
        <v>28</v>
      </c>
      <c r="O50" s="354" t="s">
        <v>28</v>
      </c>
      <c r="P50" s="350"/>
    </row>
    <row r="51" spans="1:16">
      <c r="A51" s="357">
        <v>5.89931205571357e-12</v>
      </c>
      <c r="B51" s="358"/>
      <c r="C51" s="357">
        <v>1e-05</v>
      </c>
      <c r="D51" s="358"/>
      <c r="E51" s="357">
        <v>0</v>
      </c>
      <c r="F51" s="357">
        <v>0</v>
      </c>
      <c r="G51" s="358"/>
      <c r="H51" s="358"/>
      <c r="I51" s="357">
        <v>0</v>
      </c>
      <c r="J51" s="358"/>
      <c r="K51" s="358"/>
      <c r="L51" s="358"/>
      <c r="M51" s="358"/>
      <c r="N51" s="358"/>
      <c r="O51" s="359" t="s">
        <v>158</v>
      </c>
      <c r="P51" s="350"/>
    </row>
    <row r="52" spans="1:16" ht="15.2" customHeight="1">
      <c r="A52" s="352" t="s">
        <v>133</v>
      </c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0"/>
    </row>
    <row r="53" spans="1:16">
      <c r="A53" s="353">
        <v>5.89931205571357e-12</v>
      </c>
      <c r="B53" s="353">
        <v>0</v>
      </c>
      <c r="C53" s="353">
        <v>1e-05</v>
      </c>
      <c r="D53" s="353">
        <v>0</v>
      </c>
      <c r="E53" s="353">
        <v>0</v>
      </c>
      <c r="F53" s="353">
        <v>0</v>
      </c>
      <c r="G53" s="353">
        <v>0</v>
      </c>
      <c r="H53" s="354" t="s">
        <v>28</v>
      </c>
      <c r="I53" s="353">
        <v>0</v>
      </c>
      <c r="J53" s="355"/>
      <c r="K53" s="354"/>
      <c r="L53" s="354" t="s">
        <v>28</v>
      </c>
      <c r="M53" s="356"/>
      <c r="N53" s="354" t="s">
        <v>28</v>
      </c>
      <c r="O53" s="354" t="s">
        <v>28</v>
      </c>
      <c r="P53" s="350"/>
    </row>
    <row r="54" spans="1:16">
      <c r="A54" s="357">
        <v>5.89931205571357e-12</v>
      </c>
      <c r="B54" s="358"/>
      <c r="C54" s="357">
        <v>1e-05</v>
      </c>
      <c r="D54" s="358"/>
      <c r="E54" s="357">
        <v>0</v>
      </c>
      <c r="F54" s="357">
        <v>0</v>
      </c>
      <c r="G54" s="358"/>
      <c r="H54" s="358"/>
      <c r="I54" s="357">
        <v>0</v>
      </c>
      <c r="J54" s="358"/>
      <c r="K54" s="358"/>
      <c r="L54" s="358"/>
      <c r="M54" s="358"/>
      <c r="N54" s="358"/>
      <c r="O54" s="359" t="s">
        <v>159</v>
      </c>
      <c r="P54" s="350"/>
    </row>
    <row r="55" spans="1:16" ht="15.2" customHeight="1">
      <c r="A55" s="352" t="s">
        <v>135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0"/>
    </row>
    <row r="56" spans="1:16">
      <c r="A56" s="353">
        <v>5.89931205571357e-12</v>
      </c>
      <c r="B56" s="353">
        <v>0</v>
      </c>
      <c r="C56" s="353">
        <v>1e-05</v>
      </c>
      <c r="D56" s="353">
        <v>0</v>
      </c>
      <c r="E56" s="353">
        <v>0</v>
      </c>
      <c r="F56" s="353">
        <v>0</v>
      </c>
      <c r="G56" s="353">
        <v>0</v>
      </c>
      <c r="H56" s="354" t="s">
        <v>28</v>
      </c>
      <c r="I56" s="353">
        <v>0</v>
      </c>
      <c r="J56" s="355"/>
      <c r="K56" s="354"/>
      <c r="L56" s="354" t="s">
        <v>28</v>
      </c>
      <c r="M56" s="356"/>
      <c r="N56" s="354" t="s">
        <v>28</v>
      </c>
      <c r="O56" s="354" t="s">
        <v>28</v>
      </c>
      <c r="P56" s="350"/>
    </row>
    <row r="57" spans="1:16">
      <c r="A57" s="357">
        <v>5.89931205571357e-12</v>
      </c>
      <c r="B57" s="358"/>
      <c r="C57" s="357">
        <v>1e-05</v>
      </c>
      <c r="D57" s="358"/>
      <c r="E57" s="357">
        <v>0</v>
      </c>
      <c r="F57" s="357">
        <v>0</v>
      </c>
      <c r="G57" s="358"/>
      <c r="H57" s="358"/>
      <c r="I57" s="357">
        <v>0</v>
      </c>
      <c r="J57" s="358"/>
      <c r="K57" s="358"/>
      <c r="L57" s="358"/>
      <c r="M57" s="358"/>
      <c r="N57" s="358"/>
      <c r="O57" s="359" t="s">
        <v>136</v>
      </c>
      <c r="P57" s="350"/>
    </row>
    <row r="58" spans="1:16">
      <c r="A58" s="357">
        <v>2.35972482228543e-11</v>
      </c>
      <c r="B58" s="358"/>
      <c r="C58" s="357">
        <v>4e-05</v>
      </c>
      <c r="D58" s="358"/>
      <c r="E58" s="357">
        <v>0</v>
      </c>
      <c r="F58" s="357">
        <v>0</v>
      </c>
      <c r="G58" s="358"/>
      <c r="H58" s="358"/>
      <c r="I58" s="357">
        <v>0</v>
      </c>
      <c r="J58" s="358"/>
      <c r="K58" s="358"/>
      <c r="L58" s="358"/>
      <c r="M58" s="358"/>
      <c r="N58" s="358"/>
      <c r="O58" s="359" t="s">
        <v>137</v>
      </c>
      <c r="P58" s="350"/>
    </row>
    <row r="59" spans="1:16">
      <c r="A59" s="357">
        <v>0.291974862447499</v>
      </c>
      <c r="B59" s="358"/>
      <c r="C59" s="357">
        <v>494930.357455352</v>
      </c>
      <c r="D59" s="358"/>
      <c r="E59" s="357">
        <v>500131727.37</v>
      </c>
      <c r="F59" s="357">
        <v>0</v>
      </c>
      <c r="G59" s="358"/>
      <c r="H59" s="358"/>
      <c r="I59" s="357">
        <v>0</v>
      </c>
      <c r="J59" s="358"/>
      <c r="K59" s="358"/>
      <c r="L59" s="358"/>
      <c r="M59" s="358"/>
      <c r="N59" s="358"/>
      <c r="O59" s="359" t="s">
        <v>43</v>
      </c>
      <c r="P59" s="350"/>
    </row>
    <row r="60" spans="1:16">
      <c r="A60" s="360">
        <v>0.308796557074667</v>
      </c>
      <c r="B60" s="361"/>
      <c r="C60" s="360">
        <v>523445.029112492</v>
      </c>
      <c r="D60" s="361"/>
      <c r="E60" s="360">
        <v>526672394.14</v>
      </c>
      <c r="F60" s="360">
        <v>-0.0190687439612272</v>
      </c>
      <c r="G60" s="361"/>
      <c r="H60" s="361"/>
      <c r="I60" s="360">
        <v>0.0616337172240776</v>
      </c>
      <c r="J60" s="361"/>
      <c r="K60" s="361"/>
      <c r="L60" s="361"/>
      <c r="M60" s="361"/>
      <c r="N60" s="361"/>
      <c r="O60" s="362" t="s">
        <v>142</v>
      </c>
      <c r="P60" s="350"/>
    </row>
    <row r="61" spans="1:16" ht="36" customHeight="1">
      <c r="A61" s="350" t="s">
        <v>8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1:P61"/>
    <mergeCell ref="A55:O55"/>
    <mergeCell ref="A52:O52"/>
    <mergeCell ref="A49:O49"/>
    <mergeCell ref="A46:O46"/>
    <mergeCell ref="A45:O45"/>
    <mergeCell ref="A41:O41"/>
    <mergeCell ref="A40:O40"/>
    <mergeCell ref="A36:O36"/>
    <mergeCell ref="A35:O35"/>
    <mergeCell ref="A34:O34"/>
    <mergeCell ref="A29:O29"/>
    <mergeCell ref="A26:O26"/>
    <mergeCell ref="A23:O23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154"/>
  <sheetViews>
    <sheetView topLeftCell="A4" workbookViewId="0" showGridLines="0">
      <selection activeCell="A1" sqref="A1"/>
    </sheetView>
  </sheetViews>
  <sheetFormatPr defaultRowHeight="12.75"/>
  <cols>
    <col min="1" max="1" style="363" width="10.1442" customWidth="1"/>
    <col min="2" max="2" style="363" width="14.2966" customWidth="1"/>
    <col min="3" max="3" style="363" width="8.711805" customWidth="1"/>
    <col min="4" max="4" style="363" width="17.01659" customWidth="1"/>
    <col min="5" max="6" style="363" width="10.1442" customWidth="1"/>
    <col min="7" max="7" style="363" width="8.711805" customWidth="1"/>
    <col min="8" max="8" style="363" width="10.1442" customWidth="1"/>
    <col min="9" max="10" style="363" width="8.711805" customWidth="1"/>
    <col min="11" max="11" style="363" width="13.5804" customWidth="1"/>
    <col min="12" max="12" style="363" width="25.31746" customWidth="1"/>
    <col min="13" max="13" style="363" width="6.852817" customWidth="1"/>
    <col min="14" max="256" style="363"/>
  </cols>
  <sheetData>
    <row r="1" spans="1:13" ht="0.95" customHeight="1">
      <c r="A1" s="364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</row>
    <row r="2" spans="1:13" ht="21.6" customHeight="1">
      <c r="A2" s="365" t="s">
        <v>160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</row>
    <row r="3" spans="1:13" ht="36" customHeight="1">
      <c r="A3" s="366" t="s">
        <v>1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</row>
    <row r="4" spans="1:13" ht="48.95" customHeight="1">
      <c r="A4" s="367" t="s">
        <v>2</v>
      </c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</row>
    <row r="5" spans="1:13" ht="28.7" customHeight="1">
      <c r="A5" s="368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</row>
    <row r="6" spans="1:13">
      <c r="A6" s="369" t="s">
        <v>3</v>
      </c>
      <c r="B6" s="369" t="s">
        <v>18</v>
      </c>
      <c r="C6" s="369" t="s">
        <v>46</v>
      </c>
      <c r="D6" s="369" t="s">
        <v>47</v>
      </c>
      <c r="E6" s="369" t="s">
        <v>19</v>
      </c>
      <c r="F6" s="369" t="str">
        <v>שיעור ריבית  
 ממוצע</v>
      </c>
      <c r="G6" s="369" t="s">
        <v>10</v>
      </c>
      <c r="H6" s="369" t="s">
        <v>48</v>
      </c>
      <c r="I6" s="369" t="s">
        <v>21</v>
      </c>
      <c r="J6" s="369" t="s">
        <v>22</v>
      </c>
      <c r="K6" s="369" t="s">
        <v>23</v>
      </c>
      <c r="L6" s="369" t="s">
        <v>24</v>
      </c>
      <c r="M6" s="368"/>
    </row>
    <row r="7" spans="1:13" ht="15.2" customHeight="1">
      <c r="A7" s="370" t="s">
        <v>25</v>
      </c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68"/>
    </row>
    <row r="8" spans="1:13" ht="15.2" customHeight="1">
      <c r="A8" s="370" t="str">
        <v> כנגד חסכון עמיתים מובטחים</v>
      </c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68"/>
    </row>
    <row r="9" spans="1:13">
      <c r="A9" s="371">
        <v>5.89931205571357e-12</v>
      </c>
      <c r="B9" s="371">
        <v>1e-05</v>
      </c>
      <c r="C9" s="371">
        <v>0</v>
      </c>
      <c r="D9" s="371">
        <v>0</v>
      </c>
      <c r="E9" s="371">
        <v>0</v>
      </c>
      <c r="F9" s="371">
        <v>0</v>
      </c>
      <c r="G9" s="372" t="s">
        <v>28</v>
      </c>
      <c r="H9" s="371">
        <v>0</v>
      </c>
      <c r="I9" s="372"/>
      <c r="J9" s="372" t="s">
        <v>28</v>
      </c>
      <c r="K9" s="372" t="s">
        <v>28</v>
      </c>
      <c r="L9" s="372" t="s">
        <v>28</v>
      </c>
      <c r="M9" s="368"/>
    </row>
    <row r="10" spans="1:13">
      <c r="A10" s="373">
        <v>5.89931205571357e-12</v>
      </c>
      <c r="B10" s="373">
        <v>1e-05</v>
      </c>
      <c r="C10" s="374"/>
      <c r="D10" s="373">
        <v>0</v>
      </c>
      <c r="E10" s="373">
        <v>0</v>
      </c>
      <c r="F10" s="374"/>
      <c r="G10" s="374"/>
      <c r="H10" s="373">
        <v>0</v>
      </c>
      <c r="I10" s="374"/>
      <c r="J10" s="374"/>
      <c r="K10" s="374"/>
      <c r="L10" s="375" t="str">
        <v> סה''כ ל: כנגד חסכון עמיתים מובטחים</v>
      </c>
      <c r="M10" s="368"/>
    </row>
    <row r="11" spans="1:13" ht="15.2" customHeight="1">
      <c r="A11" s="370" t="str">
        <v> מבוטחות במשכנתא או תיקי משכנתאות</v>
      </c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68"/>
    </row>
    <row r="12" spans="1:13">
      <c r="A12" s="371">
        <v>5.89931205571357e-12</v>
      </c>
      <c r="B12" s="371">
        <v>1e-05</v>
      </c>
      <c r="C12" s="371">
        <v>0</v>
      </c>
      <c r="D12" s="371">
        <v>0</v>
      </c>
      <c r="E12" s="371">
        <v>0</v>
      </c>
      <c r="F12" s="371">
        <v>0</v>
      </c>
      <c r="G12" s="372" t="s">
        <v>28</v>
      </c>
      <c r="H12" s="371">
        <v>0</v>
      </c>
      <c r="I12" s="372"/>
      <c r="J12" s="372" t="s">
        <v>28</v>
      </c>
      <c r="K12" s="372" t="s">
        <v>28</v>
      </c>
      <c r="L12" s="372" t="s">
        <v>28</v>
      </c>
      <c r="M12" s="368"/>
    </row>
    <row r="13" spans="1:13">
      <c r="A13" s="373">
        <v>5.89931205571357e-12</v>
      </c>
      <c r="B13" s="373">
        <v>1e-05</v>
      </c>
      <c r="C13" s="374"/>
      <c r="D13" s="373">
        <v>0</v>
      </c>
      <c r="E13" s="373">
        <v>0</v>
      </c>
      <c r="F13" s="374"/>
      <c r="G13" s="374"/>
      <c r="H13" s="373">
        <v>0</v>
      </c>
      <c r="I13" s="374"/>
      <c r="J13" s="374"/>
      <c r="K13" s="374"/>
      <c r="L13" s="375" t="str">
        <v> סה''כ ל: מבוטחות במשכנתא או תיקי משכנתאות</v>
      </c>
      <c r="M13" s="368"/>
    </row>
    <row r="14" spans="1:13" ht="15.2" customHeight="1">
      <c r="A14" s="370" t="s">
        <v>161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68"/>
    </row>
    <row r="15" spans="1:13">
      <c r="A15" s="371">
        <v>5.89931205571357e-12</v>
      </c>
      <c r="B15" s="371">
        <v>1e-05</v>
      </c>
      <c r="C15" s="371">
        <v>0</v>
      </c>
      <c r="D15" s="371">
        <v>0</v>
      </c>
      <c r="E15" s="371">
        <v>0</v>
      </c>
      <c r="F15" s="371">
        <v>0</v>
      </c>
      <c r="G15" s="372" t="s">
        <v>28</v>
      </c>
      <c r="H15" s="371">
        <v>0</v>
      </c>
      <c r="I15" s="372"/>
      <c r="J15" s="372" t="s">
        <v>28</v>
      </c>
      <c r="K15" s="372" t="s">
        <v>28</v>
      </c>
      <c r="L15" s="372" t="s">
        <v>28</v>
      </c>
      <c r="M15" s="368"/>
    </row>
    <row r="16" spans="1:13">
      <c r="A16" s="373">
        <v>5.89931205571357e-12</v>
      </c>
      <c r="B16" s="373">
        <v>1e-05</v>
      </c>
      <c r="C16" s="374"/>
      <c r="D16" s="373">
        <v>0</v>
      </c>
      <c r="E16" s="373">
        <v>0</v>
      </c>
      <c r="F16" s="374"/>
      <c r="G16" s="374"/>
      <c r="H16" s="373">
        <v>0</v>
      </c>
      <c r="I16" s="374"/>
      <c r="J16" s="374"/>
      <c r="K16" s="374"/>
      <c r="L16" s="375" t="s">
        <v>162</v>
      </c>
      <c r="M16" s="368"/>
    </row>
    <row r="17" spans="1:13" ht="15.2" customHeight="1">
      <c r="A17" s="370" t="s">
        <v>163</v>
      </c>
      <c r="B17" s="370"/>
      <c r="C17" s="370"/>
      <c r="D17" s="370"/>
      <c r="E17" s="370"/>
      <c r="F17" s="370"/>
      <c r="G17" s="370"/>
      <c r="H17" s="370"/>
      <c r="I17" s="370"/>
      <c r="J17" s="370"/>
      <c r="K17" s="370"/>
      <c r="L17" s="370"/>
      <c r="M17" s="368"/>
    </row>
    <row r="18" spans="1:13">
      <c r="A18" s="371">
        <v>0.0105237550014122</v>
      </c>
      <c r="B18" s="371">
        <v>17838.95291862</v>
      </c>
      <c r="C18" s="371">
        <v>166.9</v>
      </c>
      <c r="D18" s="371">
        <v>10688407.98</v>
      </c>
      <c r="E18" s="371">
        <v>1.91151040041447</v>
      </c>
      <c r="F18" s="371">
        <v>7.0043</v>
      </c>
      <c r="G18" s="372" t="s">
        <v>26</v>
      </c>
      <c r="H18" s="371">
        <v>6.77103662053686</v>
      </c>
      <c r="I18" s="372" t="s">
        <v>73</v>
      </c>
      <c r="J18" s="372" t="s">
        <v>144</v>
      </c>
      <c r="K18" s="372" t="str">
        <v>8070013</v>
      </c>
      <c r="L18" s="372" t="s">
        <v>164</v>
      </c>
      <c r="M18" s="368"/>
    </row>
    <row r="19" spans="1:13">
      <c r="A19" s="371">
        <v>0.000403067996321232</v>
      </c>
      <c r="B19" s="371">
        <v>683.245762412</v>
      </c>
      <c r="C19" s="371">
        <v>166.12</v>
      </c>
      <c r="D19" s="371">
        <v>411296.51</v>
      </c>
      <c r="E19" s="371">
        <v>1.91124814021587</v>
      </c>
      <c r="F19" s="371">
        <v>7.0043</v>
      </c>
      <c r="G19" s="372" t="s">
        <v>26</v>
      </c>
      <c r="H19" s="371">
        <v>6.77091769899846</v>
      </c>
      <c r="I19" s="372" t="s">
        <v>73</v>
      </c>
      <c r="J19" s="372" t="s">
        <v>144</v>
      </c>
      <c r="K19" s="372" t="str">
        <v>8070021</v>
      </c>
      <c r="L19" s="372" t="s">
        <v>164</v>
      </c>
      <c r="M19" s="368"/>
    </row>
    <row r="20" spans="1:13">
      <c r="A20" s="371">
        <v>0.00457771044821202</v>
      </c>
      <c r="B20" s="371">
        <v>7759.736059018</v>
      </c>
      <c r="C20" s="371">
        <v>167.69</v>
      </c>
      <c r="D20" s="371">
        <v>4627429.22</v>
      </c>
      <c r="E20" s="371">
        <v>1.91151040041447</v>
      </c>
      <c r="F20" s="371">
        <v>7.0043</v>
      </c>
      <c r="G20" s="372" t="s">
        <v>26</v>
      </c>
      <c r="H20" s="371">
        <v>6.77104262173015</v>
      </c>
      <c r="I20" s="372" t="s">
        <v>73</v>
      </c>
      <c r="J20" s="372" t="s">
        <v>144</v>
      </c>
      <c r="K20" s="372" t="str">
        <v>8070039</v>
      </c>
      <c r="L20" s="372" t="s">
        <v>164</v>
      </c>
      <c r="M20" s="368"/>
    </row>
    <row r="21" spans="1:13">
      <c r="A21" s="371">
        <v>0.00519152050841452</v>
      </c>
      <c r="B21" s="371">
        <v>8800.213413675</v>
      </c>
      <c r="C21" s="371">
        <v>165.95</v>
      </c>
      <c r="D21" s="371">
        <v>5302930.65</v>
      </c>
      <c r="E21" s="371">
        <v>1.91255944120884</v>
      </c>
      <c r="F21" s="371">
        <v>7.0043</v>
      </c>
      <c r="G21" s="372" t="s">
        <v>26</v>
      </c>
      <c r="H21" s="371">
        <v>6.77088684796259</v>
      </c>
      <c r="I21" s="372" t="s">
        <v>73</v>
      </c>
      <c r="J21" s="372" t="s">
        <v>144</v>
      </c>
      <c r="K21" s="372" t="str">
        <v>8070047</v>
      </c>
      <c r="L21" s="372" t="s">
        <v>164</v>
      </c>
      <c r="M21" s="368"/>
    </row>
    <row r="22" spans="1:13">
      <c r="A22" s="371">
        <v>0.0060584527831828</v>
      </c>
      <c r="B22" s="371">
        <v>10269.761500945</v>
      </c>
      <c r="C22" s="371">
        <v>165.95</v>
      </c>
      <c r="D22" s="371">
        <v>6188467.31</v>
      </c>
      <c r="E22" s="371">
        <v>1.91255944120884</v>
      </c>
      <c r="F22" s="371">
        <v>7.0043</v>
      </c>
      <c r="G22" s="372" t="s">
        <v>26</v>
      </c>
      <c r="H22" s="371">
        <v>6.77090517080749</v>
      </c>
      <c r="I22" s="372" t="s">
        <v>73</v>
      </c>
      <c r="J22" s="372" t="s">
        <v>144</v>
      </c>
      <c r="K22" s="372" t="str">
        <v>8070054</v>
      </c>
      <c r="L22" s="372" t="s">
        <v>164</v>
      </c>
      <c r="M22" s="368"/>
    </row>
    <row r="23" spans="1:13">
      <c r="A23" s="371">
        <v>0.00614209921887671</v>
      </c>
      <c r="B23" s="371">
        <v>10411.5516536</v>
      </c>
      <c r="C23" s="371">
        <v>165.95</v>
      </c>
      <c r="D23" s="371">
        <v>6273908.8</v>
      </c>
      <c r="E23" s="371">
        <v>1.91255944120884</v>
      </c>
      <c r="F23" s="371">
        <v>7.0043</v>
      </c>
      <c r="G23" s="372" t="s">
        <v>26</v>
      </c>
      <c r="H23" s="371">
        <v>6.77088879209938</v>
      </c>
      <c r="I23" s="372" t="s">
        <v>73</v>
      </c>
      <c r="J23" s="372" t="s">
        <v>144</v>
      </c>
      <c r="K23" s="372" t="str">
        <v>8070062</v>
      </c>
      <c r="L23" s="372" t="s">
        <v>164</v>
      </c>
      <c r="M23" s="368"/>
    </row>
    <row r="24" spans="1:13">
      <c r="A24" s="371">
        <v>0.00581472610027457</v>
      </c>
      <c r="B24" s="371">
        <v>9856.6172553</v>
      </c>
      <c r="C24" s="371">
        <v>167.27</v>
      </c>
      <c r="D24" s="371">
        <v>5892639</v>
      </c>
      <c r="E24" s="371">
        <v>1.91124814021587</v>
      </c>
      <c r="F24" s="371">
        <v>7.0043</v>
      </c>
      <c r="G24" s="372" t="s">
        <v>26</v>
      </c>
      <c r="H24" s="371">
        <v>6.77099411737696</v>
      </c>
      <c r="I24" s="372" t="s">
        <v>73</v>
      </c>
      <c r="J24" s="372" t="s">
        <v>144</v>
      </c>
      <c r="K24" s="372" t="str">
        <v>8070070</v>
      </c>
      <c r="L24" s="372" t="s">
        <v>164</v>
      </c>
      <c r="M24" s="368"/>
    </row>
    <row r="25" spans="1:13">
      <c r="A25" s="371">
        <v>0.00145481641794959</v>
      </c>
      <c r="B25" s="371">
        <v>2466.078085394</v>
      </c>
      <c r="C25" s="371">
        <v>164.78</v>
      </c>
      <c r="D25" s="371">
        <v>1496588.23</v>
      </c>
      <c r="E25" s="371">
        <v>1.91177266061306</v>
      </c>
      <c r="F25" s="371">
        <v>7.0043</v>
      </c>
      <c r="G25" s="372" t="s">
        <v>26</v>
      </c>
      <c r="H25" s="371">
        <v>6.77092271088884</v>
      </c>
      <c r="I25" s="372" t="s">
        <v>73</v>
      </c>
      <c r="J25" s="372" t="s">
        <v>144</v>
      </c>
      <c r="K25" s="372" t="str">
        <v>8070088</v>
      </c>
      <c r="L25" s="372" t="s">
        <v>164</v>
      </c>
      <c r="M25" s="368"/>
    </row>
    <row r="26" spans="1:13">
      <c r="A26" s="371">
        <v>0.0186694826823296</v>
      </c>
      <c r="B26" s="371">
        <v>31646.88103632</v>
      </c>
      <c r="C26" s="371">
        <v>163.16</v>
      </c>
      <c r="D26" s="371">
        <v>19396225.2</v>
      </c>
      <c r="E26" s="371">
        <v>1.91203492081165</v>
      </c>
      <c r="F26" s="371">
        <v>7.0043</v>
      </c>
      <c r="G26" s="372" t="s">
        <v>26</v>
      </c>
      <c r="H26" s="371">
        <v>6.77097628932011</v>
      </c>
      <c r="I26" s="372" t="s">
        <v>73</v>
      </c>
      <c r="J26" s="372" t="s">
        <v>144</v>
      </c>
      <c r="K26" s="372" t="str">
        <v>8070096</v>
      </c>
      <c r="L26" s="372" t="s">
        <v>164</v>
      </c>
      <c r="M26" s="368"/>
    </row>
    <row r="27" spans="1:13">
      <c r="A27" s="371">
        <v>0.0124364317297768</v>
      </c>
      <c r="B27" s="371">
        <v>21081.155925176</v>
      </c>
      <c r="C27" s="371">
        <v>163.64</v>
      </c>
      <c r="D27" s="371">
        <v>12882642.34</v>
      </c>
      <c r="E27" s="371">
        <v>1.91229718101025</v>
      </c>
      <c r="F27" s="371">
        <v>7.0043</v>
      </c>
      <c r="G27" s="372" t="s">
        <v>26</v>
      </c>
      <c r="H27" s="371">
        <v>6.7708789466925</v>
      </c>
      <c r="I27" s="372" t="s">
        <v>73</v>
      </c>
      <c r="J27" s="372" t="s">
        <v>144</v>
      </c>
      <c r="K27" s="372" t="str">
        <v>8070104</v>
      </c>
      <c r="L27" s="372" t="s">
        <v>164</v>
      </c>
      <c r="M27" s="368"/>
    </row>
    <row r="28" spans="1:13">
      <c r="A28" s="371">
        <v>0.00906073133554432</v>
      </c>
      <c r="B28" s="371">
        <v>15358.96262136</v>
      </c>
      <c r="C28" s="371">
        <v>160.8</v>
      </c>
      <c r="D28" s="371">
        <v>9551593.67</v>
      </c>
      <c r="E28" s="371">
        <v>1.91177266061306</v>
      </c>
      <c r="F28" s="371">
        <v>7.0043</v>
      </c>
      <c r="G28" s="372" t="s">
        <v>26</v>
      </c>
      <c r="H28" s="371">
        <v>6.77093721776722</v>
      </c>
      <c r="I28" s="372" t="s">
        <v>73</v>
      </c>
      <c r="J28" s="372" t="s">
        <v>144</v>
      </c>
      <c r="K28" s="372" t="str">
        <v>8070112</v>
      </c>
      <c r="L28" s="372" t="s">
        <v>164</v>
      </c>
      <c r="M28" s="368"/>
    </row>
    <row r="29" spans="1:13">
      <c r="A29" s="371">
        <v>0.00684531975978955</v>
      </c>
      <c r="B29" s="371">
        <v>11603.589868008</v>
      </c>
      <c r="C29" s="371">
        <v>156.12</v>
      </c>
      <c r="D29" s="371">
        <v>7432481.34</v>
      </c>
      <c r="E29" s="371">
        <v>1.91203492081165</v>
      </c>
      <c r="F29" s="371">
        <v>7.0043</v>
      </c>
      <c r="G29" s="372" t="s">
        <v>26</v>
      </c>
      <c r="H29" s="371">
        <v>6.7709485233239</v>
      </c>
      <c r="I29" s="372" t="s">
        <v>73</v>
      </c>
      <c r="J29" s="372" t="s">
        <v>144</v>
      </c>
      <c r="K29" s="372" t="str">
        <v>8070120</v>
      </c>
      <c r="L29" s="372" t="s">
        <v>164</v>
      </c>
      <c r="M29" s="368"/>
    </row>
    <row r="30" spans="1:13">
      <c r="A30" s="371">
        <v>0.00838273235933134</v>
      </c>
      <c r="B30" s="371">
        <v>14209.677806775</v>
      </c>
      <c r="C30" s="371">
        <v>153.67</v>
      </c>
      <c r="D30" s="371">
        <v>9246878.25</v>
      </c>
      <c r="E30" s="371">
        <v>1.91203492081165</v>
      </c>
      <c r="F30" s="371">
        <v>7.0043</v>
      </c>
      <c r="G30" s="372" t="s">
        <v>26</v>
      </c>
      <c r="H30" s="371">
        <v>6.77092005571434</v>
      </c>
      <c r="I30" s="372" t="s">
        <v>73</v>
      </c>
      <c r="J30" s="372" t="s">
        <v>144</v>
      </c>
      <c r="K30" s="372" t="str">
        <v>8070138</v>
      </c>
      <c r="L30" s="372" t="s">
        <v>164</v>
      </c>
      <c r="M30" s="368"/>
    </row>
    <row r="31" spans="1:13">
      <c r="A31" s="371">
        <v>0.00805764936012662</v>
      </c>
      <c r="B31" s="371">
        <v>13658.625419421</v>
      </c>
      <c r="C31" s="371">
        <v>153.39</v>
      </c>
      <c r="D31" s="371">
        <v>8904508.39</v>
      </c>
      <c r="E31" s="371">
        <v>1.91177266061306</v>
      </c>
      <c r="F31" s="371">
        <v>7.0043</v>
      </c>
      <c r="G31" s="372" t="s">
        <v>26</v>
      </c>
      <c r="H31" s="371">
        <v>6.7709301961934</v>
      </c>
      <c r="I31" s="372" t="s">
        <v>73</v>
      </c>
      <c r="J31" s="372" t="s">
        <v>144</v>
      </c>
      <c r="K31" s="372" t="str">
        <v>8070146</v>
      </c>
      <c r="L31" s="372" t="s">
        <v>164</v>
      </c>
      <c r="M31" s="368"/>
    </row>
    <row r="32" spans="1:13">
      <c r="A32" s="371">
        <v>0.00707766031045321</v>
      </c>
      <c r="B32" s="371">
        <v>11997.43333394</v>
      </c>
      <c r="C32" s="371">
        <v>152.92</v>
      </c>
      <c r="D32" s="371">
        <v>7845561.95</v>
      </c>
      <c r="E32" s="371">
        <v>1.91229718101025</v>
      </c>
      <c r="F32" s="371">
        <v>7.0043</v>
      </c>
      <c r="G32" s="372" t="s">
        <v>26</v>
      </c>
      <c r="H32" s="371">
        <v>6.770895056799</v>
      </c>
      <c r="I32" s="372" t="s">
        <v>73</v>
      </c>
      <c r="J32" s="372" t="s">
        <v>144</v>
      </c>
      <c r="K32" s="372" t="str">
        <v>8070153</v>
      </c>
      <c r="L32" s="372" t="s">
        <v>164</v>
      </c>
      <c r="M32" s="368"/>
    </row>
    <row r="33" spans="1:13">
      <c r="A33" s="371">
        <v>0.00737374800671755</v>
      </c>
      <c r="B33" s="371">
        <v>12499.335409077</v>
      </c>
      <c r="C33" s="371">
        <v>153.67</v>
      </c>
      <c r="D33" s="371">
        <v>8133881.31</v>
      </c>
      <c r="E33" s="371">
        <v>1.91255944120884</v>
      </c>
      <c r="F33" s="371">
        <v>7.0043</v>
      </c>
      <c r="G33" s="372" t="s">
        <v>26</v>
      </c>
      <c r="H33" s="371">
        <v>6.77092113075911</v>
      </c>
      <c r="I33" s="372" t="s">
        <v>73</v>
      </c>
      <c r="J33" s="372" t="s">
        <v>144</v>
      </c>
      <c r="K33" s="372" t="str">
        <v>8070161</v>
      </c>
      <c r="L33" s="372" t="s">
        <v>164</v>
      </c>
      <c r="M33" s="368"/>
    </row>
    <row r="34" spans="1:13">
      <c r="A34" s="371">
        <v>0.00528852784649478</v>
      </c>
      <c r="B34" s="371">
        <v>8964.651804396</v>
      </c>
      <c r="C34" s="371">
        <v>155.37</v>
      </c>
      <c r="D34" s="371">
        <v>5769873.08</v>
      </c>
      <c r="E34" s="371">
        <v>1.91124814021587</v>
      </c>
      <c r="F34" s="371">
        <v>7.0043</v>
      </c>
      <c r="G34" s="372" t="s">
        <v>26</v>
      </c>
      <c r="H34" s="371">
        <v>6.77104365589915</v>
      </c>
      <c r="I34" s="372" t="s">
        <v>73</v>
      </c>
      <c r="J34" s="372" t="s">
        <v>144</v>
      </c>
      <c r="K34" s="372" t="str">
        <v>8070179</v>
      </c>
      <c r="L34" s="372" t="s">
        <v>164</v>
      </c>
      <c r="M34" s="368"/>
    </row>
    <row r="35" spans="1:13">
      <c r="A35" s="371">
        <v>0.00320961325474917</v>
      </c>
      <c r="B35" s="371">
        <v>5440.656850218</v>
      </c>
      <c r="C35" s="371">
        <v>156.46</v>
      </c>
      <c r="D35" s="371">
        <v>3477346.83</v>
      </c>
      <c r="E35" s="371">
        <v>1.91151040041447</v>
      </c>
      <c r="F35" s="371">
        <v>7.0043</v>
      </c>
      <c r="G35" s="372" t="s">
        <v>26</v>
      </c>
      <c r="H35" s="371">
        <v>6.77094612590664</v>
      </c>
      <c r="I35" s="372" t="s">
        <v>73</v>
      </c>
      <c r="J35" s="372" t="s">
        <v>144</v>
      </c>
      <c r="K35" s="372" t="str">
        <v>8070187</v>
      </c>
      <c r="L35" s="372" t="s">
        <v>164</v>
      </c>
      <c r="M35" s="368"/>
    </row>
    <row r="36" spans="1:13">
      <c r="A36" s="371">
        <v>0.00323710248143616</v>
      </c>
      <c r="B36" s="371">
        <v>5487.254193141</v>
      </c>
      <c r="C36" s="371">
        <v>156.93</v>
      </c>
      <c r="D36" s="371">
        <v>3496625.37</v>
      </c>
      <c r="E36" s="371">
        <v>1.91177266061306</v>
      </c>
      <c r="F36" s="371">
        <v>7.0043</v>
      </c>
      <c r="G36" s="372" t="s">
        <v>26</v>
      </c>
      <c r="H36" s="371">
        <v>6.7709256425352</v>
      </c>
      <c r="I36" s="372" t="s">
        <v>73</v>
      </c>
      <c r="J36" s="372" t="s">
        <v>144</v>
      </c>
      <c r="K36" s="372" t="str">
        <v>8070195</v>
      </c>
      <c r="L36" s="372" t="s">
        <v>164</v>
      </c>
      <c r="M36" s="368"/>
    </row>
    <row r="37" spans="1:13">
      <c r="A37" s="371">
        <v>0.219397624540121</v>
      </c>
      <c r="B37" s="371">
        <v>371903.744823315</v>
      </c>
      <c r="C37" s="371">
        <v>132.0352</v>
      </c>
      <c r="D37" s="371">
        <v>281670149.19</v>
      </c>
      <c r="E37" s="371">
        <v>2.55509692776203</v>
      </c>
      <c r="F37" s="371">
        <v>4.4425</v>
      </c>
      <c r="G37" s="372" t="s">
        <v>26</v>
      </c>
      <c r="H37" s="371">
        <v>7.48920127020848</v>
      </c>
      <c r="I37" s="372" t="s">
        <v>37</v>
      </c>
      <c r="J37" s="372" t="s">
        <v>39</v>
      </c>
      <c r="K37" s="372" t="str">
        <v>6205</v>
      </c>
      <c r="L37" s="372" t="str">
        <v>גורם מ"א</v>
      </c>
      <c r="M37" s="368"/>
    </row>
    <row r="38" spans="1:13">
      <c r="A38" s="371">
        <v>0.051333895052539</v>
      </c>
      <c r="B38" s="371">
        <v>87016.748</v>
      </c>
      <c r="C38" s="371">
        <v>119.99</v>
      </c>
      <c r="D38" s="371">
        <v>72520000</v>
      </c>
      <c r="E38" s="371">
        <v>1.45753799664974</v>
      </c>
      <c r="F38" s="371">
        <v>4.1</v>
      </c>
      <c r="G38" s="372" t="s">
        <v>26</v>
      </c>
      <c r="H38" s="371">
        <v>6.07873069325984</v>
      </c>
      <c r="I38" s="372" t="s">
        <v>74</v>
      </c>
      <c r="J38" s="372" t="s">
        <v>38</v>
      </c>
      <c r="K38" s="372" t="str">
        <v>24802</v>
      </c>
      <c r="L38" s="372" t="str">
        <v>גורם כ"ה</v>
      </c>
      <c r="M38" s="368"/>
    </row>
    <row r="39" spans="1:13">
      <c r="A39" s="371">
        <v>0.0406764205032273</v>
      </c>
      <c r="B39" s="371">
        <v>68951.12535</v>
      </c>
      <c r="C39" s="371">
        <v>172.89</v>
      </c>
      <c r="D39" s="371">
        <v>39881500</v>
      </c>
      <c r="E39" s="371">
        <v>1.83912658560276</v>
      </c>
      <c r="F39" s="371">
        <v>5.94833</v>
      </c>
      <c r="G39" s="372" t="s">
        <v>26</v>
      </c>
      <c r="H39" s="371">
        <v>7.0092573742722</v>
      </c>
      <c r="I39" s="372" t="s">
        <v>73</v>
      </c>
      <c r="J39" s="372" t="s">
        <v>145</v>
      </c>
      <c r="K39" s="372" t="str">
        <v>6189</v>
      </c>
      <c r="L39" s="372" t="str">
        <v>גורם ל"ב</v>
      </c>
      <c r="M39" s="368"/>
    </row>
    <row r="40" spans="1:13">
      <c r="A40" s="371">
        <v>0.0280884730970885</v>
      </c>
      <c r="B40" s="371">
        <v>47613.133246417</v>
      </c>
      <c r="C40" s="371">
        <v>130.07</v>
      </c>
      <c r="D40" s="371">
        <v>36605776.31</v>
      </c>
      <c r="E40" s="371">
        <v>2.38961074244976</v>
      </c>
      <c r="F40" s="371">
        <v>5.36</v>
      </c>
      <c r="G40" s="372" t="s">
        <v>26</v>
      </c>
      <c r="H40" s="371">
        <v>7.81430487841505</v>
      </c>
      <c r="I40" s="372" t="s">
        <v>73</v>
      </c>
      <c r="J40" s="372" t="s">
        <v>145</v>
      </c>
      <c r="K40" s="372" t="str">
        <v>32581</v>
      </c>
      <c r="L40" s="372" t="s">
        <v>165</v>
      </c>
      <c r="M40" s="368"/>
    </row>
    <row r="41" spans="1:13">
      <c r="A41" s="371">
        <v>0.0327118890554807</v>
      </c>
      <c r="B41" s="371">
        <v>55450.3453056</v>
      </c>
      <c r="C41" s="371">
        <v>128</v>
      </c>
      <c r="D41" s="371">
        <v>43320582.27</v>
      </c>
      <c r="E41" s="371">
        <v>2.20891346561909</v>
      </c>
      <c r="F41" s="371">
        <v>5.13</v>
      </c>
      <c r="G41" s="372" t="s">
        <v>26</v>
      </c>
      <c r="H41" s="371">
        <v>7.88843588462155</v>
      </c>
      <c r="I41" s="372" t="s">
        <v>73</v>
      </c>
      <c r="J41" s="372" t="s">
        <v>145</v>
      </c>
      <c r="K41" s="372" t="str">
        <v>32763</v>
      </c>
      <c r="L41" s="372" t="s">
        <v>165</v>
      </c>
      <c r="M41" s="368"/>
    </row>
    <row r="42" spans="1:13">
      <c r="A42" s="371">
        <v>0.0541008625877799</v>
      </c>
      <c r="B42" s="371">
        <v>91707.070378456</v>
      </c>
      <c r="C42" s="371">
        <v>128.12</v>
      </c>
      <c r="D42" s="371">
        <v>71579043.38</v>
      </c>
      <c r="E42" s="371">
        <v>2.34345294749737</v>
      </c>
      <c r="F42" s="371">
        <v>4.98</v>
      </c>
      <c r="G42" s="372" t="s">
        <v>26</v>
      </c>
      <c r="H42" s="371">
        <v>7.87942408250489</v>
      </c>
      <c r="I42" s="372" t="s">
        <v>73</v>
      </c>
      <c r="J42" s="372" t="s">
        <v>145</v>
      </c>
      <c r="K42" s="372" t="str">
        <v>32946</v>
      </c>
      <c r="L42" s="372" t="s">
        <v>165</v>
      </c>
      <c r="M42" s="368"/>
    </row>
    <row r="43" spans="1:13">
      <c r="A43" s="371">
        <v>0.0140183239245966</v>
      </c>
      <c r="B43" s="371">
        <v>23762.641799936</v>
      </c>
      <c r="C43" s="371">
        <v>126.79</v>
      </c>
      <c r="D43" s="371">
        <v>18741731.84</v>
      </c>
      <c r="E43" s="371">
        <v>2.08643795287609</v>
      </c>
      <c r="F43" s="371">
        <v>4.85</v>
      </c>
      <c r="G43" s="372" t="s">
        <v>26</v>
      </c>
      <c r="H43" s="371">
        <v>7.95798441767827</v>
      </c>
      <c r="I43" s="372" t="s">
        <v>73</v>
      </c>
      <c r="J43" s="372" t="s">
        <v>145</v>
      </c>
      <c r="K43" s="372" t="str">
        <v>33373</v>
      </c>
      <c r="L43" s="372" t="s">
        <v>165</v>
      </c>
      <c r="M43" s="368"/>
    </row>
    <row r="44" spans="1:13">
      <c r="A44" s="371">
        <v>0.00912358067310227</v>
      </c>
      <c r="B44" s="371">
        <v>15465.499344565</v>
      </c>
      <c r="C44" s="371">
        <v>126.85</v>
      </c>
      <c r="D44" s="371">
        <v>12191958.49</v>
      </c>
      <c r="E44" s="371">
        <v>2.08040596830845</v>
      </c>
      <c r="F44" s="371">
        <v>4.85</v>
      </c>
      <c r="G44" s="372" t="s">
        <v>26</v>
      </c>
      <c r="H44" s="371">
        <v>7.95934918388323</v>
      </c>
      <c r="I44" s="372" t="s">
        <v>73</v>
      </c>
      <c r="J44" s="372" t="s">
        <v>145</v>
      </c>
      <c r="K44" s="372" t="str">
        <v>33498</v>
      </c>
      <c r="L44" s="372" t="s">
        <v>165</v>
      </c>
      <c r="M44" s="368"/>
    </row>
    <row r="45" spans="1:13">
      <c r="A45" s="371">
        <v>0.0236190368928758</v>
      </c>
      <c r="B45" s="371">
        <v>40036.93425575</v>
      </c>
      <c r="C45" s="371">
        <v>126.65</v>
      </c>
      <c r="D45" s="371">
        <v>31612265.5</v>
      </c>
      <c r="E45" s="371">
        <v>2.10951685035229</v>
      </c>
      <c r="F45" s="371">
        <v>4.86</v>
      </c>
      <c r="G45" s="372" t="s">
        <v>26</v>
      </c>
      <c r="H45" s="371">
        <v>7.95106858537502</v>
      </c>
      <c r="I45" s="372" t="s">
        <v>73</v>
      </c>
      <c r="J45" s="372" t="s">
        <v>145</v>
      </c>
      <c r="K45" s="372" t="str">
        <v>33506</v>
      </c>
      <c r="L45" s="372" t="s">
        <v>165</v>
      </c>
      <c r="M45" s="368"/>
    </row>
    <row r="46" spans="1:13">
      <c r="A46" s="371">
        <v>0.0181790943541407</v>
      </c>
      <c r="B46" s="371">
        <v>30815.617452435</v>
      </c>
      <c r="C46" s="371">
        <v>125.55</v>
      </c>
      <c r="D46" s="371">
        <v>24544498.17</v>
      </c>
      <c r="E46" s="371">
        <v>2.07752110612392</v>
      </c>
      <c r="F46" s="371">
        <v>4.85</v>
      </c>
      <c r="G46" s="372" t="s">
        <v>26</v>
      </c>
      <c r="H46" s="371">
        <v>7.96005378884668</v>
      </c>
      <c r="I46" s="372" t="s">
        <v>73</v>
      </c>
      <c r="J46" s="372" t="s">
        <v>145</v>
      </c>
      <c r="K46" s="372" t="str">
        <v>39040</v>
      </c>
      <c r="L46" s="372" t="s">
        <v>165</v>
      </c>
      <c r="M46" s="368"/>
    </row>
    <row r="47" spans="1:13">
      <c r="A47" s="371">
        <v>0.00675585074210349</v>
      </c>
      <c r="B47" s="371">
        <v>11451.929781474</v>
      </c>
      <c r="C47" s="371">
        <v>119.34</v>
      </c>
      <c r="D47" s="371">
        <v>9596053.11</v>
      </c>
      <c r="E47" s="371">
        <v>2.65842744600773</v>
      </c>
      <c r="F47" s="371">
        <v>4.85</v>
      </c>
      <c r="G47" s="372" t="s">
        <v>26</v>
      </c>
      <c r="H47" s="371">
        <v>7.8264775224461</v>
      </c>
      <c r="I47" s="372" t="s">
        <v>73</v>
      </c>
      <c r="J47" s="372" t="s">
        <v>145</v>
      </c>
      <c r="K47" s="372" t="str">
        <v>39354</v>
      </c>
      <c r="L47" s="372" t="s">
        <v>165</v>
      </c>
      <c r="M47" s="368"/>
    </row>
    <row r="48" spans="1:13">
      <c r="A48" s="371">
        <v>0.00670288628989761</v>
      </c>
      <c r="B48" s="371">
        <v>11362.149055</v>
      </c>
      <c r="C48" s="371">
        <v>126.71</v>
      </c>
      <c r="D48" s="371">
        <v>8967050</v>
      </c>
      <c r="E48" s="371">
        <v>2.67285175693035</v>
      </c>
      <c r="F48" s="371">
        <v>5.35</v>
      </c>
      <c r="G48" s="372" t="s">
        <v>26</v>
      </c>
      <c r="H48" s="371">
        <v>8.33059692509035</v>
      </c>
      <c r="I48" s="372" t="s">
        <v>73</v>
      </c>
      <c r="J48" s="372" t="s">
        <v>145</v>
      </c>
      <c r="K48" s="372" t="str">
        <v>34918</v>
      </c>
      <c r="L48" s="372" t="str">
        <v>גורם מ"ב</v>
      </c>
      <c r="M48" s="368"/>
    </row>
    <row r="49" spans="1:13">
      <c r="A49" s="371">
        <v>0.00805003529992089</v>
      </c>
      <c r="B49" s="371">
        <v>13645.718727702</v>
      </c>
      <c r="C49" s="371">
        <v>126.71</v>
      </c>
      <c r="D49" s="371">
        <v>10769251.62</v>
      </c>
      <c r="E49" s="371">
        <v>2.67285175693035</v>
      </c>
      <c r="F49" s="371">
        <v>5.35</v>
      </c>
      <c r="G49" s="372" t="s">
        <v>26</v>
      </c>
      <c r="H49" s="371">
        <v>8.33059692509034</v>
      </c>
      <c r="I49" s="372" t="s">
        <v>73</v>
      </c>
      <c r="J49" s="372" t="s">
        <v>145</v>
      </c>
      <c r="K49" s="372" t="str">
        <v>34900</v>
      </c>
      <c r="L49" s="372" t="str">
        <v>גורם מ"ג</v>
      </c>
      <c r="M49" s="368"/>
    </row>
    <row r="50" spans="1:13">
      <c r="A50" s="371">
        <v>0.0093051833992404</v>
      </c>
      <c r="B50" s="371">
        <v>15773.33646934</v>
      </c>
      <c r="C50" s="371">
        <v>126.71</v>
      </c>
      <c r="D50" s="371">
        <v>12448375.4</v>
      </c>
      <c r="E50" s="371">
        <v>2.67285175693035</v>
      </c>
      <c r="F50" s="371">
        <v>5.35</v>
      </c>
      <c r="G50" s="372" t="s">
        <v>26</v>
      </c>
      <c r="H50" s="371">
        <v>8.33059692509033</v>
      </c>
      <c r="I50" s="372" t="s">
        <v>73</v>
      </c>
      <c r="J50" s="372" t="s">
        <v>145</v>
      </c>
      <c r="K50" s="372" t="str">
        <v>34777</v>
      </c>
      <c r="L50" s="372" t="str">
        <v>גורם מ"ד</v>
      </c>
      <c r="M50" s="368"/>
    </row>
    <row r="51" spans="1:13">
      <c r="A51" s="371">
        <v>0.00729711945190724</v>
      </c>
      <c r="B51" s="371">
        <v>12369.441356878</v>
      </c>
      <c r="C51" s="371">
        <v>127.31</v>
      </c>
      <c r="D51" s="371">
        <v>9716001.38</v>
      </c>
      <c r="E51" s="371">
        <v>2.61515451323986</v>
      </c>
      <c r="F51" s="371">
        <v>5.35</v>
      </c>
      <c r="G51" s="372" t="s">
        <v>26</v>
      </c>
      <c r="H51" s="371">
        <v>8.34567035354539</v>
      </c>
      <c r="I51" s="372" t="s">
        <v>73</v>
      </c>
      <c r="J51" s="372" t="s">
        <v>145</v>
      </c>
      <c r="K51" s="372" t="str">
        <v>44115</v>
      </c>
      <c r="L51" s="372" t="str">
        <v>גורם מ"ה</v>
      </c>
      <c r="M51" s="368"/>
    </row>
    <row r="52" spans="1:13">
      <c r="A52" s="371">
        <v>0.00686787756901978</v>
      </c>
      <c r="B52" s="371">
        <v>11641.827901557</v>
      </c>
      <c r="C52" s="371">
        <v>127.31</v>
      </c>
      <c r="D52" s="371">
        <v>9144472.47</v>
      </c>
      <c r="E52" s="371">
        <v>2.61515451323986</v>
      </c>
      <c r="F52" s="371">
        <v>5.35</v>
      </c>
      <c r="G52" s="372" t="s">
        <v>26</v>
      </c>
      <c r="H52" s="371">
        <v>8.34567035354542</v>
      </c>
      <c r="I52" s="372" t="s">
        <v>73</v>
      </c>
      <c r="J52" s="372" t="s">
        <v>145</v>
      </c>
      <c r="K52" s="372" t="str">
        <v>44123</v>
      </c>
      <c r="L52" s="372" t="str">
        <v>גורם מ"ו</v>
      </c>
      <c r="M52" s="368"/>
    </row>
    <row r="53" spans="1:13">
      <c r="A53" s="371">
        <v>0.0737057436305947</v>
      </c>
      <c r="B53" s="371">
        <v>124939.557247543</v>
      </c>
      <c r="C53" s="371">
        <v>133.39</v>
      </c>
      <c r="D53" s="371">
        <v>93664860.37</v>
      </c>
      <c r="E53" s="371">
        <v>2.433932716012</v>
      </c>
      <c r="F53" s="371">
        <v>5.5</v>
      </c>
      <c r="G53" s="372" t="s">
        <v>26</v>
      </c>
      <c r="H53" s="371">
        <v>7.80166975637359</v>
      </c>
      <c r="I53" s="372" t="s">
        <v>37</v>
      </c>
      <c r="J53" s="372" t="s">
        <v>54</v>
      </c>
      <c r="K53" s="372" t="str">
        <v>24554</v>
      </c>
      <c r="L53" s="372" t="s">
        <v>166</v>
      </c>
      <c r="M53" s="368"/>
    </row>
    <row r="54" spans="1:13">
      <c r="A54" s="371">
        <v>0.00813554095330556</v>
      </c>
      <c r="B54" s="371">
        <v>13790.660464259</v>
      </c>
      <c r="C54" s="371">
        <v>132.43</v>
      </c>
      <c r="D54" s="371">
        <v>10413547.13</v>
      </c>
      <c r="E54" s="371">
        <v>2.07909466731548</v>
      </c>
      <c r="F54" s="371">
        <v>5.5</v>
      </c>
      <c r="G54" s="372" t="s">
        <v>26</v>
      </c>
      <c r="H54" s="371">
        <v>7.86236588606201</v>
      </c>
      <c r="I54" s="372" t="s">
        <v>37</v>
      </c>
      <c r="J54" s="372" t="s">
        <v>54</v>
      </c>
      <c r="K54" s="372" t="str">
        <v>24794</v>
      </c>
      <c r="L54" s="372" t="s">
        <v>166</v>
      </c>
      <c r="M54" s="368"/>
    </row>
    <row r="55" spans="1:13">
      <c r="A55" s="371">
        <v>0.0036107044886336</v>
      </c>
      <c r="B55" s="371">
        <v>6120.551777112</v>
      </c>
      <c r="C55" s="371">
        <v>132.54</v>
      </c>
      <c r="D55" s="371">
        <v>4617890.28</v>
      </c>
      <c r="E55" s="371">
        <v>2.11240171253681</v>
      </c>
      <c r="F55" s="371">
        <v>5.5</v>
      </c>
      <c r="G55" s="372" t="s">
        <v>26</v>
      </c>
      <c r="H55" s="371">
        <v>7.87255171902253</v>
      </c>
      <c r="I55" s="372" t="s">
        <v>37</v>
      </c>
      <c r="J55" s="372" t="s">
        <v>54</v>
      </c>
      <c r="K55" s="372" t="str">
        <v>24828</v>
      </c>
      <c r="L55" s="372" t="s">
        <v>166</v>
      </c>
      <c r="M55" s="368"/>
    </row>
    <row r="56" spans="1:13">
      <c r="A56" s="371">
        <v>0.00101963731518754</v>
      </c>
      <c r="B56" s="371">
        <v>1728.40037204</v>
      </c>
      <c r="C56" s="371">
        <v>129.82</v>
      </c>
      <c r="D56" s="371">
        <v>1331382.2</v>
      </c>
      <c r="E56" s="371">
        <v>2.23435270488262</v>
      </c>
      <c r="F56" s="371">
        <v>5.5</v>
      </c>
      <c r="G56" s="372" t="s">
        <v>26</v>
      </c>
      <c r="H56" s="371">
        <v>7.84613950396925</v>
      </c>
      <c r="I56" s="372" t="s">
        <v>37</v>
      </c>
      <c r="J56" s="372" t="s">
        <v>54</v>
      </c>
      <c r="K56" s="372" t="str">
        <v>24851</v>
      </c>
      <c r="L56" s="372" t="s">
        <v>166</v>
      </c>
      <c r="M56" s="368"/>
    </row>
    <row r="57" spans="1:13">
      <c r="A57" s="371">
        <v>0.00891043256692113</v>
      </c>
      <c r="B57" s="371">
        <v>15104.189238966</v>
      </c>
      <c r="C57" s="371">
        <v>128.79</v>
      </c>
      <c r="D57" s="371">
        <v>11727765.54</v>
      </c>
      <c r="E57" s="371">
        <v>2.36312246239185</v>
      </c>
      <c r="F57" s="371">
        <v>5.5</v>
      </c>
      <c r="G57" s="372" t="s">
        <v>26</v>
      </c>
      <c r="H57" s="371">
        <v>7.81766979331077</v>
      </c>
      <c r="I57" s="372" t="s">
        <v>37</v>
      </c>
      <c r="J57" s="372" t="s">
        <v>54</v>
      </c>
      <c r="K57" s="372" t="str">
        <v>24869</v>
      </c>
      <c r="L57" s="372" t="s">
        <v>166</v>
      </c>
      <c r="M57" s="368"/>
    </row>
    <row r="58" spans="1:13">
      <c r="A58" s="371">
        <v>0.00116881798459167</v>
      </c>
      <c r="B58" s="371">
        <v>1981.278450018</v>
      </c>
      <c r="C58" s="371">
        <v>123.27</v>
      </c>
      <c r="D58" s="371">
        <v>1607267.34</v>
      </c>
      <c r="E58" s="371">
        <v>2.92435928738117</v>
      </c>
      <c r="F58" s="371">
        <v>5.5</v>
      </c>
      <c r="G58" s="372" t="s">
        <v>26</v>
      </c>
      <c r="H58" s="371">
        <v>7.69420630927743</v>
      </c>
      <c r="I58" s="372" t="s">
        <v>37</v>
      </c>
      <c r="J58" s="372" t="s">
        <v>54</v>
      </c>
      <c r="K58" s="372" t="str">
        <v>28415</v>
      </c>
      <c r="L58" s="372" t="s">
        <v>166</v>
      </c>
      <c r="M58" s="368"/>
    </row>
    <row r="59" spans="1:13">
      <c r="A59" s="371">
        <v>0.0019184320067208</v>
      </c>
      <c r="B59" s="371">
        <v>3251.958853173</v>
      </c>
      <c r="C59" s="371">
        <v>122.81</v>
      </c>
      <c r="D59" s="371">
        <v>2647959.33</v>
      </c>
      <c r="E59" s="371">
        <v>2.96107571518421</v>
      </c>
      <c r="F59" s="371">
        <v>5.5</v>
      </c>
      <c r="G59" s="372" t="s">
        <v>26</v>
      </c>
      <c r="H59" s="371">
        <v>7.68626387394689</v>
      </c>
      <c r="I59" s="372" t="s">
        <v>37</v>
      </c>
      <c r="J59" s="372" t="s">
        <v>54</v>
      </c>
      <c r="K59" s="372" t="str">
        <v>28449</v>
      </c>
      <c r="L59" s="372" t="s">
        <v>166</v>
      </c>
      <c r="M59" s="368"/>
    </row>
    <row r="60" spans="1:13">
      <c r="A60" s="371">
        <v>0.00164840810559905</v>
      </c>
      <c r="B60" s="371">
        <v>2794.237853552</v>
      </c>
      <c r="C60" s="371">
        <v>120.16</v>
      </c>
      <c r="D60" s="371">
        <v>2325430.97</v>
      </c>
      <c r="E60" s="371">
        <v>3.18819304716587</v>
      </c>
      <c r="F60" s="371">
        <v>5.5</v>
      </c>
      <c r="G60" s="372" t="s">
        <v>26</v>
      </c>
      <c r="H60" s="371">
        <v>7.63688717695127</v>
      </c>
      <c r="I60" s="372" t="s">
        <v>37</v>
      </c>
      <c r="J60" s="372" t="s">
        <v>54</v>
      </c>
      <c r="K60" s="372" t="str">
        <v>28464</v>
      </c>
      <c r="L60" s="372" t="s">
        <v>166</v>
      </c>
      <c r="M60" s="368"/>
    </row>
    <row r="61" spans="1:13">
      <c r="A61" s="371">
        <v>0.00506607671310549</v>
      </c>
      <c r="B61" s="371">
        <v>8587.572017315</v>
      </c>
      <c r="C61" s="371">
        <v>118.45</v>
      </c>
      <c r="D61" s="371">
        <v>7249955.27</v>
      </c>
      <c r="E61" s="371">
        <v>3.38252785432339</v>
      </c>
      <c r="F61" s="371">
        <v>5.5</v>
      </c>
      <c r="G61" s="372" t="s">
        <v>26</v>
      </c>
      <c r="H61" s="371">
        <v>7.59489466660734</v>
      </c>
      <c r="I61" s="372" t="s">
        <v>37</v>
      </c>
      <c r="J61" s="372" t="s">
        <v>54</v>
      </c>
      <c r="K61" s="372" t="str">
        <v>28498</v>
      </c>
      <c r="L61" s="372" t="s">
        <v>166</v>
      </c>
      <c r="M61" s="368"/>
    </row>
    <row r="62" spans="1:13">
      <c r="A62" s="371">
        <v>0.00290111557550902</v>
      </c>
      <c r="B62" s="371">
        <v>4917.71845278</v>
      </c>
      <c r="C62" s="371">
        <v>134.82</v>
      </c>
      <c r="D62" s="371">
        <v>3647617.9</v>
      </c>
      <c r="E62" s="371">
        <v>2.07988144791126</v>
      </c>
      <c r="F62" s="371">
        <v>5.5888</v>
      </c>
      <c r="G62" s="372" t="s">
        <v>26</v>
      </c>
      <c r="H62" s="371">
        <v>7.86665265956726</v>
      </c>
      <c r="I62" s="372" t="s">
        <v>37</v>
      </c>
      <c r="J62" s="372" t="s">
        <v>54</v>
      </c>
      <c r="K62" s="372" t="str">
        <v>33084</v>
      </c>
      <c r="L62" s="372" t="s">
        <v>166</v>
      </c>
      <c r="M62" s="368"/>
    </row>
    <row r="63" spans="1:13">
      <c r="A63" s="371">
        <v>0.00634735605066984</v>
      </c>
      <c r="B63" s="371">
        <v>10759.485158142</v>
      </c>
      <c r="C63" s="371">
        <v>133.94</v>
      </c>
      <c r="D63" s="371">
        <v>8033063.43</v>
      </c>
      <c r="E63" s="371">
        <v>2.1396767731905</v>
      </c>
      <c r="F63" s="371">
        <v>5.5452</v>
      </c>
      <c r="G63" s="372" t="s">
        <v>26</v>
      </c>
      <c r="H63" s="371">
        <v>7.86039519053546</v>
      </c>
      <c r="I63" s="372" t="s">
        <v>37</v>
      </c>
      <c r="J63" s="372" t="s">
        <v>54</v>
      </c>
      <c r="K63" s="372" t="str">
        <v>33241</v>
      </c>
      <c r="L63" s="372" t="s">
        <v>166</v>
      </c>
      <c r="M63" s="368"/>
    </row>
    <row r="64" spans="1:13">
      <c r="A64" s="371">
        <v>0.00299161276105116</v>
      </c>
      <c r="B64" s="371">
        <v>5071.121399916</v>
      </c>
      <c r="C64" s="371">
        <v>135.54</v>
      </c>
      <c r="D64" s="371">
        <v>3741420.54</v>
      </c>
      <c r="E64" s="371">
        <v>2.08670021307468</v>
      </c>
      <c r="F64" s="371">
        <v>5.662</v>
      </c>
      <c r="G64" s="372" t="s">
        <v>26</v>
      </c>
      <c r="H64" s="371">
        <v>7.85494725352543</v>
      </c>
      <c r="I64" s="372" t="s">
        <v>37</v>
      </c>
      <c r="J64" s="372" t="s">
        <v>54</v>
      </c>
      <c r="K64" s="372" t="str">
        <v>33266</v>
      </c>
      <c r="L64" s="372" t="s">
        <v>166</v>
      </c>
      <c r="M64" s="368"/>
    </row>
    <row r="65" spans="1:13">
      <c r="A65" s="371">
        <v>0.0109251309677533</v>
      </c>
      <c r="B65" s="371">
        <v>18519.330499176</v>
      </c>
      <c r="C65" s="371">
        <v>134.16</v>
      </c>
      <c r="D65" s="371">
        <v>13803913.61</v>
      </c>
      <c r="E65" s="371">
        <v>1.62066384017467</v>
      </c>
      <c r="F65" s="371">
        <v>5.531</v>
      </c>
      <c r="G65" s="372" t="s">
        <v>26</v>
      </c>
      <c r="H65" s="371">
        <v>7.66374530547467</v>
      </c>
      <c r="I65" s="372" t="s">
        <v>37</v>
      </c>
      <c r="J65" s="372" t="s">
        <v>54</v>
      </c>
      <c r="K65" s="372" t="str">
        <v>33290</v>
      </c>
      <c r="L65" s="372" t="s">
        <v>166</v>
      </c>
      <c r="M65" s="368"/>
    </row>
    <row r="66" spans="1:13">
      <c r="A66" s="371">
        <v>0.00441898479889875</v>
      </c>
      <c r="B66" s="371">
        <v>7490.678162412</v>
      </c>
      <c r="C66" s="371">
        <v>132.36</v>
      </c>
      <c r="D66" s="371">
        <v>5659321.67</v>
      </c>
      <c r="E66" s="371">
        <v>2.09325671803951</v>
      </c>
      <c r="F66" s="371">
        <v>5.5</v>
      </c>
      <c r="G66" s="372" t="s">
        <v>26</v>
      </c>
      <c r="H66" s="371">
        <v>7.8772931622131</v>
      </c>
      <c r="I66" s="372" t="s">
        <v>37</v>
      </c>
      <c r="J66" s="372" t="s">
        <v>54</v>
      </c>
      <c r="K66" s="372" t="str">
        <v>33357</v>
      </c>
      <c r="L66" s="372" t="s">
        <v>166</v>
      </c>
      <c r="M66" s="368"/>
    </row>
    <row r="67" spans="1:13">
      <c r="A67" s="371">
        <v>0.00449161065684535</v>
      </c>
      <c r="B67" s="371">
        <v>7613.7871915</v>
      </c>
      <c r="C67" s="371">
        <v>130.75</v>
      </c>
      <c r="D67" s="371">
        <v>5823164.2</v>
      </c>
      <c r="E67" s="371">
        <v>2.14151259458065</v>
      </c>
      <c r="F67" s="371">
        <v>5.5</v>
      </c>
      <c r="G67" s="372" t="s">
        <v>26</v>
      </c>
      <c r="H67" s="371">
        <v>7.86666422423606</v>
      </c>
      <c r="I67" s="372" t="s">
        <v>37</v>
      </c>
      <c r="J67" s="372" t="s">
        <v>54</v>
      </c>
      <c r="K67" s="372" t="str">
        <v>34488</v>
      </c>
      <c r="L67" s="372" t="s">
        <v>166</v>
      </c>
      <c r="M67" s="368"/>
    </row>
    <row r="68" spans="1:13">
      <c r="A68" s="371">
        <v>0.00483882416146203</v>
      </c>
      <c r="B68" s="371">
        <v>8202.353284186</v>
      </c>
      <c r="C68" s="371">
        <v>126.82</v>
      </c>
      <c r="D68" s="371">
        <v>6467712.73</v>
      </c>
      <c r="E68" s="371">
        <v>2.60282828390598</v>
      </c>
      <c r="F68" s="371">
        <v>5.5</v>
      </c>
      <c r="G68" s="372" t="s">
        <v>26</v>
      </c>
      <c r="H68" s="371">
        <v>7.76457737754399</v>
      </c>
      <c r="I68" s="372" t="s">
        <v>37</v>
      </c>
      <c r="J68" s="372" t="s">
        <v>54</v>
      </c>
      <c r="K68" s="372" t="str">
        <v>34835</v>
      </c>
      <c r="L68" s="372" t="s">
        <v>166</v>
      </c>
      <c r="M68" s="368"/>
    </row>
    <row r="69" spans="1:13">
      <c r="A69" s="371">
        <v>0.00325119263303468</v>
      </c>
      <c r="B69" s="371">
        <v>5511.138590958</v>
      </c>
      <c r="C69" s="371">
        <v>125.58</v>
      </c>
      <c r="D69" s="371">
        <v>4388548.01</v>
      </c>
      <c r="E69" s="371">
        <v>2.72976222002506</v>
      </c>
      <c r="F69" s="371">
        <v>5.5</v>
      </c>
      <c r="G69" s="372" t="s">
        <v>26</v>
      </c>
      <c r="H69" s="371">
        <v>7.73676113624437</v>
      </c>
      <c r="I69" s="372" t="s">
        <v>37</v>
      </c>
      <c r="J69" s="372" t="s">
        <v>54</v>
      </c>
      <c r="K69" s="372" t="str">
        <v>34850</v>
      </c>
      <c r="L69" s="372" t="s">
        <v>166</v>
      </c>
      <c r="M69" s="368"/>
    </row>
    <row r="70" spans="1:13">
      <c r="A70" s="371">
        <v>0.00240967783389757</v>
      </c>
      <c r="B70" s="371">
        <v>4084.675994659</v>
      </c>
      <c r="C70" s="371">
        <v>127.79</v>
      </c>
      <c r="D70" s="371">
        <v>3196397.21</v>
      </c>
      <c r="E70" s="371">
        <v>2.52729734671116</v>
      </c>
      <c r="F70" s="371">
        <v>5.5</v>
      </c>
      <c r="G70" s="372" t="s">
        <v>26</v>
      </c>
      <c r="H70" s="371">
        <v>7.78113550792245</v>
      </c>
      <c r="I70" s="372" t="s">
        <v>37</v>
      </c>
      <c r="J70" s="372" t="s">
        <v>54</v>
      </c>
      <c r="K70" s="372" t="str">
        <v>44131</v>
      </c>
      <c r="L70" s="372" t="s">
        <v>166</v>
      </c>
      <c r="M70" s="368"/>
    </row>
    <row r="71" spans="1:13">
      <c r="A71" s="371">
        <v>0.00748803322327107</v>
      </c>
      <c r="B71" s="371">
        <v>12693.06175458</v>
      </c>
      <c r="C71" s="371">
        <v>126.6</v>
      </c>
      <c r="D71" s="371">
        <v>10026115.13</v>
      </c>
      <c r="E71" s="371">
        <v>2.64898607885837</v>
      </c>
      <c r="F71" s="371">
        <v>5.5</v>
      </c>
      <c r="G71" s="372" t="s">
        <v>26</v>
      </c>
      <c r="H71" s="371">
        <v>7.75440024656058</v>
      </c>
      <c r="I71" s="372" t="s">
        <v>37</v>
      </c>
      <c r="J71" s="372" t="s">
        <v>54</v>
      </c>
      <c r="K71" s="372" t="str">
        <v>44164</v>
      </c>
      <c r="L71" s="372" t="s">
        <v>166</v>
      </c>
      <c r="M71" s="368"/>
    </row>
    <row r="72" spans="1:13">
      <c r="A72" s="371">
        <v>0.00363927711759538</v>
      </c>
      <c r="B72" s="371">
        <v>6168.985609213</v>
      </c>
      <c r="C72" s="371">
        <v>116.29</v>
      </c>
      <c r="D72" s="371">
        <v>5304828.97</v>
      </c>
      <c r="E72" s="371">
        <v>3.6342976449728</v>
      </c>
      <c r="F72" s="371">
        <v>5.5</v>
      </c>
      <c r="G72" s="372" t="s">
        <v>26</v>
      </c>
      <c r="H72" s="371">
        <v>7.54068425875964</v>
      </c>
      <c r="I72" s="372" t="s">
        <v>37</v>
      </c>
      <c r="J72" s="372" t="s">
        <v>54</v>
      </c>
      <c r="K72" s="372" t="str">
        <v>54015</v>
      </c>
      <c r="L72" s="372" t="s">
        <v>166</v>
      </c>
      <c r="M72" s="368"/>
    </row>
    <row r="73" spans="1:13">
      <c r="A73" s="371">
        <v>0.00173589429967329</v>
      </c>
      <c r="B73" s="371">
        <v>2942.536830192</v>
      </c>
      <c r="C73" s="371">
        <v>113.76</v>
      </c>
      <c r="D73" s="371">
        <v>2586618.17</v>
      </c>
      <c r="E73" s="371">
        <v>3.93825721514225</v>
      </c>
      <c r="F73" s="371">
        <v>5.5</v>
      </c>
      <c r="G73" s="372" t="s">
        <v>26</v>
      </c>
      <c r="H73" s="371">
        <v>7.47570886386875</v>
      </c>
      <c r="I73" s="372" t="s">
        <v>37</v>
      </c>
      <c r="J73" s="372" t="s">
        <v>54</v>
      </c>
      <c r="K73" s="372" t="str">
        <v>54023</v>
      </c>
      <c r="L73" s="372" t="s">
        <v>166</v>
      </c>
      <c r="M73" s="368"/>
    </row>
    <row r="74" spans="1:13">
      <c r="A74" s="371">
        <v>0.000443368075544843</v>
      </c>
      <c r="B74" s="371">
        <v>751.558946802</v>
      </c>
      <c r="C74" s="371">
        <v>112.51</v>
      </c>
      <c r="D74" s="371">
        <v>667993.02</v>
      </c>
      <c r="E74" s="371">
        <v>4.09246621191502</v>
      </c>
      <c r="F74" s="371">
        <v>5.5</v>
      </c>
      <c r="G74" s="372" t="s">
        <v>26</v>
      </c>
      <c r="H74" s="371">
        <v>7.44329230129014</v>
      </c>
      <c r="I74" s="372" t="s">
        <v>37</v>
      </c>
      <c r="J74" s="372" t="s">
        <v>54</v>
      </c>
      <c r="K74" s="372" t="str">
        <v>54031</v>
      </c>
      <c r="L74" s="372" t="s">
        <v>166</v>
      </c>
      <c r="M74" s="368"/>
    </row>
    <row r="75" spans="1:13">
      <c r="A75" s="371">
        <v>0.00490405244769979</v>
      </c>
      <c r="B75" s="371">
        <v>8312.922594</v>
      </c>
      <c r="C75" s="371">
        <v>109.35</v>
      </c>
      <c r="D75" s="371">
        <v>7602124</v>
      </c>
      <c r="E75" s="371">
        <v>4.4905771933794</v>
      </c>
      <c r="F75" s="371">
        <v>5.5</v>
      </c>
      <c r="G75" s="372" t="s">
        <v>26</v>
      </c>
      <c r="H75" s="371">
        <v>7.36105824920826</v>
      </c>
      <c r="I75" s="372" t="s">
        <v>37</v>
      </c>
      <c r="J75" s="372" t="s">
        <v>54</v>
      </c>
      <c r="K75" s="372" t="str">
        <v>54049</v>
      </c>
      <c r="L75" s="372" t="s">
        <v>166</v>
      </c>
      <c r="M75" s="368"/>
    </row>
    <row r="76" spans="1:13">
      <c r="A76" s="371">
        <v>0.000918120195314231</v>
      </c>
      <c r="B76" s="371">
        <v>1556.317392</v>
      </c>
      <c r="C76" s="371">
        <v>105.28</v>
      </c>
      <c r="D76" s="371">
        <v>1478265</v>
      </c>
      <c r="E76" s="371">
        <v>4.96107198965549</v>
      </c>
      <c r="F76" s="371">
        <v>5.5</v>
      </c>
      <c r="G76" s="372" t="s">
        <v>26</v>
      </c>
      <c r="H76" s="371">
        <v>7.29847227893274</v>
      </c>
      <c r="I76" s="372" t="s">
        <v>37</v>
      </c>
      <c r="J76" s="372" t="s">
        <v>54</v>
      </c>
      <c r="K76" s="372" t="str">
        <v>54056</v>
      </c>
      <c r="L76" s="372" t="s">
        <v>166</v>
      </c>
      <c r="M76" s="368"/>
    </row>
    <row r="77" spans="1:13">
      <c r="A77" s="371">
        <v>0.000877175546394779</v>
      </c>
      <c r="B77" s="371">
        <v>1486.9115892</v>
      </c>
      <c r="C77" s="371">
        <v>104.04</v>
      </c>
      <c r="D77" s="371">
        <v>1429173</v>
      </c>
      <c r="E77" s="371">
        <v>5.06938545167446</v>
      </c>
      <c r="F77" s="371">
        <v>5.5</v>
      </c>
      <c r="G77" s="372" t="s">
        <v>26</v>
      </c>
      <c r="H77" s="371">
        <v>7.30604451602858</v>
      </c>
      <c r="I77" s="372" t="s">
        <v>37</v>
      </c>
      <c r="J77" s="372" t="s">
        <v>54</v>
      </c>
      <c r="K77" s="372" t="str">
        <v>54064</v>
      </c>
      <c r="L77" s="372" t="s">
        <v>166</v>
      </c>
      <c r="M77" s="368"/>
    </row>
    <row r="78" spans="1:13">
      <c r="A78" s="371">
        <v>0.00168654539199051</v>
      </c>
      <c r="B78" s="371">
        <v>2858.8848599</v>
      </c>
      <c r="C78" s="371">
        <v>100.01</v>
      </c>
      <c r="D78" s="371">
        <v>2858599</v>
      </c>
      <c r="E78" s="371">
        <v>5.5802683185339</v>
      </c>
      <c r="F78" s="371">
        <v>5.5</v>
      </c>
      <c r="G78" s="372" t="s">
        <v>26</v>
      </c>
      <c r="H78" s="371">
        <v>7.23221711354976</v>
      </c>
      <c r="I78" s="372" t="s">
        <v>37</v>
      </c>
      <c r="J78" s="372" t="s">
        <v>54</v>
      </c>
      <c r="K78" s="372" t="str">
        <v>54072</v>
      </c>
      <c r="L78" s="372" t="s">
        <v>166</v>
      </c>
      <c r="M78" s="368"/>
    </row>
    <row r="79" spans="1:13">
      <c r="A79" s="371">
        <v>0.0268084535176222</v>
      </c>
      <c r="B79" s="371">
        <v>45443.3555378</v>
      </c>
      <c r="C79" s="371">
        <v>138.86</v>
      </c>
      <c r="D79" s="371">
        <v>32726023</v>
      </c>
      <c r="E79" s="371">
        <v>2.58945301377773</v>
      </c>
      <c r="F79" s="371">
        <v>5.5</v>
      </c>
      <c r="G79" s="372" t="s">
        <v>26</v>
      </c>
      <c r="H79" s="371">
        <v>8.93166568397807</v>
      </c>
      <c r="I79" s="372" t="s">
        <v>73</v>
      </c>
      <c r="J79" s="372" t="s">
        <v>56</v>
      </c>
      <c r="K79" s="372" t="str">
        <v>34157</v>
      </c>
      <c r="L79" s="372" t="s">
        <v>167</v>
      </c>
      <c r="M79" s="368"/>
    </row>
    <row r="80" spans="1:13">
      <c r="A80" s="371">
        <v>0.0176965835800697</v>
      </c>
      <c r="B80" s="371">
        <v>29997.7072122</v>
      </c>
      <c r="C80" s="371">
        <v>130.62</v>
      </c>
      <c r="D80" s="371">
        <v>22965631</v>
      </c>
      <c r="E80" s="371">
        <v>2.99543180119991</v>
      </c>
      <c r="F80" s="371">
        <v>5.5</v>
      </c>
      <c r="G80" s="372" t="s">
        <v>26</v>
      </c>
      <c r="H80" s="371">
        <v>8.84429288246945</v>
      </c>
      <c r="I80" s="372" t="s">
        <v>73</v>
      </c>
      <c r="J80" s="372" t="s">
        <v>56</v>
      </c>
      <c r="K80" s="372" t="str">
        <v>35352</v>
      </c>
      <c r="L80" s="372" t="s">
        <v>167</v>
      </c>
      <c r="M80" s="368"/>
    </row>
    <row r="81" spans="1:13">
      <c r="A81" s="371">
        <v>0.0125458165400793</v>
      </c>
      <c r="B81" s="371">
        <v>21266.5755288</v>
      </c>
      <c r="C81" s="371">
        <v>100.11</v>
      </c>
      <c r="D81" s="371">
        <v>21243208</v>
      </c>
      <c r="E81" s="371">
        <v>5.60806789958477</v>
      </c>
      <c r="F81" s="371">
        <v>5.5</v>
      </c>
      <c r="G81" s="372" t="s">
        <v>26</v>
      </c>
      <c r="H81" s="371">
        <v>8.30529063605138</v>
      </c>
      <c r="I81" s="372" t="s">
        <v>73</v>
      </c>
      <c r="J81" s="372" t="s">
        <v>56</v>
      </c>
      <c r="K81" s="372" t="str">
        <v>36004</v>
      </c>
      <c r="L81" s="372" t="s">
        <v>167</v>
      </c>
      <c r="M81" s="368"/>
    </row>
    <row r="82" spans="1:13">
      <c r="A82" s="371">
        <v>0.0273146599997675</v>
      </c>
      <c r="B82" s="371">
        <v>46301.4326786</v>
      </c>
      <c r="C82" s="371">
        <v>123.31</v>
      </c>
      <c r="D82" s="371">
        <v>37548806</v>
      </c>
      <c r="E82" s="371">
        <v>3.44206091940403</v>
      </c>
      <c r="F82" s="371">
        <v>5.5</v>
      </c>
      <c r="G82" s="372" t="s">
        <v>26</v>
      </c>
      <c r="H82" s="371">
        <v>8.74905277268562</v>
      </c>
      <c r="I82" s="372" t="s">
        <v>73</v>
      </c>
      <c r="J82" s="372" t="s">
        <v>56</v>
      </c>
      <c r="K82" s="372" t="str">
        <v>53553</v>
      </c>
      <c r="L82" s="372" t="s">
        <v>167</v>
      </c>
      <c r="M82" s="368"/>
    </row>
    <row r="83" spans="1:13">
      <c r="A83" s="371">
        <v>0.0224233606617445</v>
      </c>
      <c r="B83" s="371">
        <v>38010.1280454</v>
      </c>
      <c r="C83" s="371">
        <v>120.37</v>
      </c>
      <c r="D83" s="371">
        <v>31577742</v>
      </c>
      <c r="E83" s="371">
        <v>3.66603112900257</v>
      </c>
      <c r="F83" s="371">
        <v>5.5</v>
      </c>
      <c r="G83" s="372" t="s">
        <v>26</v>
      </c>
      <c r="H83" s="371">
        <v>8.70187004644899</v>
      </c>
      <c r="I83" s="372" t="s">
        <v>73</v>
      </c>
      <c r="J83" s="372" t="s">
        <v>56</v>
      </c>
      <c r="K83" s="372" t="str">
        <v>53561</v>
      </c>
      <c r="L83" s="372" t="s">
        <v>167</v>
      </c>
      <c r="M83" s="368"/>
    </row>
    <row r="84" spans="1:13">
      <c r="A84" s="371">
        <v>0.0271336095250882</v>
      </c>
      <c r="B84" s="371">
        <v>45994.5316824</v>
      </c>
      <c r="C84" s="371">
        <v>109.74</v>
      </c>
      <c r="D84" s="371">
        <v>41912276</v>
      </c>
      <c r="E84" s="371">
        <v>4.62773927724361</v>
      </c>
      <c r="F84" s="371">
        <v>5.5</v>
      </c>
      <c r="G84" s="372" t="s">
        <v>26</v>
      </c>
      <c r="H84" s="371">
        <v>8.50249257036838</v>
      </c>
      <c r="I84" s="372" t="s">
        <v>73</v>
      </c>
      <c r="J84" s="372" t="s">
        <v>56</v>
      </c>
      <c r="K84" s="372" t="str">
        <v>53603</v>
      </c>
      <c r="L84" s="372" t="s">
        <v>167</v>
      </c>
      <c r="M84" s="368"/>
    </row>
    <row r="85" spans="1:13">
      <c r="A85" s="371">
        <v>0.019924168470286</v>
      </c>
      <c r="B85" s="371">
        <v>33773.715108</v>
      </c>
      <c r="C85" s="371">
        <v>105.8</v>
      </c>
      <c r="D85" s="371">
        <v>31922226</v>
      </c>
      <c r="E85" s="371">
        <v>4.96553041303158</v>
      </c>
      <c r="F85" s="371">
        <v>5.5</v>
      </c>
      <c r="G85" s="372" t="s">
        <v>26</v>
      </c>
      <c r="H85" s="371">
        <v>8.43391544793474</v>
      </c>
      <c r="I85" s="372" t="s">
        <v>73</v>
      </c>
      <c r="J85" s="372" t="s">
        <v>56</v>
      </c>
      <c r="K85" s="372" t="str">
        <v>53645</v>
      </c>
      <c r="L85" s="372" t="s">
        <v>167</v>
      </c>
      <c r="M85" s="368"/>
    </row>
    <row r="86" spans="1:13">
      <c r="A86" s="371">
        <v>0.0252491662520922</v>
      </c>
      <c r="B86" s="371">
        <v>42800.18757041</v>
      </c>
      <c r="C86" s="371">
        <v>104.45</v>
      </c>
      <c r="D86" s="371">
        <v>40976723.38</v>
      </c>
      <c r="E86" s="371">
        <v>0.802149760365485</v>
      </c>
      <c r="F86" s="371">
        <v>4</v>
      </c>
      <c r="G86" s="372" t="s">
        <v>26</v>
      </c>
      <c r="H86" s="371">
        <v>1.16124420577254</v>
      </c>
      <c r="I86" s="372" t="s">
        <v>74</v>
      </c>
      <c r="J86" s="372" t="s">
        <v>77</v>
      </c>
      <c r="K86" s="372" t="str">
        <v>28035</v>
      </c>
      <c r="L86" s="372" t="s">
        <v>168</v>
      </c>
      <c r="M86" s="368"/>
    </row>
    <row r="87" spans="1:13">
      <c r="A87" s="371">
        <v>0.115162252246814</v>
      </c>
      <c r="B87" s="371">
        <v>195213.020025408</v>
      </c>
      <c r="C87" s="371">
        <v>118.32</v>
      </c>
      <c r="D87" s="371">
        <v>164987339.44</v>
      </c>
      <c r="E87" s="371">
        <v>1.7533675006628</v>
      </c>
      <c r="F87" s="371">
        <v>4.5</v>
      </c>
      <c r="G87" s="372" t="s">
        <v>26</v>
      </c>
      <c r="H87" s="371">
        <v>5.52744392923064</v>
      </c>
      <c r="I87" s="372" t="s">
        <v>74</v>
      </c>
      <c r="J87" s="372" t="s">
        <v>77</v>
      </c>
      <c r="K87" s="372" t="str">
        <v>28365</v>
      </c>
      <c r="L87" s="372" t="str">
        <v>גורם ה</v>
      </c>
      <c r="M87" s="368"/>
    </row>
    <row r="88" spans="1:13">
      <c r="A88" s="371">
        <v>0.0397598450203297</v>
      </c>
      <c r="B88" s="371">
        <v>67397.426419953</v>
      </c>
      <c r="C88" s="371">
        <v>126.07</v>
      </c>
      <c r="D88" s="371">
        <v>53460320.79</v>
      </c>
      <c r="E88" s="371">
        <v>1.24458271539211</v>
      </c>
      <c r="F88" s="371">
        <v>6</v>
      </c>
      <c r="G88" s="372" t="s">
        <v>26</v>
      </c>
      <c r="H88" s="371">
        <v>4.09220296643235</v>
      </c>
      <c r="I88" s="372" t="s">
        <v>73</v>
      </c>
      <c r="J88" s="372" t="s">
        <v>91</v>
      </c>
      <c r="K88" s="372" t="str">
        <v>24703</v>
      </c>
      <c r="L88" s="372" t="str">
        <v>גורם ו</v>
      </c>
      <c r="M88" s="368"/>
    </row>
    <row r="89" spans="1:13">
      <c r="A89" s="371">
        <v>0.0643052197800746</v>
      </c>
      <c r="B89" s="371">
        <v>109004.60794881</v>
      </c>
      <c r="C89" s="371">
        <v>126.07</v>
      </c>
      <c r="D89" s="371">
        <v>86463558.3</v>
      </c>
      <c r="E89" s="371">
        <v>1.24458271539211</v>
      </c>
      <c r="F89" s="371">
        <v>6</v>
      </c>
      <c r="G89" s="372" t="s">
        <v>26</v>
      </c>
      <c r="H89" s="371">
        <v>4.09220296643236</v>
      </c>
      <c r="I89" s="372" t="s">
        <v>73</v>
      </c>
      <c r="J89" s="372" t="s">
        <v>91</v>
      </c>
      <c r="K89" s="372" t="str">
        <v>24711</v>
      </c>
      <c r="L89" s="372" t="str">
        <v>גורם ז</v>
      </c>
      <c r="M89" s="368"/>
    </row>
    <row r="90" spans="1:13">
      <c r="A90" s="371">
        <v>0.0106372634274383</v>
      </c>
      <c r="B90" s="371">
        <v>18031.362516475</v>
      </c>
      <c r="C90" s="371">
        <v>126.07</v>
      </c>
      <c r="D90" s="371">
        <v>14302659.25</v>
      </c>
      <c r="E90" s="371">
        <v>1.24458271539211</v>
      </c>
      <c r="F90" s="371">
        <v>6</v>
      </c>
      <c r="G90" s="372" t="s">
        <v>26</v>
      </c>
      <c r="H90" s="371">
        <v>4.09220296643236</v>
      </c>
      <c r="I90" s="372" t="s">
        <v>73</v>
      </c>
      <c r="J90" s="372" t="s">
        <v>91</v>
      </c>
      <c r="K90" s="372" t="str">
        <v>24661</v>
      </c>
      <c r="L90" s="372" t="str">
        <v>גורם ח</v>
      </c>
      <c r="M90" s="368"/>
    </row>
    <row r="91" spans="1:13">
      <c r="A91" s="371">
        <v>0.0454511100696433</v>
      </c>
      <c r="B91" s="371">
        <v>77044.763254426</v>
      </c>
      <c r="C91" s="371">
        <v>111.43</v>
      </c>
      <c r="D91" s="371">
        <v>69141849.82</v>
      </c>
      <c r="E91" s="371">
        <v>-0.891002081751825</v>
      </c>
      <c r="F91" s="371">
        <v>3.85</v>
      </c>
      <c r="G91" s="372" t="s">
        <v>26</v>
      </c>
      <c r="H91" s="371">
        <v>0.665276212466776</v>
      </c>
      <c r="I91" s="372" t="s">
        <v>73</v>
      </c>
      <c r="J91" s="372" t="s">
        <v>91</v>
      </c>
      <c r="K91" s="372" t="str">
        <v>32722</v>
      </c>
      <c r="L91" s="372" t="str">
        <v>גורם ט</v>
      </c>
      <c r="M91" s="368"/>
    </row>
    <row r="92" spans="1:13">
      <c r="A92" s="371">
        <v>0.0413754209332648</v>
      </c>
      <c r="B92" s="371">
        <v>70136.01</v>
      </c>
      <c r="C92" s="371">
        <v>120.82</v>
      </c>
      <c r="D92" s="371">
        <v>58050000</v>
      </c>
      <c r="E92" s="371">
        <v>1.32221173417568</v>
      </c>
      <c r="F92" s="371">
        <v>4.6</v>
      </c>
      <c r="G92" s="372" t="s">
        <v>26</v>
      </c>
      <c r="H92" s="371">
        <v>5.20333584569125</v>
      </c>
      <c r="I92" s="372" t="s">
        <v>37</v>
      </c>
      <c r="J92" s="372" t="s">
        <v>77</v>
      </c>
      <c r="K92" s="372" t="str">
        <v>33878</v>
      </c>
      <c r="L92" s="372" t="str">
        <v>גורם כ"ד</v>
      </c>
      <c r="M92" s="368"/>
    </row>
    <row r="93" spans="1:13">
      <c r="A93" s="371">
        <v>0.0826164891858101</v>
      </c>
      <c r="B93" s="371">
        <v>140044.277037006</v>
      </c>
      <c r="C93" s="371">
        <v>135.39</v>
      </c>
      <c r="D93" s="371">
        <v>103437681.54</v>
      </c>
      <c r="E93" s="371">
        <v>2.42816299164295</v>
      </c>
      <c r="F93" s="371">
        <v>5.0084</v>
      </c>
      <c r="G93" s="372" t="s">
        <v>26</v>
      </c>
      <c r="H93" s="371">
        <v>9.65022932880052</v>
      </c>
      <c r="I93" s="372" t="s">
        <v>73</v>
      </c>
      <c r="J93" s="372" t="s">
        <v>91</v>
      </c>
      <c r="K93" s="372" t="str">
        <v>32540</v>
      </c>
      <c r="L93" s="372" t="str">
        <v>גורם ל"ט</v>
      </c>
      <c r="M93" s="368"/>
    </row>
    <row r="94" spans="1:13">
      <c r="A94" s="371">
        <v>0.00315833938333615</v>
      </c>
      <c r="B94" s="371">
        <v>5353.741849064</v>
      </c>
      <c r="C94" s="371">
        <v>104.86</v>
      </c>
      <c r="D94" s="371">
        <v>5105609.24</v>
      </c>
      <c r="E94" s="371">
        <v>-2.34025193917751</v>
      </c>
      <c r="F94" s="371">
        <v>4.45</v>
      </c>
      <c r="G94" s="372" t="s">
        <v>26</v>
      </c>
      <c r="H94" s="371">
        <v>0.222859937370782</v>
      </c>
      <c r="I94" s="372" t="s">
        <v>74</v>
      </c>
      <c r="J94" s="372" t="s">
        <v>79</v>
      </c>
      <c r="K94" s="372" t="str">
        <v>2261972</v>
      </c>
      <c r="L94" s="372" t="s">
        <v>168</v>
      </c>
      <c r="M94" s="368"/>
    </row>
    <row r="95" spans="1:13">
      <c r="A95" s="371">
        <v>0.0293004695126399</v>
      </c>
      <c r="B95" s="371">
        <v>49667.604012</v>
      </c>
      <c r="C95" s="371">
        <v>110.24</v>
      </c>
      <c r="D95" s="371">
        <v>45054067.5</v>
      </c>
      <c r="E95" s="371">
        <v>3.16721223127842</v>
      </c>
      <c r="F95" s="371">
        <v>4.4</v>
      </c>
      <c r="G95" s="372" t="s">
        <v>26</v>
      </c>
      <c r="H95" s="371">
        <v>5.76352029800457</v>
      </c>
      <c r="I95" s="372" t="s">
        <v>74</v>
      </c>
      <c r="J95" s="372" t="s">
        <v>79</v>
      </c>
      <c r="K95" s="372" t="str">
        <v>8144</v>
      </c>
      <c r="L95" s="372" t="s">
        <v>169</v>
      </c>
      <c r="M95" s="368"/>
    </row>
    <row r="96" spans="1:13">
      <c r="A96" s="371">
        <v>0.0299468206496991</v>
      </c>
      <c r="B96" s="371">
        <v>50763.242166</v>
      </c>
      <c r="C96" s="371">
        <v>110.24</v>
      </c>
      <c r="D96" s="371">
        <v>46047933.75</v>
      </c>
      <c r="E96" s="371">
        <v>3.16721223127842</v>
      </c>
      <c r="F96" s="371">
        <v>4.4</v>
      </c>
      <c r="G96" s="372" t="s">
        <v>26</v>
      </c>
      <c r="H96" s="371">
        <v>5.76352029800458</v>
      </c>
      <c r="I96" s="372" t="s">
        <v>74</v>
      </c>
      <c r="J96" s="372" t="s">
        <v>79</v>
      </c>
      <c r="K96" s="372" t="str">
        <v>8151</v>
      </c>
      <c r="L96" s="372" t="s">
        <v>169</v>
      </c>
      <c r="M96" s="368"/>
    </row>
    <row r="97" spans="1:13">
      <c r="A97" s="371">
        <v>0.0129768569073001</v>
      </c>
      <c r="B97" s="371">
        <v>21997.237618125</v>
      </c>
      <c r="C97" s="371">
        <v>110.55</v>
      </c>
      <c r="D97" s="371">
        <v>19897998.75</v>
      </c>
      <c r="E97" s="371">
        <v>3.1679990118742</v>
      </c>
      <c r="F97" s="371">
        <v>4.4</v>
      </c>
      <c r="G97" s="372" t="s">
        <v>26</v>
      </c>
      <c r="H97" s="371">
        <v>5.76346118545577</v>
      </c>
      <c r="I97" s="372" t="s">
        <v>74</v>
      </c>
      <c r="J97" s="372" t="s">
        <v>79</v>
      </c>
      <c r="K97" s="372" t="str">
        <v>8169</v>
      </c>
      <c r="L97" s="372" t="s">
        <v>169</v>
      </c>
      <c r="M97" s="368"/>
    </row>
    <row r="98" spans="1:13">
      <c r="A98" s="371">
        <v>0.00891447777477202</v>
      </c>
      <c r="B98" s="371">
        <v>15111.046323</v>
      </c>
      <c r="C98" s="371">
        <v>104.7</v>
      </c>
      <c r="D98" s="371">
        <v>14432709</v>
      </c>
      <c r="E98" s="371">
        <v>4.02165595829487</v>
      </c>
      <c r="F98" s="371">
        <v>4.653</v>
      </c>
      <c r="G98" s="372" t="s">
        <v>26</v>
      </c>
      <c r="H98" s="371">
        <v>6.14311078439176</v>
      </c>
      <c r="I98" s="372" t="s">
        <v>73</v>
      </c>
      <c r="J98" s="372" t="s">
        <v>78</v>
      </c>
      <c r="K98" s="372" t="str">
        <v>35683</v>
      </c>
      <c r="L98" s="372" t="str">
        <v>גורם נ"ב</v>
      </c>
      <c r="M98" s="368"/>
    </row>
    <row r="99" spans="1:13">
      <c r="A99" s="371">
        <v>0.0582111640540959</v>
      </c>
      <c r="B99" s="371">
        <v>98674.495440053</v>
      </c>
      <c r="C99" s="371">
        <v>118.49</v>
      </c>
      <c r="D99" s="371">
        <v>83276643.97</v>
      </c>
      <c r="E99" s="371">
        <v>1.37309021270275</v>
      </c>
      <c r="F99" s="371">
        <v>3.76</v>
      </c>
      <c r="G99" s="372" t="s">
        <v>26</v>
      </c>
      <c r="H99" s="371">
        <v>5.83643524622662</v>
      </c>
      <c r="I99" s="372" t="s">
        <v>27</v>
      </c>
      <c r="J99" s="372" t="s">
        <v>28</v>
      </c>
      <c r="K99" s="372" t="str">
        <v>33407</v>
      </c>
      <c r="L99" s="372" t="s">
        <v>170</v>
      </c>
      <c r="M99" s="368"/>
    </row>
    <row r="100" spans="1:13">
      <c r="A100" s="371">
        <v>0.00247408478754836</v>
      </c>
      <c r="B100" s="371">
        <v>4193.853053005</v>
      </c>
      <c r="C100" s="371">
        <v>117.05</v>
      </c>
      <c r="D100" s="371">
        <v>3582958.61</v>
      </c>
      <c r="E100" s="371">
        <v>1.36968083012104</v>
      </c>
      <c r="F100" s="371">
        <v>3.76</v>
      </c>
      <c r="G100" s="372" t="s">
        <v>26</v>
      </c>
      <c r="H100" s="371">
        <v>5.83669790864518</v>
      </c>
      <c r="I100" s="372" t="s">
        <v>27</v>
      </c>
      <c r="J100" s="372" t="s">
        <v>28</v>
      </c>
      <c r="K100" s="372" t="str">
        <v>33571</v>
      </c>
      <c r="L100" s="372" t="s">
        <v>170</v>
      </c>
      <c r="M100" s="368"/>
    </row>
    <row r="101" spans="1:13">
      <c r="A101" s="371">
        <v>0.0198707252620496</v>
      </c>
      <c r="B101" s="371">
        <v>33683.122836</v>
      </c>
      <c r="C101" s="371">
        <v>114.18</v>
      </c>
      <c r="D101" s="371">
        <v>29500020</v>
      </c>
      <c r="E101" s="371">
        <v>2.52887090790272</v>
      </c>
      <c r="F101" s="371">
        <v>6.6</v>
      </c>
      <c r="G101" s="372" t="s">
        <v>12</v>
      </c>
      <c r="H101" s="371">
        <v>2.85375152540812</v>
      </c>
      <c r="I101" s="372" t="s">
        <v>27</v>
      </c>
      <c r="J101" s="372"/>
      <c r="K101" s="372" t="str">
        <v>9989450</v>
      </c>
      <c r="L101" s="372" t="str">
        <v>גורם כ"ב</v>
      </c>
      <c r="M101" s="368"/>
    </row>
    <row r="102" spans="1:13">
      <c r="A102" s="371">
        <v>0.0140188396568588</v>
      </c>
      <c r="B102" s="371">
        <v>23763.5160243496</v>
      </c>
      <c r="C102" s="371">
        <v>114.09</v>
      </c>
      <c r="D102" s="371">
        <v>20828745.7484</v>
      </c>
      <c r="E102" s="371">
        <v>2.09430575883388</v>
      </c>
      <c r="F102" s="371">
        <v>6.15</v>
      </c>
      <c r="G102" s="372" t="s">
        <v>13</v>
      </c>
      <c r="H102" s="371">
        <v>2.87599779660839</v>
      </c>
      <c r="I102" s="372" t="s">
        <v>27</v>
      </c>
      <c r="J102" s="372"/>
      <c r="K102" s="372" t="str">
        <v>9989468</v>
      </c>
      <c r="L102" s="372" t="str">
        <v>גורם כ"ג</v>
      </c>
      <c r="M102" s="368"/>
    </row>
    <row r="103" spans="1:13">
      <c r="A103" s="371">
        <v>0.0161779277912167</v>
      </c>
      <c r="B103" s="371">
        <v>27423.4141853</v>
      </c>
      <c r="C103" s="371">
        <v>112.37</v>
      </c>
      <c r="D103" s="371">
        <v>24404569</v>
      </c>
      <c r="E103" s="371">
        <v>1.20078526222706</v>
      </c>
      <c r="F103" s="371">
        <v>3.6</v>
      </c>
      <c r="G103" s="372" t="s">
        <v>26</v>
      </c>
      <c r="H103" s="371">
        <v>1.63530155606984</v>
      </c>
      <c r="I103" s="372" t="s">
        <v>27</v>
      </c>
      <c r="J103" s="372" t="s">
        <v>28</v>
      </c>
      <c r="K103" s="372" t="str">
        <v>33704</v>
      </c>
      <c r="L103" s="372" t="s">
        <v>171</v>
      </c>
      <c r="M103" s="368"/>
    </row>
    <row r="104" spans="1:13">
      <c r="A104" s="371">
        <v>0.0311227170139917</v>
      </c>
      <c r="B104" s="371">
        <v>52756.5192688</v>
      </c>
      <c r="C104" s="371">
        <v>107.02</v>
      </c>
      <c r="D104" s="371">
        <v>49295944</v>
      </c>
      <c r="E104" s="371">
        <v>1.14649740111828</v>
      </c>
      <c r="F104" s="371">
        <v>3.6</v>
      </c>
      <c r="G104" s="372" t="s">
        <v>26</v>
      </c>
      <c r="H104" s="371">
        <v>1.64059611797389</v>
      </c>
      <c r="I104" s="372" t="s">
        <v>27</v>
      </c>
      <c r="J104" s="372" t="s">
        <v>28</v>
      </c>
      <c r="K104" s="372" t="str">
        <v>39180</v>
      </c>
      <c r="L104" s="372" t="s">
        <v>171</v>
      </c>
      <c r="M104" s="368"/>
    </row>
    <row r="105" spans="1:13">
      <c r="A105" s="371">
        <v>0.0094725631409184</v>
      </c>
      <c r="B105" s="371">
        <v>16057.0640296</v>
      </c>
      <c r="C105" s="371">
        <v>105.32</v>
      </c>
      <c r="D105" s="371">
        <v>15245978</v>
      </c>
      <c r="E105" s="371">
        <v>1.6120092536211</v>
      </c>
      <c r="F105" s="371">
        <v>3.6</v>
      </c>
      <c r="G105" s="372" t="s">
        <v>26</v>
      </c>
      <c r="H105" s="371">
        <v>1.63968562193103</v>
      </c>
      <c r="I105" s="372" t="s">
        <v>27</v>
      </c>
      <c r="J105" s="372" t="s">
        <v>28</v>
      </c>
      <c r="K105" s="372" t="str">
        <v>39263</v>
      </c>
      <c r="L105" s="372" t="s">
        <v>171</v>
      </c>
      <c r="M105" s="368"/>
    </row>
    <row r="106" spans="1:13">
      <c r="A106" s="371">
        <v>0.0160287780953116</v>
      </c>
      <c r="B106" s="371">
        <v>27170.5886109</v>
      </c>
      <c r="C106" s="371">
        <v>100.17</v>
      </c>
      <c r="D106" s="371">
        <v>27124477</v>
      </c>
      <c r="E106" s="371">
        <v>2.58158520781994</v>
      </c>
      <c r="F106" s="371">
        <v>2.6</v>
      </c>
      <c r="G106" s="372" t="s">
        <v>26</v>
      </c>
      <c r="H106" s="371">
        <v>1.63930574875008</v>
      </c>
      <c r="I106" s="372" t="s">
        <v>27</v>
      </c>
      <c r="J106" s="372" t="s">
        <v>28</v>
      </c>
      <c r="K106" s="372" t="str">
        <v>39610</v>
      </c>
      <c r="L106" s="372" t="s">
        <v>171</v>
      </c>
      <c r="M106" s="368"/>
    </row>
    <row r="107" spans="1:13">
      <c r="A107" s="371">
        <v>0.0251225835154813</v>
      </c>
      <c r="B107" s="371">
        <v>42585.6155399505</v>
      </c>
      <c r="C107" s="371">
        <v>100.74</v>
      </c>
      <c r="D107" s="371">
        <v>42272796.84331</v>
      </c>
      <c r="E107" s="371">
        <v>4.62800153744221</v>
      </c>
      <c r="F107" s="371">
        <v>4.4856</v>
      </c>
      <c r="G107" s="372" t="s">
        <v>12</v>
      </c>
      <c r="H107" s="371">
        <v>2.80580827665367</v>
      </c>
      <c r="I107" s="372" t="s">
        <v>27</v>
      </c>
      <c r="J107" s="372" t="s">
        <v>28</v>
      </c>
      <c r="K107" s="372" t="str">
        <v>60321825</v>
      </c>
      <c r="L107" s="372" t="str">
        <v>גורם מ"ז</v>
      </c>
      <c r="M107" s="368"/>
    </row>
    <row r="108" spans="1:13">
      <c r="A108" s="371">
        <v>0.00999168107377532</v>
      </c>
      <c r="B108" s="371">
        <v>16937.0275371316</v>
      </c>
      <c r="C108" s="371">
        <v>100.74</v>
      </c>
      <c r="D108" s="371">
        <v>16812614.19211</v>
      </c>
      <c r="E108" s="371">
        <v>4.63245996081829</v>
      </c>
      <c r="F108" s="371">
        <v>4.4856</v>
      </c>
      <c r="G108" s="372" t="s">
        <v>12</v>
      </c>
      <c r="H108" s="371">
        <v>2.8052461028294</v>
      </c>
      <c r="I108" s="372" t="s">
        <v>27</v>
      </c>
      <c r="J108" s="372" t="s">
        <v>28</v>
      </c>
      <c r="K108" s="372" t="str">
        <v>60321817</v>
      </c>
      <c r="L108" s="372" t="str">
        <v>גורם מ"ח</v>
      </c>
      <c r="M108" s="368"/>
    </row>
    <row r="109" spans="1:13">
      <c r="A109" s="371">
        <v>0.0250270261568102</v>
      </c>
      <c r="B109" s="371">
        <v>42423.6350280389</v>
      </c>
      <c r="C109" s="371">
        <v>100.74</v>
      </c>
      <c r="D109" s="371">
        <v>42112006.18229</v>
      </c>
      <c r="E109" s="371">
        <v>4.63088639962673</v>
      </c>
      <c r="F109" s="371">
        <v>4.4856</v>
      </c>
      <c r="G109" s="372" t="s">
        <v>12</v>
      </c>
      <c r="H109" s="371">
        <v>2.80544290802809</v>
      </c>
      <c r="I109" s="372" t="s">
        <v>27</v>
      </c>
      <c r="J109" s="372" t="s">
        <v>28</v>
      </c>
      <c r="K109" s="372" t="str">
        <v>60321809</v>
      </c>
      <c r="L109" s="372" t="str">
        <v>גורם מ"ט</v>
      </c>
      <c r="M109" s="368"/>
    </row>
    <row r="110" spans="1:13">
      <c r="A110" s="371">
        <v>0.0369819613735806</v>
      </c>
      <c r="B110" s="371">
        <v>62688.6</v>
      </c>
      <c r="C110" s="371">
        <v>109.98</v>
      </c>
      <c r="D110" s="371">
        <v>57000000</v>
      </c>
      <c r="E110" s="371">
        <v>2.89760874712467</v>
      </c>
      <c r="F110" s="371">
        <v>4.25</v>
      </c>
      <c r="G110" s="372" t="s">
        <v>26</v>
      </c>
      <c r="H110" s="371">
        <v>7.0432640212007</v>
      </c>
      <c r="I110" s="372" t="s">
        <v>27</v>
      </c>
      <c r="J110" s="372" t="s">
        <v>28</v>
      </c>
      <c r="K110" s="372" t="str">
        <v>45138</v>
      </c>
      <c r="L110" s="372" t="str">
        <v>גורם נ"א</v>
      </c>
      <c r="M110" s="368"/>
    </row>
    <row r="111" spans="1:13">
      <c r="A111" s="373">
        <v>1.76268550189521</v>
      </c>
      <c r="B111" s="373">
        <v>2987950.94283582</v>
      </c>
      <c r="C111" s="374"/>
      <c r="D111" s="373">
        <v>2405340044.88611</v>
      </c>
      <c r="E111" s="373">
        <v>2.27003823658003</v>
      </c>
      <c r="F111" s="374"/>
      <c r="G111" s="374"/>
      <c r="H111" s="373">
        <v>6.35867051039437</v>
      </c>
      <c r="I111" s="374"/>
      <c r="J111" s="374"/>
      <c r="K111" s="374"/>
      <c r="L111" s="375" t="s">
        <v>172</v>
      </c>
      <c r="M111" s="368"/>
    </row>
    <row r="112" spans="1:13" ht="15.2" customHeight="1">
      <c r="A112" s="370" t="str">
        <v> מובטחות בשיעבוד כלי רכב</v>
      </c>
      <c r="B112" s="370"/>
      <c r="C112" s="370"/>
      <c r="D112" s="370"/>
      <c r="E112" s="370"/>
      <c r="F112" s="370"/>
      <c r="G112" s="370"/>
      <c r="H112" s="370"/>
      <c r="I112" s="370"/>
      <c r="J112" s="370"/>
      <c r="K112" s="370"/>
      <c r="L112" s="370"/>
      <c r="M112" s="368"/>
    </row>
    <row r="113" spans="1:13">
      <c r="A113" s="371">
        <v>5.89931205571357e-12</v>
      </c>
      <c r="B113" s="371">
        <v>1e-05</v>
      </c>
      <c r="C113" s="371">
        <v>0</v>
      </c>
      <c r="D113" s="371">
        <v>0</v>
      </c>
      <c r="E113" s="371">
        <v>0</v>
      </c>
      <c r="F113" s="371">
        <v>0</v>
      </c>
      <c r="G113" s="372" t="s">
        <v>28</v>
      </c>
      <c r="H113" s="371">
        <v>0</v>
      </c>
      <c r="I113" s="372"/>
      <c r="J113" s="372" t="s">
        <v>28</v>
      </c>
      <c r="K113" s="372" t="s">
        <v>28</v>
      </c>
      <c r="L113" s="372" t="s">
        <v>28</v>
      </c>
      <c r="M113" s="368"/>
    </row>
    <row r="114" spans="1:13">
      <c r="A114" s="373">
        <v>5.89931205571357e-12</v>
      </c>
      <c r="B114" s="373">
        <v>1e-05</v>
      </c>
      <c r="C114" s="374"/>
      <c r="D114" s="373">
        <v>0</v>
      </c>
      <c r="E114" s="373">
        <v>0</v>
      </c>
      <c r="F114" s="374"/>
      <c r="G114" s="374"/>
      <c r="H114" s="373">
        <v>0</v>
      </c>
      <c r="I114" s="374"/>
      <c r="J114" s="374"/>
      <c r="K114" s="374"/>
      <c r="L114" s="375" t="str">
        <v> סה''כ ל: מובטחות בשיעבוד כלי רכב</v>
      </c>
      <c r="M114" s="368"/>
    </row>
    <row r="115" spans="1:13" ht="15.2" customHeight="1">
      <c r="A115" s="370" t="str">
        <v> הלוואות לסוכנים</v>
      </c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68"/>
    </row>
    <row r="116" spans="1:13">
      <c r="A116" s="371">
        <v>5.89931205571357e-12</v>
      </c>
      <c r="B116" s="371">
        <v>1e-05</v>
      </c>
      <c r="C116" s="371">
        <v>0</v>
      </c>
      <c r="D116" s="371">
        <v>0</v>
      </c>
      <c r="E116" s="371">
        <v>0</v>
      </c>
      <c r="F116" s="371">
        <v>0</v>
      </c>
      <c r="G116" s="372" t="s">
        <v>28</v>
      </c>
      <c r="H116" s="371">
        <v>0</v>
      </c>
      <c r="I116" s="372"/>
      <c r="J116" s="372" t="s">
        <v>28</v>
      </c>
      <c r="K116" s="372" t="s">
        <v>28</v>
      </c>
      <c r="L116" s="372" t="s">
        <v>28</v>
      </c>
      <c r="M116" s="368"/>
    </row>
    <row r="117" spans="1:13">
      <c r="A117" s="371">
        <v>5.89931205571357e-12</v>
      </c>
      <c r="B117" s="371">
        <v>1e-05</v>
      </c>
      <c r="C117" s="371">
        <v>0</v>
      </c>
      <c r="D117" s="371">
        <v>0</v>
      </c>
      <c r="E117" s="371">
        <v>0</v>
      </c>
      <c r="F117" s="371">
        <v>0</v>
      </c>
      <c r="G117" s="372" t="s">
        <v>28</v>
      </c>
      <c r="H117" s="371">
        <v>0</v>
      </c>
      <c r="I117" s="372"/>
      <c r="J117" s="372" t="s">
        <v>28</v>
      </c>
      <c r="K117" s="372" t="s">
        <v>28</v>
      </c>
      <c r="L117" s="372" t="s">
        <v>28</v>
      </c>
      <c r="M117" s="368"/>
    </row>
    <row r="118" spans="1:13">
      <c r="A118" s="373">
        <v>1.17986241114271e-11</v>
      </c>
      <c r="B118" s="373">
        <v>2e-05</v>
      </c>
      <c r="C118" s="374"/>
      <c r="D118" s="373">
        <v>0</v>
      </c>
      <c r="E118" s="373">
        <v>0</v>
      </c>
      <c r="F118" s="374"/>
      <c r="G118" s="374"/>
      <c r="H118" s="373">
        <v>0</v>
      </c>
      <c r="I118" s="374"/>
      <c r="J118" s="374"/>
      <c r="K118" s="374"/>
      <c r="L118" s="375" t="str">
        <v> סה''כ ל: הלוואות לסוכנים</v>
      </c>
      <c r="M118" s="368"/>
    </row>
    <row r="119" spans="1:13" ht="15.2" customHeight="1">
      <c r="A119" s="370" t="str">
        <v> הלוואות לעובדים ונושאי משרה</v>
      </c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68"/>
    </row>
    <row r="120" spans="1:13">
      <c r="A120" s="371">
        <v>5.89931205571357e-12</v>
      </c>
      <c r="B120" s="371">
        <v>1e-05</v>
      </c>
      <c r="C120" s="371">
        <v>0</v>
      </c>
      <c r="D120" s="371">
        <v>0</v>
      </c>
      <c r="E120" s="371">
        <v>0</v>
      </c>
      <c r="F120" s="371">
        <v>0</v>
      </c>
      <c r="G120" s="372" t="s">
        <v>28</v>
      </c>
      <c r="H120" s="371">
        <v>0</v>
      </c>
      <c r="I120" s="372"/>
      <c r="J120" s="372" t="s">
        <v>28</v>
      </c>
      <c r="K120" s="372" t="s">
        <v>28</v>
      </c>
      <c r="L120" s="372" t="s">
        <v>28</v>
      </c>
      <c r="M120" s="368"/>
    </row>
    <row r="121" spans="1:13">
      <c r="A121" s="373">
        <v>5.89931205571357e-12</v>
      </c>
      <c r="B121" s="373">
        <v>1e-05</v>
      </c>
      <c r="C121" s="374"/>
      <c r="D121" s="373">
        <v>0</v>
      </c>
      <c r="E121" s="373">
        <v>0</v>
      </c>
      <c r="F121" s="374"/>
      <c r="G121" s="374"/>
      <c r="H121" s="373">
        <v>0</v>
      </c>
      <c r="I121" s="374"/>
      <c r="J121" s="374"/>
      <c r="K121" s="374"/>
      <c r="L121" s="375" t="str">
        <v> סה''כ ל: הלוואות לעובדים ונושאי משרה</v>
      </c>
      <c r="M121" s="368"/>
    </row>
    <row r="122" spans="1:13" ht="15.2" customHeight="1">
      <c r="A122" s="370" t="s">
        <v>173</v>
      </c>
      <c r="B122" s="370"/>
      <c r="C122" s="370"/>
      <c r="D122" s="370"/>
      <c r="E122" s="370"/>
      <c r="F122" s="370"/>
      <c r="G122" s="370"/>
      <c r="H122" s="370"/>
      <c r="I122" s="370"/>
      <c r="J122" s="370"/>
      <c r="K122" s="370"/>
      <c r="L122" s="370"/>
      <c r="M122" s="368"/>
    </row>
    <row r="123" spans="1:13">
      <c r="A123" s="371">
        <v>0.0691659793017657</v>
      </c>
      <c r="B123" s="371">
        <v>117244.14414521</v>
      </c>
      <c r="C123" s="371">
        <v>118.31</v>
      </c>
      <c r="D123" s="371">
        <v>99099099.1</v>
      </c>
      <c r="E123" s="371">
        <v>1.27028421485424</v>
      </c>
      <c r="F123" s="371">
        <v>3.57918</v>
      </c>
      <c r="G123" s="372" t="s">
        <v>26</v>
      </c>
      <c r="H123" s="371">
        <v>6.08636177235746</v>
      </c>
      <c r="I123" s="372" t="s">
        <v>37</v>
      </c>
      <c r="J123" s="372" t="s">
        <v>40</v>
      </c>
      <c r="K123" s="372" t="str">
        <v>33662</v>
      </c>
      <c r="L123" s="372" t="str">
        <v>גורם כ"ו</v>
      </c>
      <c r="M123" s="368"/>
    </row>
    <row r="124" spans="1:13">
      <c r="A124" s="371">
        <v>0.00413534400965452</v>
      </c>
      <c r="B124" s="371">
        <v>7009.875</v>
      </c>
      <c r="C124" s="371">
        <v>124.62</v>
      </c>
      <c r="D124" s="371">
        <v>5625000</v>
      </c>
      <c r="E124" s="371">
        <v>-1.94030513632298</v>
      </c>
      <c r="F124" s="371">
        <v>5.39</v>
      </c>
      <c r="G124" s="372" t="s">
        <v>26</v>
      </c>
      <c r="H124" s="371">
        <v>0.3034639064508</v>
      </c>
      <c r="I124" s="372" t="s">
        <v>37</v>
      </c>
      <c r="J124" s="372" t="s">
        <v>39</v>
      </c>
      <c r="K124" s="372" t="str">
        <v>2262400</v>
      </c>
      <c r="L124" s="372" t="str">
        <v>גורם ל'</v>
      </c>
      <c r="M124" s="368"/>
    </row>
    <row r="125" spans="1:13">
      <c r="A125" s="371">
        <v>0.124583633932964</v>
      </c>
      <c r="B125" s="371">
        <v>211183.3257105</v>
      </c>
      <c r="C125" s="371">
        <v>105.46</v>
      </c>
      <c r="D125" s="371">
        <v>200249692.5</v>
      </c>
      <c r="E125" s="371">
        <v>4.99385451447964</v>
      </c>
      <c r="F125" s="371">
        <v>5.52</v>
      </c>
      <c r="G125" s="372" t="s">
        <v>12</v>
      </c>
      <c r="H125" s="371">
        <v>6.14081618300303</v>
      </c>
      <c r="I125" s="372" t="s">
        <v>74</v>
      </c>
      <c r="J125" s="372" t="s">
        <v>54</v>
      </c>
      <c r="K125" s="372" t="str">
        <v>60311842</v>
      </c>
      <c r="L125" s="372" t="str">
        <v>גורם י"ז</v>
      </c>
      <c r="M125" s="368"/>
    </row>
    <row r="126" spans="1:13">
      <c r="A126" s="371">
        <v>0.0653478284967662</v>
      </c>
      <c r="B126" s="371">
        <v>110771.94744</v>
      </c>
      <c r="C126" s="371">
        <v>106.96</v>
      </c>
      <c r="D126" s="371">
        <v>103563900</v>
      </c>
      <c r="E126" s="371">
        <v>1.92200080835819</v>
      </c>
      <c r="F126" s="371">
        <v>5.3968</v>
      </c>
      <c r="G126" s="372" t="s">
        <v>12</v>
      </c>
      <c r="H126" s="371">
        <v>1.92700607299043</v>
      </c>
      <c r="I126" s="372" t="s">
        <v>37</v>
      </c>
      <c r="J126" s="372" t="s">
        <v>54</v>
      </c>
      <c r="K126" s="372" t="str">
        <v>9988494</v>
      </c>
      <c r="L126" s="372" t="str">
        <v>גורם י"ח</v>
      </c>
      <c r="M126" s="368"/>
    </row>
    <row r="127" spans="1:13">
      <c r="A127" s="371">
        <v>0.0336257837844309</v>
      </c>
      <c r="B127" s="371">
        <v>56999.500055034</v>
      </c>
      <c r="C127" s="371">
        <v>117.93</v>
      </c>
      <c r="D127" s="371">
        <v>48333333.38</v>
      </c>
      <c r="E127" s="371">
        <v>0.815525030493735</v>
      </c>
      <c r="F127" s="371">
        <v>5.25</v>
      </c>
      <c r="G127" s="372" t="s">
        <v>26</v>
      </c>
      <c r="H127" s="371">
        <v>3.52613640115293</v>
      </c>
      <c r="I127" s="372" t="s">
        <v>73</v>
      </c>
      <c r="J127" s="372" t="s">
        <v>56</v>
      </c>
      <c r="K127" s="372" t="str">
        <v>25841</v>
      </c>
      <c r="L127" s="372" t="s">
        <v>174</v>
      </c>
      <c r="M127" s="368"/>
    </row>
    <row r="128" spans="1:13">
      <c r="A128" s="371">
        <v>0.0603878359133475</v>
      </c>
      <c r="B128" s="371">
        <v>102364.2</v>
      </c>
      <c r="C128" s="371">
        <v>117.66</v>
      </c>
      <c r="D128" s="371">
        <v>87000000</v>
      </c>
      <c r="E128" s="371">
        <v>0.827064479231833</v>
      </c>
      <c r="F128" s="371">
        <v>4.8</v>
      </c>
      <c r="G128" s="372" t="s">
        <v>26</v>
      </c>
      <c r="H128" s="371">
        <v>3.53953329954556</v>
      </c>
      <c r="I128" s="372" t="s">
        <v>73</v>
      </c>
      <c r="J128" s="372" t="s">
        <v>56</v>
      </c>
      <c r="K128" s="372" t="str">
        <v>6112106</v>
      </c>
      <c r="L128" s="372" t="s">
        <v>174</v>
      </c>
      <c r="M128" s="368"/>
    </row>
    <row r="129" spans="1:13">
      <c r="A129" s="371">
        <v>0.0394003253576998</v>
      </c>
      <c r="B129" s="371">
        <v>66788</v>
      </c>
      <c r="C129" s="371">
        <v>113.2</v>
      </c>
      <c r="D129" s="371">
        <v>59000000</v>
      </c>
      <c r="E129" s="371">
        <v>3.39695216524601</v>
      </c>
      <c r="F129" s="371">
        <v>6.72</v>
      </c>
      <c r="G129" s="372" t="s">
        <v>26</v>
      </c>
      <c r="H129" s="371">
        <v>3.35579759685141</v>
      </c>
      <c r="I129" s="372" t="s">
        <v>74</v>
      </c>
      <c r="J129" s="372" t="s">
        <v>77</v>
      </c>
      <c r="K129" s="372" t="str">
        <v>32714</v>
      </c>
      <c r="L129" s="372" t="str">
        <v>גורם כ"ט</v>
      </c>
      <c r="M129" s="368"/>
    </row>
    <row r="130" spans="1:13">
      <c r="A130" s="371">
        <v>0.0575749259389422</v>
      </c>
      <c r="B130" s="371">
        <v>97596</v>
      </c>
      <c r="C130" s="371">
        <v>108.44</v>
      </c>
      <c r="D130" s="371">
        <v>90000000</v>
      </c>
      <c r="E130" s="371">
        <v>2.22438681733608</v>
      </c>
      <c r="F130" s="371">
        <v>4.1</v>
      </c>
      <c r="G130" s="372" t="s">
        <v>26</v>
      </c>
      <c r="H130" s="371">
        <v>3.43205034579279</v>
      </c>
      <c r="I130" s="372" t="s">
        <v>74</v>
      </c>
      <c r="J130" s="372" t="s">
        <v>77</v>
      </c>
      <c r="K130" s="372" t="str">
        <v>26385</v>
      </c>
      <c r="L130" s="372" t="str">
        <v>גורם נ</v>
      </c>
      <c r="M130" s="368"/>
    </row>
    <row r="131" spans="1:13">
      <c r="A131" s="371">
        <v>0.0467437890046521</v>
      </c>
      <c r="B131" s="371">
        <v>79236</v>
      </c>
      <c r="C131" s="371">
        <v>110.05</v>
      </c>
      <c r="D131" s="371">
        <v>72000000</v>
      </c>
      <c r="E131" s="371">
        <v>2.55116302478313</v>
      </c>
      <c r="F131" s="371">
        <v>6.3</v>
      </c>
      <c r="G131" s="372" t="s">
        <v>26</v>
      </c>
      <c r="H131" s="371">
        <v>1.98139187120406</v>
      </c>
      <c r="I131" s="372" t="s">
        <v>37</v>
      </c>
      <c r="J131" s="372" t="s">
        <v>79</v>
      </c>
      <c r="K131" s="372" t="str">
        <v>6082028</v>
      </c>
      <c r="L131" s="372" t="str">
        <v>גורם י"ט</v>
      </c>
      <c r="M131" s="368"/>
    </row>
    <row r="132" spans="1:13">
      <c r="A132" s="371">
        <v>0.000464823959751743</v>
      </c>
      <c r="B132" s="371">
        <v>787.929093022896</v>
      </c>
      <c r="C132" s="371">
        <v>100.08</v>
      </c>
      <c r="D132" s="371">
        <v>787299.25362</v>
      </c>
      <c r="E132" s="371">
        <v>4.70995784950256</v>
      </c>
      <c r="F132" s="371">
        <v>4.59685</v>
      </c>
      <c r="G132" s="372" t="s">
        <v>12</v>
      </c>
      <c r="H132" s="371">
        <v>0.235616432879401</v>
      </c>
      <c r="I132" s="372" t="s">
        <v>37</v>
      </c>
      <c r="J132" s="372" t="s">
        <v>80</v>
      </c>
      <c r="K132" s="372" t="str">
        <v>10004307</v>
      </c>
      <c r="L132" s="372" t="s">
        <v>175</v>
      </c>
      <c r="M132" s="368"/>
    </row>
    <row r="133" spans="1:13">
      <c r="A133" s="371">
        <v>0.0251612895310605</v>
      </c>
      <c r="B133" s="371">
        <v>42651.2266064844</v>
      </c>
      <c r="C133" s="371">
        <v>88.81</v>
      </c>
      <c r="D133" s="371">
        <v>48025252.34375</v>
      </c>
      <c r="E133" s="371">
        <v>8.74443761456013</v>
      </c>
      <c r="F133" s="371">
        <v>5.10785</v>
      </c>
      <c r="G133" s="372" t="s">
        <v>12</v>
      </c>
      <c r="H133" s="371">
        <v>3.61303500890275</v>
      </c>
      <c r="I133" s="372" t="s">
        <v>74</v>
      </c>
      <c r="J133" s="372" t="s">
        <v>80</v>
      </c>
      <c r="K133" s="372" t="str">
        <v>9982372</v>
      </c>
      <c r="L133" s="372" t="s">
        <v>175</v>
      </c>
      <c r="M133" s="368"/>
    </row>
    <row r="134" spans="1:13">
      <c r="A134" s="371">
        <v>0.0125806447563958</v>
      </c>
      <c r="B134" s="371">
        <v>21325.6132877582</v>
      </c>
      <c r="C134" s="371">
        <v>88.8100000000001</v>
      </c>
      <c r="D134" s="371">
        <v>24012626.15444</v>
      </c>
      <c r="E134" s="371">
        <v>8.74443761456013</v>
      </c>
      <c r="F134" s="371">
        <v>5.10785</v>
      </c>
      <c r="G134" s="372" t="s">
        <v>12</v>
      </c>
      <c r="H134" s="371">
        <v>3.61303500890274</v>
      </c>
      <c r="I134" s="372" t="s">
        <v>74</v>
      </c>
      <c r="J134" s="372" t="s">
        <v>80</v>
      </c>
      <c r="K134" s="372" t="str">
        <v>9982414</v>
      </c>
      <c r="L134" s="372" t="s">
        <v>175</v>
      </c>
      <c r="M134" s="368"/>
    </row>
    <row r="135" spans="1:13">
      <c r="A135" s="371">
        <v>0.0405254421529655</v>
      </c>
      <c r="B135" s="371">
        <v>68695.2</v>
      </c>
      <c r="C135" s="371">
        <v>118.44</v>
      </c>
      <c r="D135" s="371">
        <v>58000000</v>
      </c>
      <c r="E135" s="371">
        <v>0.889744666695594</v>
      </c>
      <c r="F135" s="371">
        <v>4.5</v>
      </c>
      <c r="G135" s="372" t="s">
        <v>26</v>
      </c>
      <c r="H135" s="371">
        <v>3.50057762362102</v>
      </c>
      <c r="I135" s="372" t="s">
        <v>27</v>
      </c>
      <c r="J135" s="372"/>
      <c r="K135" s="372" t="str">
        <v>32631</v>
      </c>
      <c r="L135" s="372" t="str">
        <v>גורם י</v>
      </c>
      <c r="M135" s="368"/>
    </row>
    <row r="136" spans="1:13">
      <c r="A136" s="373">
        <v>0.579697646140396</v>
      </c>
      <c r="B136" s="373">
        <v>982652.961338009</v>
      </c>
      <c r="C136" s="374"/>
      <c r="D136" s="373">
        <v>895696202.73181</v>
      </c>
      <c r="E136" s="373">
        <v>2.85389219347739</v>
      </c>
      <c r="F136" s="374"/>
      <c r="G136" s="374"/>
      <c r="H136" s="373">
        <v>4.04742206726437</v>
      </c>
      <c r="I136" s="374"/>
      <c r="J136" s="374"/>
      <c r="K136" s="374"/>
      <c r="L136" s="375" t="s">
        <v>176</v>
      </c>
      <c r="M136" s="368"/>
    </row>
    <row r="137" spans="1:13">
      <c r="A137" s="373">
        <v>2.3423831480769</v>
      </c>
      <c r="B137" s="373">
        <v>3970603.90424383</v>
      </c>
      <c r="C137" s="374"/>
      <c r="D137" s="373">
        <v>3301036247.61792</v>
      </c>
      <c r="E137" s="373">
        <v>2.41453157648784</v>
      </c>
      <c r="F137" s="374"/>
      <c r="G137" s="374"/>
      <c r="H137" s="373">
        <v>5.78667814292421</v>
      </c>
      <c r="I137" s="374"/>
      <c r="J137" s="374"/>
      <c r="K137" s="374"/>
      <c r="L137" s="375" t="s">
        <v>41</v>
      </c>
      <c r="M137" s="368"/>
    </row>
    <row r="138" spans="1:13" ht="15.2" customHeight="1">
      <c r="A138" s="370" t="s">
        <v>42</v>
      </c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68"/>
    </row>
    <row r="139" spans="1:13" ht="15.2" customHeight="1">
      <c r="A139" s="370" t="str">
        <v> מובטחות במשכנתא או תיקי משכנתאות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68"/>
    </row>
    <row r="140" spans="1:13">
      <c r="A140" s="371">
        <v>5.89931205571357e-12</v>
      </c>
      <c r="B140" s="371">
        <v>1e-05</v>
      </c>
      <c r="C140" s="371">
        <v>0</v>
      </c>
      <c r="D140" s="371">
        <v>0</v>
      </c>
      <c r="E140" s="371">
        <v>0</v>
      </c>
      <c r="F140" s="371">
        <v>0</v>
      </c>
      <c r="G140" s="372" t="s">
        <v>28</v>
      </c>
      <c r="H140" s="371">
        <v>0</v>
      </c>
      <c r="I140" s="372"/>
      <c r="J140" s="372" t="s">
        <v>28</v>
      </c>
      <c r="K140" s="372" t="s">
        <v>28</v>
      </c>
      <c r="L140" s="372" t="s">
        <v>28</v>
      </c>
      <c r="M140" s="368"/>
    </row>
    <row r="141" spans="1:13">
      <c r="A141" s="373">
        <v>5.89931205571357e-12</v>
      </c>
      <c r="B141" s="373">
        <v>1e-05</v>
      </c>
      <c r="C141" s="374"/>
      <c r="D141" s="373">
        <v>0</v>
      </c>
      <c r="E141" s="373">
        <v>0</v>
      </c>
      <c r="F141" s="374"/>
      <c r="G141" s="374"/>
      <c r="H141" s="373">
        <v>0</v>
      </c>
      <c r="I141" s="374"/>
      <c r="J141" s="374"/>
      <c r="K141" s="374"/>
      <c r="L141" s="375" t="str">
        <v> סה''כ ל: מובטחות במשכנתא או תיקי משכנתאות</v>
      </c>
      <c r="M141" s="368"/>
    </row>
    <row r="142" spans="1:13" ht="15.2" customHeight="1">
      <c r="A142" s="370" t="s">
        <v>161</v>
      </c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68"/>
    </row>
    <row r="143" spans="1:13">
      <c r="A143" s="371">
        <v>5.89931205571357e-12</v>
      </c>
      <c r="B143" s="371">
        <v>1e-05</v>
      </c>
      <c r="C143" s="371">
        <v>0</v>
      </c>
      <c r="D143" s="371">
        <v>0</v>
      </c>
      <c r="E143" s="371">
        <v>0</v>
      </c>
      <c r="F143" s="371">
        <v>0</v>
      </c>
      <c r="G143" s="372" t="s">
        <v>28</v>
      </c>
      <c r="H143" s="371">
        <v>0</v>
      </c>
      <c r="I143" s="372"/>
      <c r="J143" s="372" t="s">
        <v>28</v>
      </c>
      <c r="K143" s="372" t="s">
        <v>28</v>
      </c>
      <c r="L143" s="372" t="s">
        <v>28</v>
      </c>
      <c r="M143" s="368"/>
    </row>
    <row r="144" spans="1:13">
      <c r="A144" s="373">
        <v>5.89931205571357e-12</v>
      </c>
      <c r="B144" s="373">
        <v>1e-05</v>
      </c>
      <c r="C144" s="374"/>
      <c r="D144" s="373">
        <v>0</v>
      </c>
      <c r="E144" s="373">
        <v>0</v>
      </c>
      <c r="F144" s="374"/>
      <c r="G144" s="374"/>
      <c r="H144" s="373">
        <v>0</v>
      </c>
      <c r="I144" s="374"/>
      <c r="J144" s="374"/>
      <c r="K144" s="374"/>
      <c r="L144" s="375" t="s">
        <v>162</v>
      </c>
      <c r="M144" s="368"/>
    </row>
    <row r="145" spans="1:13" ht="15.2" customHeight="1">
      <c r="A145" s="370" t="s">
        <v>163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68"/>
    </row>
    <row r="146" spans="1:13">
      <c r="A146" s="371">
        <v>5.89931205571357e-12</v>
      </c>
      <c r="B146" s="371">
        <v>1e-05</v>
      </c>
      <c r="C146" s="371">
        <v>0</v>
      </c>
      <c r="D146" s="371">
        <v>0</v>
      </c>
      <c r="E146" s="371">
        <v>0</v>
      </c>
      <c r="F146" s="371">
        <v>0</v>
      </c>
      <c r="G146" s="372" t="s">
        <v>28</v>
      </c>
      <c r="H146" s="371">
        <v>0</v>
      </c>
      <c r="I146" s="372"/>
      <c r="J146" s="372" t="s">
        <v>28</v>
      </c>
      <c r="K146" s="372" t="s">
        <v>28</v>
      </c>
      <c r="L146" s="372" t="s">
        <v>28</v>
      </c>
      <c r="M146" s="368"/>
    </row>
    <row r="147" spans="1:13">
      <c r="A147" s="373">
        <v>5.89931205571357e-12</v>
      </c>
      <c r="B147" s="373">
        <v>1e-05</v>
      </c>
      <c r="C147" s="374"/>
      <c r="D147" s="373">
        <v>0</v>
      </c>
      <c r="E147" s="373">
        <v>0</v>
      </c>
      <c r="F147" s="374"/>
      <c r="G147" s="374"/>
      <c r="H147" s="373">
        <v>0</v>
      </c>
      <c r="I147" s="374"/>
      <c r="J147" s="374"/>
      <c r="K147" s="374"/>
      <c r="L147" s="375" t="s">
        <v>172</v>
      </c>
      <c r="M147" s="368"/>
    </row>
    <row r="148" spans="1:13" ht="15.2" customHeight="1">
      <c r="A148" s="370" t="s">
        <v>173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68"/>
    </row>
    <row r="149" spans="1:13">
      <c r="A149" s="371">
        <v>5.89931205571357e-12</v>
      </c>
      <c r="B149" s="371">
        <v>1e-05</v>
      </c>
      <c r="C149" s="371">
        <v>0</v>
      </c>
      <c r="D149" s="371">
        <v>0</v>
      </c>
      <c r="E149" s="371">
        <v>0</v>
      </c>
      <c r="F149" s="371">
        <v>0</v>
      </c>
      <c r="G149" s="372" t="s">
        <v>28</v>
      </c>
      <c r="H149" s="371">
        <v>0</v>
      </c>
      <c r="I149" s="372"/>
      <c r="J149" s="372" t="s">
        <v>28</v>
      </c>
      <c r="K149" s="372" t="s">
        <v>28</v>
      </c>
      <c r="L149" s="372" t="s">
        <v>28</v>
      </c>
      <c r="M149" s="368"/>
    </row>
    <row r="150" spans="1:13">
      <c r="A150" s="373">
        <v>5.89931205571357e-12</v>
      </c>
      <c r="B150" s="373">
        <v>1e-05</v>
      </c>
      <c r="C150" s="374"/>
      <c r="D150" s="373">
        <v>0</v>
      </c>
      <c r="E150" s="373">
        <v>0</v>
      </c>
      <c r="F150" s="374"/>
      <c r="G150" s="374"/>
      <c r="H150" s="373">
        <v>0</v>
      </c>
      <c r="I150" s="374"/>
      <c r="J150" s="374"/>
      <c r="K150" s="374"/>
      <c r="L150" s="375" t="s">
        <v>176</v>
      </c>
      <c r="M150" s="368"/>
    </row>
    <row r="151" spans="1:13">
      <c r="A151" s="373">
        <v>2.35972482228543e-11</v>
      </c>
      <c r="B151" s="373">
        <v>4e-05</v>
      </c>
      <c r="C151" s="374"/>
      <c r="D151" s="373">
        <v>0</v>
      </c>
      <c r="E151" s="373">
        <v>0</v>
      </c>
      <c r="F151" s="374"/>
      <c r="G151" s="374"/>
      <c r="H151" s="373">
        <v>0</v>
      </c>
      <c r="I151" s="374"/>
      <c r="J151" s="374"/>
      <c r="K151" s="374"/>
      <c r="L151" s="375" t="s">
        <v>43</v>
      </c>
      <c r="M151" s="368"/>
    </row>
    <row r="152" spans="1:13">
      <c r="A152" s="376">
        <v>2.3423831481005</v>
      </c>
      <c r="B152" s="376">
        <v>3970603.90428383</v>
      </c>
      <c r="C152" s="377"/>
      <c r="D152" s="376">
        <v>3301036247.61792</v>
      </c>
      <c r="E152" s="376">
        <v>2.41453157646352</v>
      </c>
      <c r="F152" s="377"/>
      <c r="G152" s="377"/>
      <c r="H152" s="376">
        <v>5.78667814286592</v>
      </c>
      <c r="I152" s="377"/>
      <c r="J152" s="377"/>
      <c r="K152" s="377"/>
      <c r="L152" s="378" t="str">
        <v>סה''כ הלוואות</v>
      </c>
      <c r="M152" s="368"/>
    </row>
    <row r="153" spans="1:13" ht="20.1" customHeight="1">
      <c r="A153" s="368"/>
      <c r="B153" s="368"/>
      <c r="C153" s="368"/>
      <c r="D153" s="368"/>
      <c r="E153" s="368"/>
      <c r="F153" s="368"/>
      <c r="G153" s="368"/>
      <c r="H153" s="368"/>
      <c r="I153" s="368"/>
      <c r="J153" s="368"/>
      <c r="K153" s="368"/>
      <c r="L153" s="368"/>
      <c r="M153" s="368"/>
    </row>
    <row r="154" spans="1:13" ht="36" customHeight="1">
      <c r="A154" s="368" t="s">
        <v>8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4:M154"/>
    <mergeCell ref="A148:L148"/>
    <mergeCell ref="A145:L145"/>
    <mergeCell ref="A142:L142"/>
    <mergeCell ref="A139:L139"/>
    <mergeCell ref="A138:L138"/>
    <mergeCell ref="A122:L122"/>
    <mergeCell ref="A119:L119"/>
    <mergeCell ref="A115:L115"/>
    <mergeCell ref="A112:L112"/>
    <mergeCell ref="A17:L17"/>
    <mergeCell ref="A14:L14"/>
    <mergeCell ref="A11:L11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57"/>
  <sheetViews>
    <sheetView workbookViewId="0" showGridLines="0">
      <selection activeCell="A1" sqref="A1"/>
    </sheetView>
  </sheetViews>
  <sheetFormatPr defaultRowHeight="12.75"/>
  <cols>
    <col min="1" max="1" style="379" width="10.1442" customWidth="1"/>
    <col min="2" max="2" style="379" width="14.2966" customWidth="1"/>
    <col min="3" max="3" style="379" width="8.711805" customWidth="1"/>
    <col min="4" max="4" style="379" width="17.01659" customWidth="1"/>
    <col min="5" max="6" style="379" width="10.1442" customWidth="1"/>
    <col min="7" max="7" style="379" width="8.711805" customWidth="1"/>
    <col min="8" max="8" style="379" width="10.1442" customWidth="1"/>
    <col min="9" max="10" style="379" width="8.711805" customWidth="1"/>
    <col min="11" max="11" style="379" width="13.5804" customWidth="1"/>
    <col min="12" max="12" style="379" width="25.31746" customWidth="1"/>
    <col min="13" max="13" style="379" width="6.852817" customWidth="1"/>
    <col min="14" max="256" style="379"/>
  </cols>
  <sheetData>
    <row r="1" spans="1:13" ht="0.95" customHeight="1">
      <c r="A1" s="380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</row>
    <row r="2" spans="1:13" ht="21.6" customHeight="1">
      <c r="A2" s="381" t="s">
        <v>177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</row>
    <row r="3" spans="1:13" ht="36" customHeight="1">
      <c r="A3" s="382" t="s">
        <v>1</v>
      </c>
      <c r="B3" s="382"/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</row>
    <row r="4" spans="1:13" ht="48.95" customHeight="1">
      <c r="A4" s="383" t="s">
        <v>2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</row>
    <row r="5" spans="1:13" ht="28.7" customHeight="1">
      <c r="A5" s="384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</row>
    <row r="6" spans="1:13">
      <c r="A6" s="385" t="s">
        <v>3</v>
      </c>
      <c r="B6" s="385" t="s">
        <v>18</v>
      </c>
      <c r="C6" s="385" t="s">
        <v>46</v>
      </c>
      <c r="D6" s="385" t="s">
        <v>47</v>
      </c>
      <c r="E6" s="385" t="s">
        <v>19</v>
      </c>
      <c r="F6" s="385" t="str">
        <v>תנאי   
  ושיעור ריבית</v>
      </c>
      <c r="G6" s="385" t="s">
        <v>10</v>
      </c>
      <c r="H6" s="385" t="s">
        <v>48</v>
      </c>
      <c r="I6" s="385" t="s">
        <v>21</v>
      </c>
      <c r="J6" s="385" t="s">
        <v>22</v>
      </c>
      <c r="K6" s="385" t="s">
        <v>23</v>
      </c>
      <c r="L6" s="385" t="s">
        <v>24</v>
      </c>
      <c r="M6" s="384"/>
    </row>
    <row r="7" spans="1:13" ht="15.2" customHeight="1">
      <c r="A7" s="386" t="s">
        <v>25</v>
      </c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4"/>
    </row>
    <row r="8" spans="1:13" ht="15.2" customHeight="1">
      <c r="A8" s="386" t="s">
        <v>143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4"/>
    </row>
    <row r="9" spans="1:13">
      <c r="A9" s="387">
        <v>0.0795109278869075</v>
      </c>
      <c r="B9" s="387">
        <v>134780</v>
      </c>
      <c r="C9" s="387">
        <v>134.78</v>
      </c>
      <c r="D9" s="387">
        <v>100000000</v>
      </c>
      <c r="E9" s="387">
        <v>0.292053674101828</v>
      </c>
      <c r="F9" s="387">
        <v>4</v>
      </c>
      <c r="G9" s="388" t="s">
        <v>26</v>
      </c>
      <c r="H9" s="387">
        <v>3.94060756133259</v>
      </c>
      <c r="I9" s="388" t="s">
        <v>37</v>
      </c>
      <c r="J9" s="388" t="s">
        <v>40</v>
      </c>
      <c r="K9" s="388" t="str">
        <v>74000670</v>
      </c>
      <c r="L9" s="388" t="str">
        <v>בלל 2018 4%- לאומי</v>
      </c>
      <c r="M9" s="384"/>
    </row>
    <row r="10" spans="1:13">
      <c r="A10" s="387">
        <v>0.035821472903534</v>
      </c>
      <c r="B10" s="387">
        <v>60721.441017585</v>
      </c>
      <c r="C10" s="387">
        <v>174.99</v>
      </c>
      <c r="D10" s="387">
        <v>34699949.15</v>
      </c>
      <c r="E10" s="387">
        <v>1.38331836044788</v>
      </c>
      <c r="F10" s="387">
        <v>5.9</v>
      </c>
      <c r="G10" s="388" t="s">
        <v>26</v>
      </c>
      <c r="H10" s="387">
        <v>5.51009510099171</v>
      </c>
      <c r="I10" s="388" t="s">
        <v>37</v>
      </c>
      <c r="J10" s="388" t="s">
        <v>40</v>
      </c>
      <c r="K10" s="388" t="str">
        <v>6401814</v>
      </c>
      <c r="L10" s="388" t="str">
        <v>בלל פקדון 2025- לאומי</v>
      </c>
      <c r="M10" s="384"/>
    </row>
    <row r="11" spans="1:13">
      <c r="A11" s="387">
        <v>0.0214799396134343</v>
      </c>
      <c r="B11" s="387">
        <v>36410.922850963</v>
      </c>
      <c r="C11" s="387">
        <v>166.63</v>
      </c>
      <c r="D11" s="387">
        <v>21851361.01</v>
      </c>
      <c r="E11" s="387">
        <v>0.279727444767951</v>
      </c>
      <c r="F11" s="387">
        <v>6.7</v>
      </c>
      <c r="G11" s="388" t="s">
        <v>26</v>
      </c>
      <c r="H11" s="387">
        <v>3.42952134755915</v>
      </c>
      <c r="I11" s="388" t="s">
        <v>37</v>
      </c>
      <c r="J11" s="388" t="s">
        <v>40</v>
      </c>
      <c r="K11" s="388" t="str">
        <v>6683247</v>
      </c>
      <c r="L11" s="388" t="str">
        <v>טפחות  6.70%- בנק מזרחי טפחות</v>
      </c>
      <c r="M11" s="384"/>
    </row>
    <row r="12" spans="1:13">
      <c r="A12" s="387">
        <v>0.000199865861379519</v>
      </c>
      <c r="B12" s="387">
        <v>338.79520102</v>
      </c>
      <c r="C12" s="387">
        <v>137.96</v>
      </c>
      <c r="D12" s="387">
        <v>245574.95</v>
      </c>
      <c r="E12" s="387">
        <v>-3.4034547842741</v>
      </c>
      <c r="F12" s="387">
        <v>5.7</v>
      </c>
      <c r="G12" s="388" t="s">
        <v>26</v>
      </c>
      <c r="H12" s="387">
        <v>0.208219126305498</v>
      </c>
      <c r="I12" s="388" t="s">
        <v>37</v>
      </c>
      <c r="J12" s="388" t="s">
        <v>40</v>
      </c>
      <c r="K12" s="388" t="str">
        <v>6683742</v>
      </c>
      <c r="L12" s="388" t="str">
        <v>טפחות  פקדון צמוד- בנק מזרחי טפחות</v>
      </c>
      <c r="M12" s="384"/>
    </row>
    <row r="13" spans="1:13">
      <c r="A13" s="387">
        <v>0.00775177981350359</v>
      </c>
      <c r="B13" s="387">
        <v>13140.1420035</v>
      </c>
      <c r="C13" s="387">
        <v>156.9</v>
      </c>
      <c r="D13" s="387">
        <v>8374851.5</v>
      </c>
      <c r="E13" s="387">
        <v>0.00042033326625713</v>
      </c>
      <c r="F13" s="387">
        <v>6.1</v>
      </c>
      <c r="G13" s="388" t="s">
        <v>26</v>
      </c>
      <c r="H13" s="387">
        <v>2.93316431605802</v>
      </c>
      <c r="I13" s="388" t="s">
        <v>37</v>
      </c>
      <c r="J13" s="388" t="s">
        <v>40</v>
      </c>
      <c r="K13" s="388" t="str">
        <v>6682330</v>
      </c>
      <c r="L13" s="388" t="str">
        <v>טפחות 6.10%- בנק מזרחי טפחות</v>
      </c>
      <c r="M13" s="384"/>
    </row>
    <row r="14" spans="1:13">
      <c r="A14" s="387">
        <v>0.00536966259158988</v>
      </c>
      <c r="B14" s="387">
        <v>9102.184357902</v>
      </c>
      <c r="C14" s="387">
        <v>166.62</v>
      </c>
      <c r="D14" s="387">
        <v>5462840.21</v>
      </c>
      <c r="E14" s="387">
        <v>0.280776485562323</v>
      </c>
      <c r="F14" s="387">
        <v>6.7</v>
      </c>
      <c r="G14" s="388" t="s">
        <v>26</v>
      </c>
      <c r="H14" s="387">
        <v>3.44041571944656</v>
      </c>
      <c r="I14" s="388" t="s">
        <v>37</v>
      </c>
      <c r="J14" s="388" t="s">
        <v>40</v>
      </c>
      <c r="K14" s="388" t="str">
        <v>6683254</v>
      </c>
      <c r="L14" s="388" t="str">
        <v>טפחות 6.70%- בנק מזרחי טפחות</v>
      </c>
      <c r="M14" s="384"/>
    </row>
    <row r="15" spans="1:13">
      <c r="A15" s="387">
        <v>0.000202980345470493</v>
      </c>
      <c r="B15" s="387">
        <v>344.074603197</v>
      </c>
      <c r="C15" s="387">
        <v>137.53</v>
      </c>
      <c r="D15" s="387">
        <v>250181.49</v>
      </c>
      <c r="E15" s="387">
        <v>-3.28543769490719</v>
      </c>
      <c r="F15" s="387">
        <v>6</v>
      </c>
      <c r="G15" s="388" t="s">
        <v>26</v>
      </c>
      <c r="H15" s="387">
        <v>0.243835629673734</v>
      </c>
      <c r="I15" s="388" t="s">
        <v>37</v>
      </c>
      <c r="J15" s="388" t="s">
        <v>40</v>
      </c>
      <c r="K15" s="388" t="str">
        <v>6683734</v>
      </c>
      <c r="L15" s="388" t="str">
        <v>טפחות פקדון צמוד- בנק מזרחי טפחות</v>
      </c>
      <c r="M15" s="384"/>
    </row>
    <row r="16" spans="1:13">
      <c r="A16" s="387">
        <v>0.00296812519036859</v>
      </c>
      <c r="B16" s="387">
        <v>5031.30731573</v>
      </c>
      <c r="C16" s="387">
        <v>146.21</v>
      </c>
      <c r="D16" s="387">
        <v>3441151.3</v>
      </c>
      <c r="E16" s="387">
        <v>-0.600680041909219</v>
      </c>
      <c r="F16" s="387">
        <v>5.5</v>
      </c>
      <c r="G16" s="388" t="s">
        <v>26</v>
      </c>
      <c r="H16" s="387">
        <v>1.56645297369891</v>
      </c>
      <c r="I16" s="388" t="s">
        <v>37</v>
      </c>
      <c r="J16" s="388" t="s">
        <v>40</v>
      </c>
      <c r="K16" s="388" t="str">
        <v>6021398</v>
      </c>
      <c r="L16" s="388" t="str">
        <v>לאומי   למשכנתאות- לאומי משכנתאות</v>
      </c>
      <c r="M16" s="384"/>
    </row>
    <row r="17" spans="1:13">
      <c r="A17" s="387">
        <v>0.00435737905753489</v>
      </c>
      <c r="B17" s="387">
        <v>7386.249475165</v>
      </c>
      <c r="C17" s="387">
        <v>157.63</v>
      </c>
      <c r="D17" s="387">
        <v>4685814.55</v>
      </c>
      <c r="E17" s="387">
        <v>0.0193030675649632</v>
      </c>
      <c r="F17" s="387">
        <v>6.05</v>
      </c>
      <c r="G17" s="388" t="s">
        <v>26</v>
      </c>
      <c r="H17" s="387">
        <v>2.84461976565918</v>
      </c>
      <c r="I17" s="388" t="s">
        <v>37</v>
      </c>
      <c r="J17" s="388" t="s">
        <v>40</v>
      </c>
      <c r="K17" s="388" t="str">
        <v>6027064</v>
      </c>
      <c r="L17" s="388" t="str">
        <v>לאומי  למשכנתאות- לאומי משכנתאות</v>
      </c>
      <c r="M17" s="384"/>
    </row>
    <row r="18" spans="1:13">
      <c r="A18" s="387">
        <v>0.00163380670222955</v>
      </c>
      <c r="B18" s="387">
        <v>2769.48682626</v>
      </c>
      <c r="C18" s="387">
        <v>140.98</v>
      </c>
      <c r="D18" s="387">
        <v>1964453.7</v>
      </c>
      <c r="E18" s="387">
        <v>-1.3507442098856</v>
      </c>
      <c r="F18" s="387">
        <v>6.2</v>
      </c>
      <c r="G18" s="388" t="s">
        <v>26</v>
      </c>
      <c r="H18" s="387">
        <v>0.693150297987033</v>
      </c>
      <c r="I18" s="388" t="s">
        <v>37</v>
      </c>
      <c r="J18" s="388" t="s">
        <v>40</v>
      </c>
      <c r="K18" s="388" t="str">
        <v>6020945</v>
      </c>
      <c r="L18" s="388" t="s">
        <v>178</v>
      </c>
      <c r="M18" s="384"/>
    </row>
    <row r="19" spans="1:13">
      <c r="A19" s="387">
        <v>0.010145667565885</v>
      </c>
      <c r="B19" s="387">
        <v>17198.0520272</v>
      </c>
      <c r="C19" s="387">
        <v>176</v>
      </c>
      <c r="D19" s="387">
        <v>9771620.47</v>
      </c>
      <c r="E19" s="387">
        <v>1.0651967395544</v>
      </c>
      <c r="F19" s="387">
        <v>5.85</v>
      </c>
      <c r="G19" s="388" t="s">
        <v>26</v>
      </c>
      <c r="H19" s="387">
        <v>5.16889826244052</v>
      </c>
      <c r="I19" s="388" t="s">
        <v>37</v>
      </c>
      <c r="J19" s="388" t="s">
        <v>40</v>
      </c>
      <c r="K19" s="388" t="str">
        <v>6027056</v>
      </c>
      <c r="L19" s="388" t="s">
        <v>178</v>
      </c>
      <c r="M19" s="384"/>
    </row>
    <row r="20" spans="1:13">
      <c r="A20" s="387">
        <v>0.018030657367083</v>
      </c>
      <c r="B20" s="387">
        <v>30564</v>
      </c>
      <c r="C20" s="387">
        <v>152.82</v>
      </c>
      <c r="D20" s="387">
        <v>20000000</v>
      </c>
      <c r="E20" s="387">
        <v>0.321164556145667</v>
      </c>
      <c r="F20" s="387">
        <v>5.22</v>
      </c>
      <c r="G20" s="388" t="s">
        <v>26</v>
      </c>
      <c r="H20" s="387">
        <v>4.25908394745554</v>
      </c>
      <c r="I20" s="388" t="s">
        <v>37</v>
      </c>
      <c r="J20" s="388" t="s">
        <v>40</v>
      </c>
      <c r="K20" s="388" t="str">
        <v>6683551</v>
      </c>
      <c r="L20" s="388" t="str">
        <v>מזרחי טפחות-פקדון- בנק מזרחי טפחות</v>
      </c>
      <c r="M20" s="384"/>
    </row>
    <row r="21" spans="1:13">
      <c r="A21" s="387">
        <v>0.0799297790428632</v>
      </c>
      <c r="B21" s="387">
        <v>135490</v>
      </c>
      <c r="C21" s="387">
        <v>135.49</v>
      </c>
      <c r="D21" s="387">
        <v>100000000</v>
      </c>
      <c r="E21" s="387">
        <v>0.15856323301792</v>
      </c>
      <c r="F21" s="387">
        <v>4</v>
      </c>
      <c r="G21" s="388" t="s">
        <v>26</v>
      </c>
      <c r="H21" s="387">
        <v>3.94450420912261</v>
      </c>
      <c r="I21" s="388" t="s">
        <v>37</v>
      </c>
      <c r="J21" s="388" t="s">
        <v>40</v>
      </c>
      <c r="K21" s="388" t="str">
        <v>6621080</v>
      </c>
      <c r="L21" s="388" t="str">
        <v>פועלים 2018 4%- בנק הפועלים</v>
      </c>
      <c r="M21" s="384"/>
    </row>
    <row r="22" spans="1:13">
      <c r="A22" s="387">
        <v>0.0258053607253079</v>
      </c>
      <c r="B22" s="387">
        <v>43743</v>
      </c>
      <c r="C22" s="387">
        <v>145.81</v>
      </c>
      <c r="D22" s="387">
        <v>30000000</v>
      </c>
      <c r="E22" s="387">
        <v>0.0948340047597874</v>
      </c>
      <c r="F22" s="387">
        <v>5.09969</v>
      </c>
      <c r="G22" s="388" t="s">
        <v>26</v>
      </c>
      <c r="H22" s="387">
        <v>3.10702502324552</v>
      </c>
      <c r="I22" s="388" t="s">
        <v>37</v>
      </c>
      <c r="J22" s="388" t="s">
        <v>40</v>
      </c>
      <c r="K22" s="388" t="str">
        <v>6620223</v>
      </c>
      <c r="L22" s="388" t="str">
        <v>פועלים 5.1%- בנק הפועלים</v>
      </c>
      <c r="M22" s="384"/>
    </row>
    <row r="23" spans="1:13">
      <c r="A23" s="387">
        <v>0.00425015179327366</v>
      </c>
      <c r="B23" s="387">
        <v>7204.48715568</v>
      </c>
      <c r="C23" s="387">
        <v>142.71</v>
      </c>
      <c r="D23" s="387">
        <v>5048340.8</v>
      </c>
      <c r="E23" s="387">
        <v>-0.966270758748056</v>
      </c>
      <c r="F23" s="387">
        <v>6.4</v>
      </c>
      <c r="G23" s="388" t="s">
        <v>26</v>
      </c>
      <c r="H23" s="387">
        <v>0.942235555793793</v>
      </c>
      <c r="I23" s="388" t="s">
        <v>37</v>
      </c>
      <c r="J23" s="388" t="s">
        <v>40</v>
      </c>
      <c r="K23" s="388" t="str">
        <v>6683692</v>
      </c>
      <c r="L23" s="388" t="str">
        <v>פקדון מזרחי טפחות- בנק מזרחי טפחות</v>
      </c>
      <c r="M23" s="384"/>
    </row>
    <row r="24" spans="1:13">
      <c r="A24" s="387">
        <v>0.00192140593654591</v>
      </c>
      <c r="B24" s="387">
        <v>3257</v>
      </c>
      <c r="C24" s="387">
        <v>130.28</v>
      </c>
      <c r="D24" s="387">
        <v>2500000</v>
      </c>
      <c r="E24" s="387">
        <v>-1.28858854281902</v>
      </c>
      <c r="F24" s="387">
        <v>5.25</v>
      </c>
      <c r="G24" s="388" t="s">
        <v>26</v>
      </c>
      <c r="H24" s="387">
        <v>0.578081841960826</v>
      </c>
      <c r="I24" s="388" t="s">
        <v>37</v>
      </c>
      <c r="J24" s="388" t="s">
        <v>38</v>
      </c>
      <c r="K24" s="388" t="str">
        <v>6396592</v>
      </c>
      <c r="L24" s="388" t="str">
        <v>דקסיה -א.השלטון 2005-14- בנק דקסיה ישראל</v>
      </c>
      <c r="M24" s="384"/>
    </row>
    <row r="25" spans="1:13">
      <c r="A25" s="387">
        <v>0.00152933765732319</v>
      </c>
      <c r="B25" s="387">
        <v>2592.4</v>
      </c>
      <c r="C25" s="387">
        <v>129.62</v>
      </c>
      <c r="D25" s="387">
        <v>2000000</v>
      </c>
      <c r="E25" s="387">
        <v>-0.473483845591546</v>
      </c>
      <c r="F25" s="387">
        <v>4.6</v>
      </c>
      <c r="G25" s="388" t="s">
        <v>26</v>
      </c>
      <c r="H25" s="387">
        <v>0.975341466325401</v>
      </c>
      <c r="I25" s="388" t="s">
        <v>37</v>
      </c>
      <c r="J25" s="388" t="s">
        <v>38</v>
      </c>
      <c r="K25" s="388" t="str">
        <v>6396709</v>
      </c>
      <c r="L25" s="388" t="s">
        <v>179</v>
      </c>
      <c r="M25" s="384"/>
    </row>
    <row r="26" spans="1:13">
      <c r="A26" s="387">
        <v>0.00467791848769864</v>
      </c>
      <c r="B26" s="387">
        <v>7929.6</v>
      </c>
      <c r="C26" s="387">
        <v>132.16</v>
      </c>
      <c r="D26" s="387">
        <v>6000000</v>
      </c>
      <c r="E26" s="387">
        <v>-0.458010493874551</v>
      </c>
      <c r="F26" s="387">
        <v>4.5906</v>
      </c>
      <c r="G26" s="388" t="s">
        <v>26</v>
      </c>
      <c r="H26" s="387">
        <v>0.498608783911688</v>
      </c>
      <c r="I26" s="388" t="s">
        <v>37</v>
      </c>
      <c r="J26" s="388" t="s">
        <v>38</v>
      </c>
      <c r="K26" s="388" t="str">
        <v>6396717</v>
      </c>
      <c r="L26" s="388" t="s">
        <v>179</v>
      </c>
      <c r="M26" s="384"/>
    </row>
    <row r="27" spans="1:13">
      <c r="A27" s="387">
        <v>0.00303887330372519</v>
      </c>
      <c r="B27" s="387">
        <v>5151.23335573</v>
      </c>
      <c r="C27" s="387">
        <v>134.38</v>
      </c>
      <c r="D27" s="387">
        <v>3833333.35</v>
      </c>
      <c r="E27" s="387">
        <v>-0.510462533593179</v>
      </c>
      <c r="F27" s="387">
        <v>5.25</v>
      </c>
      <c r="G27" s="388" t="s">
        <v>26</v>
      </c>
      <c r="H27" s="387">
        <v>1.14664586168748</v>
      </c>
      <c r="I27" s="388" t="s">
        <v>37</v>
      </c>
      <c r="J27" s="388" t="s">
        <v>38</v>
      </c>
      <c r="K27" s="388" t="str">
        <v>6396469</v>
      </c>
      <c r="L27" s="388" t="str">
        <v>דקסיה -א.השלטון 2015- בנק דקסיה ישראל</v>
      </c>
      <c r="M27" s="384"/>
    </row>
    <row r="28" spans="1:13">
      <c r="A28" s="387">
        <v>0.00699057859840358</v>
      </c>
      <c r="B28" s="387">
        <v>11849.82</v>
      </c>
      <c r="C28" s="387">
        <v>144.51</v>
      </c>
      <c r="D28" s="387">
        <v>8200000</v>
      </c>
      <c r="E28" s="387">
        <v>-0.0347225333452236</v>
      </c>
      <c r="F28" s="387">
        <v>6.35</v>
      </c>
      <c r="G28" s="388" t="s">
        <v>26</v>
      </c>
      <c r="H28" s="387">
        <v>2.07455903140895</v>
      </c>
      <c r="I28" s="388" t="s">
        <v>37</v>
      </c>
      <c r="J28" s="388" t="s">
        <v>38</v>
      </c>
      <c r="K28" s="388" t="str">
        <v>6396352</v>
      </c>
      <c r="L28" s="388" t="str">
        <v>דקסיה -א.השלטון 2018- בנק דקסיה ישראל</v>
      </c>
      <c r="M28" s="384"/>
    </row>
    <row r="29" spans="1:13">
      <c r="A29" s="389">
        <v>0.315615670444062</v>
      </c>
      <c r="B29" s="389">
        <v>535004.196189932</v>
      </c>
      <c r="C29" s="390"/>
      <c r="D29" s="389">
        <v>368329472.48</v>
      </c>
      <c r="E29" s="389">
        <v>0.302635312954679</v>
      </c>
      <c r="F29" s="390"/>
      <c r="G29" s="390"/>
      <c r="H29" s="389">
        <v>3.78773905331253</v>
      </c>
      <c r="I29" s="390"/>
      <c r="J29" s="390"/>
      <c r="K29" s="390"/>
      <c r="L29" s="391" t="s">
        <v>148</v>
      </c>
      <c r="M29" s="384"/>
    </row>
    <row r="30" spans="1:13" ht="15.2" customHeight="1">
      <c r="A30" s="386" t="s">
        <v>83</v>
      </c>
      <c r="B30" s="386"/>
      <c r="C30" s="386"/>
      <c r="D30" s="386"/>
      <c r="E30" s="386"/>
      <c r="F30" s="386"/>
      <c r="G30" s="386"/>
      <c r="H30" s="386"/>
      <c r="I30" s="386"/>
      <c r="J30" s="386"/>
      <c r="K30" s="386"/>
      <c r="L30" s="386"/>
      <c r="M30" s="384"/>
    </row>
    <row r="31" spans="1:13">
      <c r="A31" s="387">
        <v>0.0598898159896042</v>
      </c>
      <c r="B31" s="387">
        <v>101520</v>
      </c>
      <c r="C31" s="387">
        <v>101.52</v>
      </c>
      <c r="D31" s="387">
        <v>100000000</v>
      </c>
      <c r="E31" s="387">
        <v>0.97209436905384</v>
      </c>
      <c r="F31" s="387">
        <v>1.66</v>
      </c>
      <c r="G31" s="388" t="s">
        <v>26</v>
      </c>
      <c r="H31" s="387">
        <v>0.142465735618366</v>
      </c>
      <c r="I31" s="388" t="s">
        <v>37</v>
      </c>
      <c r="J31" s="388" t="s">
        <v>40</v>
      </c>
      <c r="K31" s="388" t="str">
        <v>13482189</v>
      </c>
      <c r="L31" s="388" t="str">
        <v>פקדון  22.5.14 1.66% מזרחי- בנק מזרחי טפחות</v>
      </c>
      <c r="M31" s="384"/>
    </row>
    <row r="32" spans="1:13">
      <c r="A32" s="387">
        <v>0.0594532668974814</v>
      </c>
      <c r="B32" s="387">
        <v>100780</v>
      </c>
      <c r="C32" s="387">
        <v>100.78</v>
      </c>
      <c r="D32" s="387">
        <v>100000000</v>
      </c>
      <c r="E32" s="387">
        <v>0.834932285189628</v>
      </c>
      <c r="F32" s="387">
        <v>1.21</v>
      </c>
      <c r="G32" s="388" t="s">
        <v>26</v>
      </c>
      <c r="H32" s="387">
        <v>0.504109907749815</v>
      </c>
      <c r="I32" s="388" t="s">
        <v>37</v>
      </c>
      <c r="J32" s="388" t="s">
        <v>40</v>
      </c>
      <c r="K32" s="388" t="str">
        <v>13673258</v>
      </c>
      <c r="L32" s="388" t="str">
        <v>פקדון 01.10.14 1.21% פועלים- בנק הפועלים</v>
      </c>
      <c r="M32" s="384"/>
    </row>
    <row r="33" spans="1:13">
      <c r="A33" s="387">
        <v>0.0598839166775485</v>
      </c>
      <c r="B33" s="387">
        <v>101510</v>
      </c>
      <c r="C33" s="387">
        <v>101.51</v>
      </c>
      <c r="D33" s="387">
        <v>100000000</v>
      </c>
      <c r="E33" s="387">
        <v>0.97209436905384</v>
      </c>
      <c r="F33" s="387">
        <v>1.65</v>
      </c>
      <c r="G33" s="388" t="s">
        <v>26</v>
      </c>
      <c r="H33" s="387">
        <v>0.142465754946037</v>
      </c>
      <c r="I33" s="388" t="s">
        <v>37</v>
      </c>
      <c r="J33" s="388" t="s">
        <v>40</v>
      </c>
      <c r="K33" s="388" t="str">
        <v>13482007</v>
      </c>
      <c r="L33" s="388" t="str">
        <v>פקדון 22.5.14 1.65% פועלים- בנק הפועלים</v>
      </c>
      <c r="M33" s="384"/>
    </row>
    <row r="34" spans="1:13">
      <c r="A34" s="389">
        <v>0.179226999564634</v>
      </c>
      <c r="B34" s="389">
        <v>303810</v>
      </c>
      <c r="C34" s="390"/>
      <c r="D34" s="389">
        <v>300000000</v>
      </c>
      <c r="E34" s="389">
        <v>0.926594896318133</v>
      </c>
      <c r="F34" s="390"/>
      <c r="G34" s="390"/>
      <c r="H34" s="389">
        <v>0.262430521600919</v>
      </c>
      <c r="I34" s="390"/>
      <c r="J34" s="390"/>
      <c r="K34" s="390"/>
      <c r="L34" s="391" t="s">
        <v>84</v>
      </c>
      <c r="M34" s="384"/>
    </row>
    <row r="35" spans="1:13" ht="15.2" customHeight="1">
      <c r="A35" s="386" t="str">
        <v> נקוב במט"ח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4"/>
    </row>
    <row r="36" spans="1:13">
      <c r="A36" s="387">
        <v>0.124965262205246</v>
      </c>
      <c r="B36" s="387">
        <v>211830.22872</v>
      </c>
      <c r="C36" s="387">
        <v>100.08</v>
      </c>
      <c r="D36" s="387">
        <v>211660900</v>
      </c>
      <c r="E36" s="387">
        <v>0.372567555069922</v>
      </c>
      <c r="F36" s="387">
        <v>0.6451</v>
      </c>
      <c r="G36" s="388" t="s">
        <v>12</v>
      </c>
      <c r="H36" s="387">
        <v>0.221917752164675</v>
      </c>
      <c r="I36" s="388" t="s">
        <v>37</v>
      </c>
      <c r="J36" s="388" t="s">
        <v>40</v>
      </c>
      <c r="K36" s="388" t="str">
        <v>76002385</v>
      </c>
      <c r="L36" s="388" t="str">
        <v>MSCI ייעוד מניות 20.06.14- בנק הפועלים</v>
      </c>
      <c r="M36" s="384"/>
    </row>
    <row r="37" spans="1:13">
      <c r="A37" s="387">
        <v>0.109621509329813</v>
      </c>
      <c r="B37" s="387">
        <v>185820.8352</v>
      </c>
      <c r="C37" s="387">
        <v>111.02</v>
      </c>
      <c r="D37" s="387">
        <v>167376000</v>
      </c>
      <c r="E37" s="387">
        <v>3.6993381742239</v>
      </c>
      <c r="F37" s="387">
        <v>5.4264</v>
      </c>
      <c r="G37" s="388" t="s">
        <v>12</v>
      </c>
      <c r="H37" s="387">
        <v>4.83957363922236</v>
      </c>
      <c r="I37" s="388" t="s">
        <v>37</v>
      </c>
      <c r="J37" s="388" t="s">
        <v>40</v>
      </c>
      <c r="K37" s="388" t="str">
        <v>76001528</v>
      </c>
      <c r="L37" s="388" t="str">
        <v>בלל דולר 5.4264% 2019- לאומי</v>
      </c>
      <c r="M37" s="384"/>
    </row>
    <row r="38" spans="1:13">
      <c r="A38" s="387">
        <v>0.241465578021191</v>
      </c>
      <c r="B38" s="387">
        <v>409311.41757</v>
      </c>
      <c r="C38" s="387">
        <v>100.07</v>
      </c>
      <c r="D38" s="387">
        <v>409025100</v>
      </c>
      <c r="E38" s="387">
        <v>-0.0997630625963222</v>
      </c>
      <c r="F38" s="387">
        <v>0.46185</v>
      </c>
      <c r="G38" s="388" t="s">
        <v>12</v>
      </c>
      <c r="H38" s="387">
        <v>0.701370074966719</v>
      </c>
      <c r="I38" s="388" t="s">
        <v>37</v>
      </c>
      <c r="J38" s="388" t="s">
        <v>40</v>
      </c>
      <c r="K38" s="388" t="str">
        <v>76002631</v>
      </c>
      <c r="L38" s="388" t="str">
        <v>בנהפ LIBOR+0.22% 12.12.14- בנק הפועלים</v>
      </c>
      <c r="M38" s="384"/>
    </row>
    <row r="39" spans="1:13">
      <c r="A39" s="387">
        <v>0.249599888316496</v>
      </c>
      <c r="B39" s="387">
        <v>423099.99193</v>
      </c>
      <c r="C39" s="387">
        <v>100.03</v>
      </c>
      <c r="D39" s="387">
        <v>422973100</v>
      </c>
      <c r="E39" s="387">
        <v>0.544872505545615</v>
      </c>
      <c r="F39" s="387">
        <v>0.5541</v>
      </c>
      <c r="G39" s="388" t="s">
        <v>12</v>
      </c>
      <c r="H39" s="387">
        <v>0.961644066941401</v>
      </c>
      <c r="I39" s="388" t="s">
        <v>37</v>
      </c>
      <c r="J39" s="388" t="s">
        <v>40</v>
      </c>
      <c r="K39" s="388" t="str">
        <v>76002679</v>
      </c>
      <c r="L39" s="388" t="str">
        <v>מזרחי LIBOR+0.32% 17.03.15- בנק מזרחי טפחות</v>
      </c>
      <c r="M39" s="384"/>
    </row>
    <row r="40" spans="1:13">
      <c r="A40" s="387">
        <v>0.125027694890201</v>
      </c>
      <c r="B40" s="387">
        <v>211936.05917</v>
      </c>
      <c r="C40" s="387">
        <v>100.13</v>
      </c>
      <c r="D40" s="387">
        <v>211660900</v>
      </c>
      <c r="E40" s="387">
        <v>0.350537698388099</v>
      </c>
      <c r="F40" s="387">
        <v>0.51365</v>
      </c>
      <c r="G40" s="388" t="s">
        <v>12</v>
      </c>
      <c r="H40" s="387">
        <v>0.355849056151986</v>
      </c>
      <c r="I40" s="388" t="s">
        <v>37</v>
      </c>
      <c r="J40" s="388" t="s">
        <v>40</v>
      </c>
      <c r="K40" s="388" t="str">
        <v>76002476</v>
      </c>
      <c r="L40" s="388" t="str">
        <v>פועלים 08.08.14 יעוד מניות חול- בנק הפועלים</v>
      </c>
      <c r="M40" s="384"/>
    </row>
    <row r="41" spans="1:13">
      <c r="A41" s="387">
        <v>0.125439750610901</v>
      </c>
      <c r="B41" s="387">
        <v>212634.54014</v>
      </c>
      <c r="C41" s="387">
        <v>100.46</v>
      </c>
      <c r="D41" s="387">
        <v>211660900</v>
      </c>
      <c r="E41" s="387">
        <v>0.405874600291251</v>
      </c>
      <c r="F41" s="387">
        <v>0.605</v>
      </c>
      <c r="G41" s="388" t="s">
        <v>12</v>
      </c>
      <c r="H41" s="387">
        <v>0.356164264189086</v>
      </c>
      <c r="I41" s="388" t="s">
        <v>37</v>
      </c>
      <c r="J41" s="388" t="s">
        <v>39</v>
      </c>
      <c r="K41" s="388" t="str">
        <v>9080821</v>
      </c>
      <c r="L41" s="388" t="str">
        <v>בנלאומי 08.08.14 יעוד מניות חו"ל- בינלאומי</v>
      </c>
      <c r="M41" s="384"/>
    </row>
    <row r="42" spans="1:13">
      <c r="A42" s="389">
        <v>0.976119683373848</v>
      </c>
      <c r="B42" s="389">
        <v>1654633.07273</v>
      </c>
      <c r="C42" s="390"/>
      <c r="D42" s="389">
        <v>1634356900</v>
      </c>
      <c r="E42" s="389">
        <v>0.674851196636867</v>
      </c>
      <c r="F42" s="390"/>
      <c r="G42" s="390"/>
      <c r="H42" s="389">
        <v>1.08265873631622</v>
      </c>
      <c r="I42" s="390"/>
      <c r="J42" s="390"/>
      <c r="K42" s="390"/>
      <c r="L42" s="391" t="str">
        <v> סה''כ ל: נקוב במט"ח</v>
      </c>
      <c r="M42" s="384"/>
    </row>
    <row r="43" spans="1:13" ht="15.2" customHeight="1">
      <c r="A43" s="386" t="str">
        <v> צמודי מט"ח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4"/>
    </row>
    <row r="44" spans="1:13">
      <c r="A44" s="387">
        <v>5.89931205571357e-12</v>
      </c>
      <c r="B44" s="387">
        <v>1e-05</v>
      </c>
      <c r="C44" s="387">
        <v>0</v>
      </c>
      <c r="D44" s="387">
        <v>0</v>
      </c>
      <c r="E44" s="387">
        <v>0</v>
      </c>
      <c r="F44" s="387">
        <v>0</v>
      </c>
      <c r="G44" s="388" t="s">
        <v>28</v>
      </c>
      <c r="H44" s="387">
        <v>0</v>
      </c>
      <c r="I44" s="388"/>
      <c r="J44" s="388" t="s">
        <v>28</v>
      </c>
      <c r="K44" s="388" t="s">
        <v>28</v>
      </c>
      <c r="L44" s="388" t="s">
        <v>28</v>
      </c>
      <c r="M44" s="384"/>
    </row>
    <row r="45" spans="1:13">
      <c r="A45" s="389">
        <v>5.89931205571357e-12</v>
      </c>
      <c r="B45" s="389">
        <v>1e-05</v>
      </c>
      <c r="C45" s="390"/>
      <c r="D45" s="389">
        <v>0</v>
      </c>
      <c r="E45" s="389">
        <v>0</v>
      </c>
      <c r="F45" s="390"/>
      <c r="G45" s="390"/>
      <c r="H45" s="389">
        <v>0</v>
      </c>
      <c r="I45" s="390"/>
      <c r="J45" s="390"/>
      <c r="K45" s="390"/>
      <c r="L45" s="391" t="str">
        <v> סה''כ ל: צמודי מט"ח</v>
      </c>
      <c r="M45" s="384"/>
    </row>
    <row r="46" spans="1:13" ht="15.2" customHeight="1">
      <c r="A46" s="386" t="s">
        <v>102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4"/>
    </row>
    <row r="47" spans="1:13">
      <c r="A47" s="387">
        <v>5.89931205571357e-12</v>
      </c>
      <c r="B47" s="387">
        <v>1e-05</v>
      </c>
      <c r="C47" s="387">
        <v>0</v>
      </c>
      <c r="D47" s="387">
        <v>0</v>
      </c>
      <c r="E47" s="387">
        <v>0</v>
      </c>
      <c r="F47" s="387">
        <v>0</v>
      </c>
      <c r="G47" s="388" t="s">
        <v>28</v>
      </c>
      <c r="H47" s="387">
        <v>0</v>
      </c>
      <c r="I47" s="388"/>
      <c r="J47" s="388" t="s">
        <v>28</v>
      </c>
      <c r="K47" s="388" t="s">
        <v>28</v>
      </c>
      <c r="L47" s="388" t="s">
        <v>28</v>
      </c>
      <c r="M47" s="384"/>
    </row>
    <row r="48" spans="1:13">
      <c r="A48" s="389">
        <v>5.89931205571357e-12</v>
      </c>
      <c r="B48" s="389">
        <v>1e-05</v>
      </c>
      <c r="C48" s="390"/>
      <c r="D48" s="389">
        <v>0</v>
      </c>
      <c r="E48" s="389">
        <v>0</v>
      </c>
      <c r="F48" s="390"/>
      <c r="G48" s="390"/>
      <c r="H48" s="389">
        <v>0</v>
      </c>
      <c r="I48" s="390"/>
      <c r="J48" s="390"/>
      <c r="K48" s="390"/>
      <c r="L48" s="391" t="s">
        <v>103</v>
      </c>
      <c r="M48" s="384"/>
    </row>
    <row r="49" spans="1:13">
      <c r="A49" s="389">
        <v>1.47096235339434</v>
      </c>
      <c r="B49" s="389">
        <v>2493447.26893993</v>
      </c>
      <c r="C49" s="390"/>
      <c r="D49" s="389">
        <v>2302686372.48</v>
      </c>
      <c r="E49" s="389">
        <v>0.625660340347377</v>
      </c>
      <c r="F49" s="390"/>
      <c r="G49" s="390"/>
      <c r="H49" s="389">
        <v>1.56313241691619</v>
      </c>
      <c r="I49" s="390"/>
      <c r="J49" s="390"/>
      <c r="K49" s="390"/>
      <c r="L49" s="391" t="s">
        <v>41</v>
      </c>
      <c r="M49" s="384"/>
    </row>
    <row r="50" spans="1:13" ht="15.2" customHeight="1">
      <c r="A50" s="386" t="s">
        <v>42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4"/>
    </row>
    <row r="51" spans="1:13" ht="15.2" customHeight="1">
      <c r="A51" s="386" t="s">
        <v>52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4"/>
    </row>
    <row r="52" spans="1:13">
      <c r="A52" s="387">
        <v>5.89931205571357e-12</v>
      </c>
      <c r="B52" s="387">
        <v>1e-05</v>
      </c>
      <c r="C52" s="387">
        <v>0</v>
      </c>
      <c r="D52" s="387">
        <v>0</v>
      </c>
      <c r="E52" s="387">
        <v>0</v>
      </c>
      <c r="F52" s="387">
        <v>0</v>
      </c>
      <c r="G52" s="388" t="s">
        <v>28</v>
      </c>
      <c r="H52" s="387">
        <v>0</v>
      </c>
      <c r="I52" s="388"/>
      <c r="J52" s="388" t="s">
        <v>28</v>
      </c>
      <c r="K52" s="388" t="s">
        <v>28</v>
      </c>
      <c r="L52" s="388" t="s">
        <v>28</v>
      </c>
      <c r="M52" s="384"/>
    </row>
    <row r="53" spans="1:13">
      <c r="A53" s="389">
        <v>5.89931205571357e-12</v>
      </c>
      <c r="B53" s="389">
        <v>1e-05</v>
      </c>
      <c r="C53" s="390"/>
      <c r="D53" s="389">
        <v>0</v>
      </c>
      <c r="E53" s="389">
        <v>0</v>
      </c>
      <c r="F53" s="390"/>
      <c r="G53" s="390"/>
      <c r="H53" s="389">
        <v>0</v>
      </c>
      <c r="I53" s="390"/>
      <c r="J53" s="390"/>
      <c r="K53" s="390"/>
      <c r="L53" s="391" t="s">
        <v>58</v>
      </c>
      <c r="M53" s="384"/>
    </row>
    <row r="54" spans="1:13">
      <c r="A54" s="389">
        <v>5.89931205571357e-12</v>
      </c>
      <c r="B54" s="389">
        <v>1e-05</v>
      </c>
      <c r="C54" s="390"/>
      <c r="D54" s="389">
        <v>0</v>
      </c>
      <c r="E54" s="389">
        <v>0</v>
      </c>
      <c r="F54" s="390"/>
      <c r="G54" s="390"/>
      <c r="H54" s="389">
        <v>0</v>
      </c>
      <c r="I54" s="390"/>
      <c r="J54" s="390"/>
      <c r="K54" s="390"/>
      <c r="L54" s="391" t="s">
        <v>43</v>
      </c>
      <c r="M54" s="384"/>
    </row>
    <row r="55" spans="1:13">
      <c r="A55" s="392">
        <v>1.47096235340024</v>
      </c>
      <c r="B55" s="392">
        <v>2493447.26894993</v>
      </c>
      <c r="C55" s="393"/>
      <c r="D55" s="392">
        <v>2302686372.48</v>
      </c>
      <c r="E55" s="392">
        <v>0.625660340344868</v>
      </c>
      <c r="F55" s="393"/>
      <c r="G55" s="393"/>
      <c r="H55" s="392">
        <v>1.56313241690992</v>
      </c>
      <c r="I55" s="393"/>
      <c r="J55" s="393"/>
      <c r="K55" s="393"/>
      <c r="L55" s="394" t="str">
        <v>סה''כ פקדונות מעל 3 חודשים</v>
      </c>
      <c r="M55" s="384"/>
    </row>
    <row r="56" spans="1:13" ht="20.1" customHeight="1">
      <c r="A56" s="384"/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</row>
    <row r="57" spans="1:13" ht="36" customHeight="1">
      <c r="A57" s="384" t="s">
        <v>8</v>
      </c>
      <c r="B57" s="384"/>
      <c r="C57" s="384"/>
      <c r="D57" s="384"/>
      <c r="E57" s="384"/>
      <c r="F57" s="384"/>
      <c r="G57" s="384"/>
      <c r="H57" s="384"/>
      <c r="I57" s="384"/>
      <c r="J57" s="384"/>
      <c r="K57" s="384"/>
      <c r="L57" s="384"/>
      <c r="M57" s="38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57:M57"/>
    <mergeCell ref="A51:L51"/>
    <mergeCell ref="A50:L50"/>
    <mergeCell ref="A46:L46"/>
    <mergeCell ref="A43:L43"/>
    <mergeCell ref="A35:L35"/>
    <mergeCell ref="A30:L30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30"/>
  <sheetViews>
    <sheetView workbookViewId="0" showGridLines="0">
      <selection activeCell="C10" sqref="C10"/>
    </sheetView>
  </sheetViews>
  <sheetFormatPr defaultRowHeight="12.75"/>
  <cols>
    <col min="1" max="1" style="395" width="10.1442" customWidth="1"/>
    <col min="2" max="2" style="395" width="14.2966" customWidth="1"/>
    <col min="3" max="5" style="395" width="10.1442" customWidth="1"/>
    <col min="6" max="6" style="395" width="25.31746" customWidth="1"/>
    <col min="7" max="7" style="395" width="6.852817" customWidth="1"/>
    <col min="8" max="8" style="395" width="59.80854" customWidth="1"/>
    <col min="9" max="256" style="395"/>
  </cols>
  <sheetData>
    <row r="1" spans="1:8" ht="0.95" customHeight="1">
      <c r="A1" s="396"/>
      <c r="B1" s="396"/>
      <c r="C1" s="396"/>
      <c r="D1" s="396"/>
      <c r="E1" s="396"/>
      <c r="F1" s="396"/>
      <c r="G1" s="396"/>
      <c r="H1" s="396"/>
    </row>
    <row r="2" spans="1:8" ht="21.6" customHeight="1">
      <c r="A2" s="397" t="s">
        <v>180</v>
      </c>
      <c r="B2" s="397"/>
      <c r="C2" s="397"/>
      <c r="D2" s="397"/>
      <c r="E2" s="397"/>
      <c r="F2" s="397"/>
      <c r="G2" s="397"/>
      <c r="H2" s="398"/>
    </row>
    <row r="3" spans="1:8" ht="36" customHeight="1">
      <c r="A3" s="399" t="s">
        <v>1</v>
      </c>
      <c r="B3" s="399"/>
      <c r="C3" s="399"/>
      <c r="D3" s="399"/>
      <c r="E3" s="399"/>
      <c r="F3" s="399"/>
      <c r="G3" s="399"/>
      <c r="H3" s="398"/>
    </row>
    <row r="4" spans="1:8" ht="48.95" customHeight="1">
      <c r="A4" s="400" t="s">
        <v>2</v>
      </c>
      <c r="B4" s="400"/>
      <c r="C4" s="400"/>
      <c r="D4" s="400"/>
      <c r="E4" s="400"/>
      <c r="F4" s="400"/>
      <c r="G4" s="400"/>
      <c r="H4" s="398"/>
    </row>
    <row r="5" spans="1:8" ht="28.7" customHeight="1">
      <c r="A5" s="398"/>
      <c r="B5" s="398"/>
      <c r="C5" s="398"/>
      <c r="D5" s="398"/>
      <c r="E5" s="398"/>
      <c r="F5" s="398"/>
      <c r="G5" s="398"/>
      <c r="H5" s="398"/>
    </row>
    <row r="6" spans="1:8">
      <c r="A6" s="401" t="s">
        <v>3</v>
      </c>
      <c r="B6" s="401" t="s">
        <v>18</v>
      </c>
      <c r="C6" s="401" t="str">
        <v>שיעור תשואה במהלך התקופה  
 (אחוזים)</v>
      </c>
      <c r="D6" s="401" t="str">
        <v>אופי הנכס</v>
      </c>
      <c r="E6" s="401" t="str">
        <v>תאריך שערוך אחרון  
 (תאריך)</v>
      </c>
      <c r="F6" s="401" t="s">
        <v>24</v>
      </c>
      <c r="G6" s="398"/>
      <c r="H6" s="398"/>
    </row>
    <row r="7" spans="1:8" ht="15.2" customHeight="1">
      <c r="A7" s="402" t="s">
        <v>25</v>
      </c>
      <c r="B7" s="402"/>
      <c r="C7" s="402"/>
      <c r="D7" s="402"/>
      <c r="E7" s="402"/>
      <c r="F7" s="402"/>
      <c r="G7" s="398"/>
      <c r="H7" s="398"/>
    </row>
    <row r="8" spans="1:8" ht="15.2" customHeight="1">
      <c r="A8" s="402" t="s">
        <v>181</v>
      </c>
      <c r="B8" s="402"/>
      <c r="C8" s="402"/>
      <c r="D8" s="402"/>
      <c r="E8" s="402"/>
      <c r="F8" s="402"/>
      <c r="G8" s="398"/>
      <c r="H8" s="398"/>
    </row>
    <row r="9" spans="1:8">
      <c r="A9" s="403">
        <v>0.0105007754591702</v>
      </c>
      <c r="B9" s="403">
        <v>17800</v>
      </c>
      <c r="C9" s="403">
        <v>7.76</v>
      </c>
      <c r="D9" s="404" t="s">
        <v>75</v>
      </c>
      <c r="E9" s="405">
        <v>41639</v>
      </c>
      <c r="F9" s="404" t="str">
        <v>ירושלים בן יהודה 11- מקרקעין</v>
      </c>
      <c r="G9" s="398"/>
      <c r="H9" s="398"/>
    </row>
    <row r="10" spans="1:8">
      <c r="A10" s="403">
        <v>0.0159281425504266</v>
      </c>
      <c r="B10" s="403">
        <v>27000</v>
      </c>
      <c r="C10" s="403">
        <v>7.37</v>
      </c>
      <c r="D10" s="404" t="s">
        <v>75</v>
      </c>
      <c r="E10" s="405">
        <v>41639</v>
      </c>
      <c r="F10" s="404" t="str">
        <v>ירושלים מסילת הישרים 6- מקרקעין</v>
      </c>
      <c r="G10" s="398"/>
      <c r="H10" s="398"/>
    </row>
    <row r="11" spans="1:8">
      <c r="A11" s="403">
        <v>0.0232432894995115</v>
      </c>
      <c r="B11" s="403">
        <v>39400</v>
      </c>
      <c r="C11" s="403">
        <v>2.31</v>
      </c>
      <c r="D11" s="404" t="s">
        <v>75</v>
      </c>
      <c r="E11" s="405">
        <v>41639</v>
      </c>
      <c r="F11" s="404" t="str">
        <v>תל אביב אבן גבירול 30- מקרקעין</v>
      </c>
      <c r="G11" s="398"/>
      <c r="H11" s="398"/>
    </row>
    <row r="12" spans="1:8">
      <c r="A12" s="403">
        <v>0.00813662630508543</v>
      </c>
      <c r="B12" s="403">
        <v>13792.5002580682</v>
      </c>
      <c r="C12" s="403">
        <v>5.58</v>
      </c>
      <c r="D12" s="404" t="s">
        <v>75</v>
      </c>
      <c r="E12" s="405">
        <v>41639</v>
      </c>
      <c r="F12" s="404" t="str">
        <v>קניון סביונים- סביונים</v>
      </c>
      <c r="G12" s="398"/>
      <c r="H12" s="398"/>
    </row>
    <row r="13" spans="1:8">
      <c r="A13" s="403">
        <v>0.00220924885610544</v>
      </c>
      <c r="B13" s="403">
        <v>3744.92624774062</v>
      </c>
      <c r="C13" s="403">
        <v>0</v>
      </c>
      <c r="D13" s="404" t="s">
        <v>75</v>
      </c>
      <c r="E13" s="405">
        <v>41639</v>
      </c>
      <c r="F13" s="404" t="str">
        <v>זכויות בניה רננים- רננים</v>
      </c>
      <c r="G13" s="398"/>
      <c r="H13" s="398"/>
    </row>
    <row r="14" spans="1:8">
      <c r="A14" s="403">
        <v>0.0367262107902414</v>
      </c>
      <c r="B14" s="403">
        <v>62255.0738855584</v>
      </c>
      <c r="C14" s="403">
        <v>6.02</v>
      </c>
      <c r="D14" s="404" t="s">
        <v>75</v>
      </c>
      <c r="E14" s="405">
        <v>41639</v>
      </c>
      <c r="F14" s="404" t="str">
        <v>קניון רננים- רננים</v>
      </c>
      <c r="G14" s="398"/>
      <c r="H14" s="398"/>
    </row>
    <row r="15" spans="1:8">
      <c r="A15" s="406">
        <v>0.0967442934605405</v>
      </c>
      <c r="B15" s="406">
        <v>163992.500391367</v>
      </c>
      <c r="C15" s="406">
        <v>5.5</v>
      </c>
      <c r="D15" s="407"/>
      <c r="E15" s="407"/>
      <c r="F15" s="408" t="s">
        <v>182</v>
      </c>
      <c r="G15" s="398"/>
      <c r="H15" s="398"/>
    </row>
    <row r="16" spans="1:8" ht="15.2" customHeight="1">
      <c r="A16" s="402" t="s">
        <v>183</v>
      </c>
      <c r="B16" s="402"/>
      <c r="C16" s="402"/>
      <c r="D16" s="402"/>
      <c r="E16" s="402"/>
      <c r="F16" s="402"/>
      <c r="G16" s="398"/>
      <c r="H16" s="398"/>
    </row>
    <row r="17" spans="1:8">
      <c r="A17" s="403">
        <v>5.89931205571357e-12</v>
      </c>
      <c r="B17" s="403">
        <v>1e-05</v>
      </c>
      <c r="C17" s="403">
        <v>0</v>
      </c>
      <c r="D17" s="404" t="s">
        <v>28</v>
      </c>
      <c r="E17" s="405"/>
      <c r="F17" s="404" t="s">
        <v>28</v>
      </c>
      <c r="G17" s="398"/>
      <c r="H17" s="398"/>
    </row>
    <row r="18" spans="1:8">
      <c r="A18" s="406">
        <v>5.89931205571357e-12</v>
      </c>
      <c r="B18" s="406">
        <v>1e-05</v>
      </c>
      <c r="C18" s="406">
        <v>0</v>
      </c>
      <c r="D18" s="407"/>
      <c r="E18" s="407"/>
      <c r="F18" s="408" t="s">
        <v>184</v>
      </c>
      <c r="G18" s="398"/>
      <c r="H18" s="398"/>
    </row>
    <row r="19" spans="1:8">
      <c r="A19" s="406">
        <v>0.0967442934664399</v>
      </c>
      <c r="B19" s="406">
        <v>163992.500401367</v>
      </c>
      <c r="C19" s="406">
        <v>5.5</v>
      </c>
      <c r="D19" s="407"/>
      <c r="E19" s="407"/>
      <c r="F19" s="408" t="s">
        <v>41</v>
      </c>
      <c r="G19" s="398"/>
      <c r="H19" s="398"/>
    </row>
    <row r="20" spans="1:8" ht="15.2" customHeight="1">
      <c r="A20" s="402" t="s">
        <v>42</v>
      </c>
      <c r="B20" s="402"/>
      <c r="C20" s="402"/>
      <c r="D20" s="402"/>
      <c r="E20" s="402"/>
      <c r="F20" s="402"/>
      <c r="G20" s="398"/>
      <c r="H20" s="398"/>
    </row>
    <row r="21" spans="1:8" ht="15.2" customHeight="1">
      <c r="A21" s="402" t="s">
        <v>181</v>
      </c>
      <c r="B21" s="402"/>
      <c r="C21" s="402"/>
      <c r="D21" s="402"/>
      <c r="E21" s="402"/>
      <c r="F21" s="402"/>
      <c r="G21" s="398"/>
      <c r="H21" s="398"/>
    </row>
    <row r="22" spans="1:8">
      <c r="A22" s="403">
        <v>5.89931205571357e-12</v>
      </c>
      <c r="B22" s="403">
        <v>1e-05</v>
      </c>
      <c r="C22" s="403">
        <v>0</v>
      </c>
      <c r="D22" s="404" t="s">
        <v>28</v>
      </c>
      <c r="E22" s="405"/>
      <c r="F22" s="404" t="s">
        <v>28</v>
      </c>
      <c r="G22" s="398"/>
      <c r="H22" s="398"/>
    </row>
    <row r="23" spans="1:8">
      <c r="A23" s="406">
        <v>5.89931205571357e-12</v>
      </c>
      <c r="B23" s="406">
        <v>1e-05</v>
      </c>
      <c r="C23" s="406">
        <v>0</v>
      </c>
      <c r="D23" s="407"/>
      <c r="E23" s="407"/>
      <c r="F23" s="408" t="s">
        <v>182</v>
      </c>
      <c r="G23" s="398"/>
      <c r="H23" s="398"/>
    </row>
    <row r="24" spans="1:8" ht="15.2" customHeight="1">
      <c r="A24" s="402" t="s">
        <v>183</v>
      </c>
      <c r="B24" s="402"/>
      <c r="C24" s="402"/>
      <c r="D24" s="402"/>
      <c r="E24" s="402"/>
      <c r="F24" s="402"/>
      <c r="G24" s="398"/>
      <c r="H24" s="398"/>
    </row>
    <row r="25" spans="1:8">
      <c r="A25" s="403">
        <v>5.89931205571357e-12</v>
      </c>
      <c r="B25" s="403">
        <v>1e-05</v>
      </c>
      <c r="C25" s="403">
        <v>0</v>
      </c>
      <c r="D25" s="404" t="s">
        <v>28</v>
      </c>
      <c r="E25" s="405"/>
      <c r="F25" s="404" t="s">
        <v>28</v>
      </c>
      <c r="G25" s="398"/>
      <c r="H25" s="398"/>
    </row>
    <row r="26" spans="1:8">
      <c r="A26" s="406">
        <v>5.89931205571357e-12</v>
      </c>
      <c r="B26" s="406">
        <v>1e-05</v>
      </c>
      <c r="C26" s="406">
        <v>0</v>
      </c>
      <c r="D26" s="407"/>
      <c r="E26" s="407"/>
      <c r="F26" s="408" t="s">
        <v>184</v>
      </c>
      <c r="G26" s="398"/>
      <c r="H26" s="398"/>
    </row>
    <row r="27" spans="1:8">
      <c r="A27" s="406">
        <v>1.17986241114271e-11</v>
      </c>
      <c r="B27" s="406">
        <v>2e-05</v>
      </c>
      <c r="C27" s="406">
        <v>0</v>
      </c>
      <c r="D27" s="407"/>
      <c r="E27" s="407"/>
      <c r="F27" s="408" t="s">
        <v>43</v>
      </c>
      <c r="G27" s="398"/>
      <c r="H27" s="398"/>
    </row>
    <row r="28" spans="1:8">
      <c r="A28" s="409">
        <v>0.0967442934782385</v>
      </c>
      <c r="B28" s="409">
        <v>163992.500421367</v>
      </c>
      <c r="C28" s="409">
        <v>5.5</v>
      </c>
      <c r="D28" s="410"/>
      <c r="E28" s="410"/>
      <c r="F28" s="411" t="str">
        <v>סה''כ זכויות במקרקעין</v>
      </c>
      <c r="G28" s="398"/>
      <c r="H28" s="398"/>
    </row>
    <row r="29" spans="1:8" ht="20.1" customHeight="1">
      <c r="A29" s="398"/>
      <c r="B29" s="398"/>
      <c r="C29" s="398"/>
      <c r="D29" s="398"/>
      <c r="E29" s="398"/>
      <c r="F29" s="398"/>
      <c r="G29" s="398"/>
      <c r="H29" s="398"/>
    </row>
    <row r="30" spans="1:8" ht="36" customHeight="1">
      <c r="A30" s="398" t="s">
        <v>8</v>
      </c>
      <c r="B30" s="398"/>
      <c r="C30" s="398"/>
      <c r="D30" s="398"/>
      <c r="E30" s="398"/>
      <c r="F30" s="398"/>
      <c r="G30" s="398"/>
      <c r="H30" s="39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0:G30"/>
    <mergeCell ref="A24:F24"/>
    <mergeCell ref="A21:F21"/>
    <mergeCell ref="A20:F20"/>
    <mergeCell ref="A16:F16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22"/>
  <sheetViews>
    <sheetView workbookViewId="0" showGridLines="0">
      <selection activeCell="A1" sqref="A1"/>
    </sheetView>
  </sheetViews>
  <sheetFormatPr defaultRowHeight="12.75"/>
  <cols>
    <col min="1" max="1" style="412" width="10.1442" customWidth="1"/>
    <col min="2" max="2" style="412" width="14.2966" customWidth="1"/>
    <col min="3" max="3" style="412" width="8.711805" customWidth="1"/>
    <col min="4" max="4" style="412" width="25.31746" customWidth="1"/>
    <col min="5" max="5" style="412" width="6.852817" customWidth="1"/>
    <col min="6" max="6" style="412" width="81.42368" customWidth="1"/>
    <col min="7" max="256" style="412"/>
  </cols>
  <sheetData>
    <row r="1" spans="1:6" ht="0.95" customHeight="1">
      <c r="A1" s="413"/>
      <c r="B1" s="413"/>
      <c r="C1" s="413"/>
      <c r="D1" s="413"/>
      <c r="E1" s="413"/>
      <c r="F1" s="413"/>
    </row>
    <row r="2" spans="1:6" ht="21.6" customHeight="1">
      <c r="A2" s="414" t="s">
        <v>185</v>
      </c>
      <c r="B2" s="414"/>
      <c r="C2" s="414"/>
      <c r="D2" s="414"/>
      <c r="E2" s="414"/>
      <c r="F2" s="415"/>
    </row>
    <row r="3" spans="1:6" ht="36" customHeight="1">
      <c r="A3" s="416" t="s">
        <v>1</v>
      </c>
      <c r="B3" s="416"/>
      <c r="C3" s="416"/>
      <c r="D3" s="416"/>
      <c r="E3" s="416"/>
      <c r="F3" s="415"/>
    </row>
    <row r="4" spans="1:6" ht="48.95" customHeight="1">
      <c r="A4" s="417" t="s">
        <v>2</v>
      </c>
      <c r="B4" s="417"/>
      <c r="C4" s="417"/>
      <c r="D4" s="417"/>
      <c r="E4" s="417"/>
      <c r="F4" s="415"/>
    </row>
    <row r="5" spans="1:6" ht="28.7" customHeight="1">
      <c r="A5" s="415"/>
      <c r="B5" s="415"/>
      <c r="C5" s="415"/>
      <c r="D5" s="415"/>
      <c r="E5" s="415"/>
      <c r="F5" s="415"/>
    </row>
    <row r="6" spans="1:6">
      <c r="A6" s="418" t="s">
        <v>3</v>
      </c>
      <c r="B6" s="418" t="s">
        <v>18</v>
      </c>
      <c r="C6" s="418" t="s">
        <v>22</v>
      </c>
      <c r="D6" s="418" t="s">
        <v>24</v>
      </c>
      <c r="E6" s="415"/>
      <c r="F6" s="415"/>
    </row>
    <row r="7" spans="1:6" ht="15.2" customHeight="1">
      <c r="A7" s="419" t="str">
        <v>בארץ</v>
      </c>
      <c r="B7" s="419"/>
      <c r="C7" s="419"/>
      <c r="D7" s="419"/>
      <c r="E7" s="415"/>
      <c r="F7" s="415"/>
    </row>
    <row r="8" spans="1:6">
      <c r="A8" s="420">
        <v>-0.524910144358445</v>
      </c>
      <c r="B8" s="420">
        <v>-889781.96</v>
      </c>
      <c r="C8" s="421" t="s">
        <v>28</v>
      </c>
      <c r="D8" s="421" t="str">
        <v>זכאים</v>
      </c>
      <c r="E8" s="415"/>
      <c r="F8" s="415"/>
    </row>
    <row r="9" spans="1:6">
      <c r="A9" s="420">
        <v>0.195008414425611</v>
      </c>
      <c r="B9" s="420">
        <v>330561.28</v>
      </c>
      <c r="C9" s="421" t="s">
        <v>28</v>
      </c>
      <c r="D9" s="421" t="str">
        <v>חייבים</v>
      </c>
      <c r="E9" s="415"/>
      <c r="F9" s="415"/>
    </row>
    <row r="10" spans="1:6">
      <c r="A10" s="420">
        <v>0.00498093075212831</v>
      </c>
      <c r="B10" s="420">
        <v>8443.24</v>
      </c>
      <c r="C10" s="421" t="s">
        <v>28</v>
      </c>
      <c r="D10" s="421" t="str">
        <v>רכוש קבוע</v>
      </c>
      <c r="E10" s="415"/>
      <c r="F10" s="415"/>
    </row>
    <row r="11" spans="1:6">
      <c r="A11" s="420">
        <v>9.07903004505028e-05</v>
      </c>
      <c r="B11" s="420">
        <v>153.89981</v>
      </c>
      <c r="C11" s="421" t="s">
        <v>28</v>
      </c>
      <c r="D11" s="421" t="str">
        <v>יורם זמיר קריית שמונה מבטחים- אחר</v>
      </c>
      <c r="E11" s="415"/>
      <c r="F11" s="415"/>
    </row>
    <row r="12" spans="1:6">
      <c r="A12" s="420">
        <v>0.00415157673368638</v>
      </c>
      <c r="B12" s="420">
        <v>7037.3913</v>
      </c>
      <c r="C12" s="421" t="s">
        <v>28</v>
      </c>
      <c r="D12" s="421" t="str">
        <v>משה שחל מתחם גני נצרת- אחר</v>
      </c>
      <c r="E12" s="415"/>
      <c r="F12" s="415"/>
    </row>
    <row r="13" spans="1:6">
      <c r="A13" s="420">
        <v>1.55741838270838</v>
      </c>
      <c r="B13" s="420">
        <v>2640000</v>
      </c>
      <c r="C13" s="421" t="s">
        <v>89</v>
      </c>
      <c r="D13" s="421" t="str">
        <v>התח.ממש.אי העלאת ג.פרישה נשי- ממשלת ישראל</v>
      </c>
      <c r="E13" s="415"/>
      <c r="F13" s="415"/>
    </row>
    <row r="14" spans="1:6">
      <c r="A14" s="420">
        <v>-0.00315627509661379</v>
      </c>
      <c r="B14" s="420">
        <v>-5350.24265</v>
      </c>
      <c r="C14" s="421" t="s">
        <v>28</v>
      </c>
      <c r="D14" s="421" t="str">
        <v>זכאים בגין נדל"ן- אחר</v>
      </c>
      <c r="E14" s="415"/>
      <c r="F14" s="415"/>
    </row>
    <row r="15" spans="1:6">
      <c r="A15" s="420">
        <v>0.00291578217803288</v>
      </c>
      <c r="B15" s="420">
        <v>4942.58</v>
      </c>
      <c r="C15" s="421" t="s">
        <v>28</v>
      </c>
      <c r="D15" s="421" t="str">
        <v>ריבית/דיבידנד לקבל</v>
      </c>
      <c r="E15" s="415"/>
      <c r="F15" s="415"/>
    </row>
    <row r="16" spans="1:6">
      <c r="A16" s="422">
        <v>1.23649945764323</v>
      </c>
      <c r="B16" s="422">
        <v>2096006.18846</v>
      </c>
      <c r="C16" s="423"/>
      <c r="D16" s="424" t="str">
        <v>סה''כ ל: בארץ</v>
      </c>
      <c r="E16" s="415"/>
      <c r="F16" s="415"/>
    </row>
    <row r="17" spans="1:6" ht="15.2" customHeight="1">
      <c r="A17" s="419" t="s">
        <v>42</v>
      </c>
      <c r="B17" s="419"/>
      <c r="C17" s="419"/>
      <c r="D17" s="419"/>
      <c r="E17" s="415"/>
      <c r="F17" s="415"/>
    </row>
    <row r="18" spans="1:6">
      <c r="A18" s="420">
        <v>5.89931205571357e-12</v>
      </c>
      <c r="B18" s="420">
        <v>1e-05</v>
      </c>
      <c r="C18" s="421" t="s">
        <v>28</v>
      </c>
      <c r="D18" s="421" t="s">
        <v>28</v>
      </c>
      <c r="E18" s="415"/>
      <c r="F18" s="415"/>
    </row>
    <row r="19" spans="1:6">
      <c r="A19" s="422">
        <v>5.89931205571357e-12</v>
      </c>
      <c r="B19" s="422">
        <v>1e-05</v>
      </c>
      <c r="C19" s="423"/>
      <c r="D19" s="424" t="s">
        <v>43</v>
      </c>
      <c r="E19" s="415"/>
      <c r="F19" s="415"/>
    </row>
    <row r="20" spans="1:6">
      <c r="A20" s="425">
        <v>1.23649945764913</v>
      </c>
      <c r="B20" s="425">
        <v>2096006.18847</v>
      </c>
      <c r="C20" s="426"/>
      <c r="D20" s="427" t="str">
        <v>סה''כ השקעות אחרות</v>
      </c>
      <c r="E20" s="415"/>
      <c r="F20" s="415"/>
    </row>
    <row r="21" spans="1:6" ht="50.45" customHeight="1">
      <c r="A21" s="415"/>
      <c r="B21" s="415"/>
      <c r="C21" s="415"/>
      <c r="D21" s="415"/>
      <c r="E21" s="415"/>
      <c r="F21" s="415"/>
    </row>
    <row r="22" spans="1:6" ht="36" customHeight="1">
      <c r="A22" s="415" t="s">
        <v>8</v>
      </c>
      <c r="B22" s="415"/>
      <c r="C22" s="415"/>
      <c r="D22" s="415"/>
      <c r="E22" s="415"/>
      <c r="F22" s="41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2:E22"/>
    <mergeCell ref="A17:D17"/>
    <mergeCell ref="A7:D7"/>
    <mergeCell ref="A4:E4"/>
    <mergeCell ref="A3:E3"/>
    <mergeCell ref="A2:E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116"/>
  <sheetViews>
    <sheetView workbookViewId="0" showGridLines="0">
      <selection activeCell="A10" sqref="A10"/>
    </sheetView>
  </sheetViews>
  <sheetFormatPr defaultRowHeight="12.75"/>
  <cols>
    <col min="1" max="1" style="428" width="15.43939" bestFit="1" customWidth="1"/>
    <col min="2" max="2" style="428" width="16.87178" bestFit="1" customWidth="1"/>
    <col min="3" max="3" style="428" width="25.31746" customWidth="1"/>
    <col min="4" max="4" style="428" width="6.852817" customWidth="1"/>
    <col min="5" max="5" style="428" width="90.29594" customWidth="1"/>
    <col min="6" max="256" style="428"/>
  </cols>
  <sheetData>
    <row r="1" spans="1:5" ht="0.95" customHeight="1">
      <c r="A1" s="429"/>
      <c r="B1" s="429"/>
      <c r="C1" s="429"/>
      <c r="D1" s="429"/>
      <c r="E1" s="429"/>
    </row>
    <row r="2" spans="1:5" ht="21.6" customHeight="1">
      <c r="A2" s="430" t="s">
        <v>186</v>
      </c>
      <c r="B2" s="430"/>
      <c r="C2" s="430"/>
      <c r="D2" s="430"/>
      <c r="E2" s="431"/>
    </row>
    <row r="3" spans="1:5" ht="36" customHeight="1">
      <c r="A3" s="432" t="s">
        <v>1</v>
      </c>
      <c r="B3" s="432"/>
      <c r="C3" s="432"/>
      <c r="D3" s="432"/>
      <c r="E3" s="431"/>
    </row>
    <row r="4" spans="1:5" ht="48.95" customHeight="1">
      <c r="A4" s="433" t="s">
        <v>2</v>
      </c>
      <c r="B4" s="433"/>
      <c r="C4" s="433"/>
      <c r="D4" s="433"/>
      <c r="E4" s="431"/>
    </row>
    <row r="5" spans="1:5" ht="28.7" customHeight="1">
      <c r="A5" s="431"/>
      <c r="B5" s="431"/>
      <c r="C5" s="431"/>
      <c r="D5" s="431"/>
      <c r="E5" s="431"/>
    </row>
    <row r="6" spans="1:5">
      <c r="A6" s="434" t="str">
        <v>תאריך סיום ההתחייבות 
 (תאריך)</v>
      </c>
      <c r="B6" s="434" t="str">
        <v>סכום ההתחייבות  
 (אלפי ש''ח)</v>
      </c>
      <c r="C6" s="434" t="s">
        <v>24</v>
      </c>
      <c r="D6" s="431"/>
      <c r="E6" s="431"/>
    </row>
    <row r="7" spans="1:5" ht="15.2" customHeight="1">
      <c r="A7" s="435" t="s">
        <v>25</v>
      </c>
      <c r="B7" s="435"/>
      <c r="C7" s="435"/>
      <c r="D7" s="431"/>
      <c r="E7" s="431"/>
    </row>
    <row r="8" spans="1:5" ht="15.2" customHeight="1">
      <c r="A8" s="436" t="s">
        <v>187</v>
      </c>
      <c r="B8" s="437">
        <v>0</v>
      </c>
      <c r="C8" s="438" t="str">
        <v>Giza 3</v>
      </c>
      <c r="D8" s="431"/>
      <c r="E8" s="431"/>
    </row>
    <row r="9" spans="1:5" ht="15.2" customHeight="1">
      <c r="A9" s="436" t="str">
        <v>יולי 2013</v>
      </c>
      <c r="B9" s="437">
        <v>0</v>
      </c>
      <c r="C9" s="438" t="str">
        <v>Vertex II</v>
      </c>
      <c r="D9" s="431"/>
      <c r="E9" s="431"/>
    </row>
    <row r="10" spans="1:5" ht="15.2" customHeight="1">
      <c r="A10" s="436" t="s">
        <v>188</v>
      </c>
      <c r="B10" s="437">
        <v>104.61</v>
      </c>
      <c r="C10" s="438" t="str">
        <v>Vertex III</v>
      </c>
      <c r="D10" s="431"/>
      <c r="E10" s="431"/>
    </row>
    <row r="11" spans="1:5" ht="15.2" customHeight="1">
      <c r="A11" s="436" t="s">
        <v>189</v>
      </c>
      <c r="B11" s="437">
        <v>0</v>
      </c>
      <c r="C11" s="438" t="str">
        <v>PNV II</v>
      </c>
      <c r="D11" s="431"/>
      <c r="E11" s="431"/>
    </row>
    <row r="12" spans="1:5" ht="15.2" customHeight="1">
      <c r="A12" s="436" t="s">
        <v>190</v>
      </c>
      <c r="B12" s="437">
        <v>871.75</v>
      </c>
      <c r="C12" s="438" t="str">
        <v>Magma II</v>
      </c>
      <c r="D12" s="431"/>
      <c r="E12" s="431"/>
    </row>
    <row r="13" spans="1:5" ht="15.2" customHeight="1">
      <c r="A13" s="436" t="s">
        <v>189</v>
      </c>
      <c r="B13" s="437">
        <v>734.693465</v>
      </c>
      <c r="C13" s="438" t="str">
        <v>Plenus 2</v>
      </c>
      <c r="D13" s="431"/>
      <c r="E13" s="431"/>
    </row>
    <row r="14" spans="1:5" ht="15.2" customHeight="1">
      <c r="A14" s="436" t="s">
        <v>191</v>
      </c>
      <c r="B14" s="437">
        <v>699.258571</v>
      </c>
      <c r="C14" s="438" t="str">
        <v>Vintage II</v>
      </c>
      <c r="D14" s="431"/>
      <c r="E14" s="431"/>
    </row>
    <row r="15" spans="1:5" ht="15.2" customHeight="1">
      <c r="A15" s="436" t="str">
        <v>פברואר 2015</v>
      </c>
      <c r="B15" s="437">
        <v>769.434446</v>
      </c>
      <c r="C15" s="438" t="str">
        <v>Vintage III</v>
      </c>
      <c r="D15" s="431"/>
      <c r="E15" s="431"/>
    </row>
    <row r="16" spans="1:5" ht="15.2" customHeight="1">
      <c r="A16" s="436" t="s">
        <v>192</v>
      </c>
      <c r="B16" s="437">
        <v>1394.8</v>
      </c>
      <c r="C16" s="438" t="str">
        <v>SCP VitaLife II</v>
      </c>
      <c r="D16" s="431"/>
      <c r="E16" s="431"/>
    </row>
    <row r="17" spans="1:5" ht="15.2" customHeight="1">
      <c r="A17" s="436" t="str">
        <v>ינואר 2015</v>
      </c>
      <c r="B17" s="437">
        <v>4075.804359</v>
      </c>
      <c r="C17" s="438" t="str">
        <v>Plenus III</v>
      </c>
      <c r="D17" s="431"/>
      <c r="E17" s="431"/>
    </row>
    <row r="18" spans="1:5" ht="15.2" customHeight="1">
      <c r="A18" s="436" t="s">
        <v>193</v>
      </c>
      <c r="B18" s="437">
        <v>312.477044</v>
      </c>
      <c r="C18" s="438" t="str">
        <v>Medica III</v>
      </c>
      <c r="D18" s="431"/>
      <c r="E18" s="431"/>
    </row>
    <row r="19" spans="1:5" ht="15.2" customHeight="1">
      <c r="A19" s="436" t="str">
        <v>אפריל 2022</v>
      </c>
      <c r="B19" s="437">
        <v>11140.965</v>
      </c>
      <c r="C19" s="438" t="str">
        <v>Vintage Venture IV</v>
      </c>
      <c r="D19" s="431"/>
      <c r="E19" s="431"/>
    </row>
    <row r="20" spans="1:5" ht="15.2" customHeight="1">
      <c r="A20" s="436" t="s">
        <v>191</v>
      </c>
      <c r="B20" s="437">
        <v>1865.279988</v>
      </c>
      <c r="C20" s="438" t="str">
        <v>Gemini Israel V</v>
      </c>
      <c r="D20" s="431"/>
      <c r="E20" s="431"/>
    </row>
    <row r="21" spans="1:5" ht="15.2" customHeight="1">
      <c r="A21" s="436" t="s">
        <v>194</v>
      </c>
      <c r="B21" s="437">
        <v>16650.425</v>
      </c>
      <c r="C21" s="438" t="str">
        <v>Carmel Ventures IV</v>
      </c>
      <c r="D21" s="431"/>
      <c r="E21" s="431"/>
    </row>
    <row r="22" spans="1:5" ht="15.2" customHeight="1">
      <c r="A22" s="436" t="s">
        <v>195</v>
      </c>
      <c r="B22" s="437">
        <v>34466.411133</v>
      </c>
      <c r="C22" s="438" t="str">
        <v>Israel Growth Partners I</v>
      </c>
      <c r="D22" s="431"/>
      <c r="E22" s="431"/>
    </row>
    <row r="23" spans="1:5" ht="15.2" customHeight="1">
      <c r="A23" s="436" t="str">
        <v>מאי 2016</v>
      </c>
      <c r="B23" s="437">
        <v>199.309946</v>
      </c>
      <c r="C23" s="438" t="str">
        <v>Tene Growth Capital II</v>
      </c>
      <c r="D23" s="431"/>
      <c r="E23" s="431"/>
    </row>
    <row r="24" spans="1:5" ht="15.2" customHeight="1">
      <c r="A24" s="436" t="str">
        <v>ינואר 2016</v>
      </c>
      <c r="B24" s="437">
        <v>9078.449831</v>
      </c>
      <c r="C24" s="438" t="str">
        <v>Fimi Opportunity IV</v>
      </c>
      <c r="D24" s="431"/>
      <c r="E24" s="431"/>
    </row>
    <row r="25" spans="1:5" ht="15.2" customHeight="1">
      <c r="A25" s="436" t="s">
        <v>196</v>
      </c>
      <c r="B25" s="437">
        <v>1882.98</v>
      </c>
      <c r="C25" s="438" t="str">
        <v>Fortissimo II</v>
      </c>
      <c r="D25" s="431"/>
      <c r="E25" s="431"/>
    </row>
    <row r="26" spans="1:5" ht="15.2" customHeight="1">
      <c r="A26" s="436" t="str">
        <v>אפריל 2014</v>
      </c>
      <c r="B26" s="437">
        <v>1516.845</v>
      </c>
      <c r="C26" s="438" t="str">
        <v>Fortissimo I</v>
      </c>
      <c r="D26" s="431"/>
      <c r="E26" s="431"/>
    </row>
    <row r="27" spans="1:5" ht="15.2" customHeight="1">
      <c r="A27" s="436" t="str">
        <v>ספטמבר 2014</v>
      </c>
      <c r="B27" s="437">
        <v>2180.236289</v>
      </c>
      <c r="C27" s="438" t="str">
        <v>Markstone Isr Parl</v>
      </c>
      <c r="D27" s="431"/>
      <c r="E27" s="431"/>
    </row>
    <row r="28" spans="1:5" ht="15.2" customHeight="1">
      <c r="A28" s="436" t="str">
        <v>דצמבר 2013</v>
      </c>
      <c r="B28" s="437">
        <v>0</v>
      </c>
      <c r="C28" s="438" t="str">
        <v>FIMI Opportunity I</v>
      </c>
      <c r="D28" s="431"/>
      <c r="E28" s="431"/>
    </row>
    <row r="29" spans="1:5" ht="15.2" customHeight="1">
      <c r="A29" s="436" t="str">
        <v>יוני 2016</v>
      </c>
      <c r="B29" s="437">
        <v>10018.723</v>
      </c>
      <c r="C29" s="438" t="str">
        <v>Klirmark I</v>
      </c>
      <c r="D29" s="431"/>
      <c r="E29" s="431"/>
    </row>
    <row r="30" spans="1:5" ht="15.2" customHeight="1">
      <c r="A30" s="436" t="str">
        <v>יולי 2020</v>
      </c>
      <c r="B30" s="437">
        <v>19047.918824</v>
      </c>
      <c r="C30" s="438" t="str">
        <v>Sky II</v>
      </c>
      <c r="D30" s="431"/>
      <c r="E30" s="431"/>
    </row>
    <row r="31" spans="1:5" ht="15.2" customHeight="1">
      <c r="A31" s="436" t="str">
        <v>אוגוסט 2021</v>
      </c>
      <c r="B31" s="437">
        <v>22438.845</v>
      </c>
      <c r="C31" s="438" t="str">
        <v>Israel Infrastructure II</v>
      </c>
      <c r="D31" s="431"/>
      <c r="E31" s="431"/>
    </row>
    <row r="32" spans="1:5" ht="15.2" customHeight="1">
      <c r="A32" s="436" t="s">
        <v>197</v>
      </c>
      <c r="B32" s="437">
        <v>16789.905</v>
      </c>
      <c r="C32" s="438" t="str">
        <v>Fortissimo III</v>
      </c>
      <c r="D32" s="431"/>
      <c r="E32" s="431"/>
    </row>
    <row r="33" spans="1:5" ht="15.2" customHeight="1">
      <c r="A33" s="436" t="str">
        <v>אוגוסט 2019</v>
      </c>
      <c r="B33" s="437">
        <v>7637.565639</v>
      </c>
      <c r="C33" s="438" t="str">
        <v>Vintage Investment Partners V</v>
      </c>
      <c r="D33" s="431"/>
      <c r="E33" s="431"/>
    </row>
    <row r="34" spans="1:5" ht="15.2" customHeight="1">
      <c r="A34" s="436" t="str">
        <v>יולי 2022</v>
      </c>
      <c r="B34" s="437">
        <v>41651.848865</v>
      </c>
      <c r="C34" s="438" t="str">
        <v>Fimi V</v>
      </c>
      <c r="D34" s="431"/>
      <c r="E34" s="431"/>
    </row>
    <row r="35" spans="1:5" ht="15.2" customHeight="1">
      <c r="A35" s="436" t="s">
        <v>198</v>
      </c>
      <c r="B35" s="437">
        <v>17850.563</v>
      </c>
      <c r="C35" s="438" t="str">
        <v>Noy Infrastructure</v>
      </c>
      <c r="D35" s="431"/>
      <c r="E35" s="431"/>
    </row>
    <row r="36" spans="1:5" ht="15.2" customHeight="1">
      <c r="A36" s="436" t="str">
        <v>דצמבר 2023</v>
      </c>
      <c r="B36" s="437">
        <v>67105.85046</v>
      </c>
      <c r="C36" s="438" t="str">
        <v>Tene Growth Capital III</v>
      </c>
      <c r="D36" s="431"/>
      <c r="E36" s="431"/>
    </row>
    <row r="37" spans="1:5" ht="15.2" customHeight="1">
      <c r="A37" s="436" t="str">
        <v>מאי 2014</v>
      </c>
      <c r="B37" s="437">
        <v>0</v>
      </c>
      <c r="C37" s="438" t="str">
        <v>Faire fund 1</v>
      </c>
      <c r="D37" s="431"/>
      <c r="E37" s="431"/>
    </row>
    <row r="38" spans="1:5" ht="15.2" customHeight="1">
      <c r="A38" s="439">
        <v>42458</v>
      </c>
      <c r="B38" s="437">
        <v>90383.8714760475</v>
      </c>
      <c r="C38" s="438" t="str">
        <v>דוראד </v>
      </c>
      <c r="D38" s="431"/>
      <c r="E38" s="431"/>
    </row>
    <row r="39" spans="1:5" ht="15.2" customHeight="1">
      <c r="A39" s="439">
        <v>42069</v>
      </c>
      <c r="B39" s="437">
        <v>32450.08989</v>
      </c>
      <c r="C39" s="438" t="str">
        <v>אשדוד התפלה </v>
      </c>
      <c r="D39" s="431"/>
      <c r="E39" s="431"/>
    </row>
    <row r="40" spans="1:5" ht="15.2" customHeight="1">
      <c r="A40" s="439">
        <v>43390</v>
      </c>
      <c r="B40" s="437">
        <v>274617.38637</v>
      </c>
      <c r="C40" s="438" t="str">
        <v>עיר הבהדים </v>
      </c>
      <c r="D40" s="431"/>
      <c r="E40" s="431"/>
    </row>
    <row r="41" spans="1:5" ht="15.2" customHeight="1">
      <c r="A41" s="439">
        <v>42369</v>
      </c>
      <c r="B41" s="437">
        <v>24059.6895728905</v>
      </c>
      <c r="C41" s="438" t="str">
        <v>רבוע כחול נדל"ן </v>
      </c>
      <c r="D41" s="431"/>
      <c r="E41" s="431"/>
    </row>
    <row r="42" spans="1:5" ht="15.2" customHeight="1">
      <c r="A42" s="439">
        <v>42583</v>
      </c>
      <c r="B42" s="437">
        <v>154158.332478556</v>
      </c>
      <c r="C42" s="438" t="str">
        <v>דליה </v>
      </c>
      <c r="D42" s="431"/>
      <c r="E42" s="431"/>
    </row>
    <row r="43" spans="1:5" ht="15.2" customHeight="1">
      <c r="A43" s="439">
        <v>41820</v>
      </c>
      <c r="B43" s="437">
        <v>36750</v>
      </c>
      <c r="C43" s="438" t="str">
        <v>אנרגיקס פרויקטים </v>
      </c>
      <c r="D43" s="431"/>
      <c r="E43" s="431"/>
    </row>
    <row r="44" spans="1:5" ht="15.2" customHeight="1">
      <c r="A44" s="439">
        <v>41808</v>
      </c>
      <c r="B44" s="437">
        <v>69000</v>
      </c>
      <c r="C44" s="438" t="str">
        <v>תלמי אליהו </v>
      </c>
      <c r="D44" s="431"/>
      <c r="E44" s="431"/>
    </row>
    <row r="45" spans="1:5">
      <c r="A45" s="440"/>
      <c r="B45" s="441">
        <v>971904.319647494</v>
      </c>
      <c r="C45" s="442" t="s">
        <v>41</v>
      </c>
      <c r="D45" s="431"/>
      <c r="E45" s="431"/>
    </row>
    <row r="46" spans="1:5" ht="15.2" customHeight="1">
      <c r="A46" s="435" t="s">
        <v>42</v>
      </c>
      <c r="B46" s="435"/>
      <c r="C46" s="435"/>
      <c r="D46" s="431"/>
      <c r="E46" s="431"/>
    </row>
    <row r="47" spans="1:5" ht="15.2" customHeight="1">
      <c r="A47" s="436" t="s">
        <v>192</v>
      </c>
      <c r="B47" s="437">
        <v>2054.59350701</v>
      </c>
      <c r="C47" s="438" t="str">
        <v>TPG V</v>
      </c>
      <c r="D47" s="431"/>
      <c r="E47" s="431"/>
    </row>
    <row r="48" spans="1:5" ht="15.2" customHeight="1">
      <c r="A48" s="436" t="str">
        <v>ספטמבר 2015</v>
      </c>
      <c r="B48" s="437">
        <v>987.507939</v>
      </c>
      <c r="C48" s="438" t="str">
        <v>Carlyle Mezzanine I</v>
      </c>
      <c r="D48" s="431"/>
      <c r="E48" s="431"/>
    </row>
    <row r="49" spans="1:5" ht="15.2" customHeight="1">
      <c r="A49" s="436" t="str">
        <v>אוקטובר 2015</v>
      </c>
      <c r="B49" s="437">
        <v>1072.255987</v>
      </c>
      <c r="C49" s="438" t="str">
        <v>Hamilton Lane Co-Investment I</v>
      </c>
      <c r="D49" s="431"/>
      <c r="E49" s="431"/>
    </row>
    <row r="50" spans="1:5" ht="15.2" customHeight="1">
      <c r="A50" s="436" t="str">
        <v>נובמבר 2016</v>
      </c>
      <c r="B50" s="437">
        <v>2858.904125</v>
      </c>
      <c r="C50" s="438" t="str">
        <v>Coller V</v>
      </c>
      <c r="D50" s="431"/>
      <c r="E50" s="431"/>
    </row>
    <row r="51" spans="1:5" ht="15.2" customHeight="1">
      <c r="A51" s="436" t="s">
        <v>193</v>
      </c>
      <c r="B51" s="437">
        <v>196.54852096</v>
      </c>
      <c r="C51" s="438" t="str">
        <v>DLJ IV</v>
      </c>
      <c r="D51" s="431"/>
      <c r="E51" s="431"/>
    </row>
    <row r="52" spans="1:5" ht="15.2" customHeight="1">
      <c r="A52" s="436" t="s">
        <v>199</v>
      </c>
      <c r="B52" s="437">
        <v>0</v>
      </c>
      <c r="C52" s="438" t="str">
        <v>Warburg Pincus VIII</v>
      </c>
      <c r="D52" s="431"/>
      <c r="E52" s="431"/>
    </row>
    <row r="53" spans="1:5" ht="15.2" customHeight="1">
      <c r="A53" s="436" t="str">
        <v>ספטמבר 2017</v>
      </c>
      <c r="B53" s="437">
        <v>6557.104741</v>
      </c>
      <c r="C53" s="438" t="str">
        <v>Carlyle Mezzanine II</v>
      </c>
      <c r="D53" s="431"/>
      <c r="E53" s="431"/>
    </row>
    <row r="54" spans="1:5" ht="15.2" customHeight="1">
      <c r="A54" s="436" t="str">
        <v>ינואר 2017</v>
      </c>
      <c r="B54" s="437">
        <v>3254.336899</v>
      </c>
      <c r="C54" s="438" t="str">
        <v>Providence</v>
      </c>
      <c r="D54" s="431"/>
      <c r="E54" s="431"/>
    </row>
    <row r="55" spans="1:5" ht="15.2" customHeight="1">
      <c r="A55" s="436" t="s">
        <v>190</v>
      </c>
      <c r="B55" s="437">
        <v>4416.91654239</v>
      </c>
      <c r="C55" s="438" t="str">
        <v>Blackstone V</v>
      </c>
      <c r="D55" s="431"/>
      <c r="E55" s="431"/>
    </row>
    <row r="56" spans="1:5" ht="15.2" customHeight="1">
      <c r="A56" s="436" t="s">
        <v>191</v>
      </c>
      <c r="B56" s="437">
        <v>8570.9494101</v>
      </c>
      <c r="C56" s="438" t="str">
        <v>American Securities V</v>
      </c>
      <c r="D56" s="431"/>
      <c r="E56" s="431"/>
    </row>
    <row r="57" spans="1:5" ht="15.2" customHeight="1">
      <c r="A57" s="436" t="s">
        <v>196</v>
      </c>
      <c r="B57" s="437">
        <v>360.9045</v>
      </c>
      <c r="C57" s="438" t="str">
        <v>Apax Europe VII-B</v>
      </c>
      <c r="D57" s="431"/>
      <c r="E57" s="431"/>
    </row>
    <row r="58" spans="1:5" ht="15.2" customHeight="1">
      <c r="A58" s="436" t="s">
        <v>200</v>
      </c>
      <c r="B58" s="437">
        <v>4861.01748</v>
      </c>
      <c r="C58" s="438" t="str">
        <v>Kohlberg Investors VI. L.P</v>
      </c>
      <c r="D58" s="431"/>
      <c r="E58" s="431"/>
    </row>
    <row r="59" spans="1:5" ht="15.2" customHeight="1">
      <c r="A59" s="436" t="s">
        <v>200</v>
      </c>
      <c r="B59" s="437">
        <v>11817.32869614</v>
      </c>
      <c r="C59" s="438" t="str">
        <v>Apollo Investment Fund VII</v>
      </c>
      <c r="D59" s="431"/>
      <c r="E59" s="431"/>
    </row>
    <row r="60" spans="1:5" ht="15.2" customHeight="1">
      <c r="A60" s="436" t="s">
        <v>201</v>
      </c>
      <c r="B60" s="437">
        <v>13328.109036</v>
      </c>
      <c r="C60" s="438" t="str">
        <v>Hamilton Lane Co-Investment II</v>
      </c>
      <c r="D60" s="431"/>
      <c r="E60" s="431"/>
    </row>
    <row r="61" spans="1:5" ht="15.2" customHeight="1">
      <c r="A61" s="436" t="s">
        <v>191</v>
      </c>
      <c r="B61" s="437">
        <v>11795.164557</v>
      </c>
      <c r="C61" s="438" t="str">
        <v>TPG Partners VI</v>
      </c>
      <c r="D61" s="431"/>
      <c r="E61" s="431"/>
    </row>
    <row r="62" spans="1:5" ht="15.2" customHeight="1">
      <c r="A62" s="436" t="str">
        <v>אפריל 2018</v>
      </c>
      <c r="B62" s="437">
        <v>8455.63374404759</v>
      </c>
      <c r="C62" s="438" t="str">
        <v>CVC European Equity Partners</v>
      </c>
      <c r="D62" s="431"/>
      <c r="E62" s="431"/>
    </row>
    <row r="63" spans="1:5" ht="15.2" customHeight="1">
      <c r="A63" s="436" t="str">
        <v>ספטמבר 2019</v>
      </c>
      <c r="B63" s="437">
        <v>10199.7489150084</v>
      </c>
      <c r="C63" s="438" t="str">
        <v>Clessidra II</v>
      </c>
      <c r="D63" s="431"/>
      <c r="E63" s="431"/>
    </row>
    <row r="64" spans="1:5" ht="15.2" customHeight="1">
      <c r="A64" s="436" t="s">
        <v>195</v>
      </c>
      <c r="B64" s="437">
        <v>53726.6499</v>
      </c>
      <c r="C64" s="438" t="str">
        <v>Pantheon Europe VI</v>
      </c>
      <c r="D64" s="431"/>
      <c r="E64" s="431"/>
    </row>
    <row r="65" spans="1:5" ht="15.2" customHeight="1">
      <c r="A65" s="436" t="s">
        <v>202</v>
      </c>
      <c r="B65" s="437">
        <v>4195.73275</v>
      </c>
      <c r="C65" s="438" t="str">
        <v>Hamilton Lane Secondary II</v>
      </c>
      <c r="D65" s="431"/>
      <c r="E65" s="431"/>
    </row>
    <row r="66" spans="1:5" ht="15.2" customHeight="1">
      <c r="A66" s="436" t="s">
        <v>202</v>
      </c>
      <c r="B66" s="437">
        <v>11145.5633069</v>
      </c>
      <c r="C66" s="438" t="str">
        <v>Odyssey Investment IV</v>
      </c>
      <c r="D66" s="431"/>
      <c r="E66" s="431"/>
    </row>
    <row r="67" spans="1:5" ht="15.2" customHeight="1">
      <c r="A67" s="436" t="str">
        <v>אפריל 2019</v>
      </c>
      <c r="B67" s="437">
        <v>12743.837777</v>
      </c>
      <c r="C67" s="438" t="str">
        <v>Lindsay Goldberg III</v>
      </c>
      <c r="D67" s="431"/>
      <c r="E67" s="431"/>
    </row>
    <row r="68" spans="1:5" ht="15.2" customHeight="1">
      <c r="A68" s="436" t="str">
        <v>אוגוסט 2017</v>
      </c>
      <c r="B68" s="437">
        <v>13800.649841</v>
      </c>
      <c r="C68" s="438" t="str">
        <v>KPS SS III</v>
      </c>
      <c r="D68" s="431"/>
      <c r="E68" s="431"/>
    </row>
    <row r="69" spans="1:5" ht="15.2" customHeight="1">
      <c r="A69" s="436" t="s">
        <v>201</v>
      </c>
      <c r="B69" s="437">
        <v>3221.067432</v>
      </c>
      <c r="C69" s="438" t="str">
        <v>TPG Partners VI Secondary</v>
      </c>
      <c r="D69" s="431"/>
      <c r="E69" s="431"/>
    </row>
    <row r="70" spans="1:5" ht="15.2" customHeight="1">
      <c r="A70" s="436" t="str">
        <v>אוקטובר 2023</v>
      </c>
      <c r="B70" s="437">
        <v>64021.32</v>
      </c>
      <c r="C70" s="438" t="str">
        <v>HV Venture VI Asia Pac.</v>
      </c>
      <c r="D70" s="431"/>
      <c r="E70" s="431"/>
    </row>
    <row r="71" spans="1:5" ht="15.2" customHeight="1">
      <c r="A71" s="436" t="str">
        <v>דצמבר 2022</v>
      </c>
      <c r="B71" s="437">
        <v>125214.122670483</v>
      </c>
      <c r="C71" s="438" t="str">
        <v>Partners Group I</v>
      </c>
      <c r="D71" s="431"/>
      <c r="E71" s="431"/>
    </row>
    <row r="72" spans="1:5" ht="15.2" customHeight="1">
      <c r="A72" s="436" t="str">
        <v>ינואר 2018</v>
      </c>
      <c r="B72" s="437">
        <v>14095.94528529</v>
      </c>
      <c r="C72" s="438" t="str">
        <v>American Securities II</v>
      </c>
      <c r="D72" s="431"/>
      <c r="E72" s="431"/>
    </row>
    <row r="73" spans="1:5" ht="15.2" customHeight="1">
      <c r="A73" s="436" t="str">
        <v>מאי 2018</v>
      </c>
      <c r="B73" s="437">
        <v>21981.38466799</v>
      </c>
      <c r="C73" s="438" t="str">
        <v>Enhanced Equity Fund II</v>
      </c>
      <c r="D73" s="431"/>
      <c r="E73" s="431"/>
    </row>
    <row r="74" spans="1:5" ht="15.2" customHeight="1">
      <c r="A74" s="436" t="s">
        <v>199</v>
      </c>
      <c r="B74" s="437">
        <v>0</v>
      </c>
      <c r="C74" s="438" t="str">
        <v>Avenue V</v>
      </c>
      <c r="D74" s="431"/>
      <c r="E74" s="431"/>
    </row>
    <row r="75" spans="1:5" ht="15.2" customHeight="1">
      <c r="A75" s="436" t="str">
        <v>יוני 2020</v>
      </c>
      <c r="B75" s="437">
        <v>17817.443699</v>
      </c>
      <c r="C75" s="438" t="str">
        <v>Energy Capital Partners </v>
      </c>
      <c r="D75" s="431"/>
      <c r="E75" s="431"/>
    </row>
    <row r="76" spans="1:5" ht="15.2" customHeight="1">
      <c r="A76" s="436" t="str">
        <v>מאי 2017</v>
      </c>
      <c r="B76" s="437">
        <v>19014.82283525</v>
      </c>
      <c r="C76" s="438" t="str">
        <v>H.I.G. Opportunity Fund II</v>
      </c>
      <c r="D76" s="431"/>
      <c r="E76" s="431"/>
    </row>
    <row r="77" spans="1:5" ht="15.2" customHeight="1">
      <c r="A77" s="436" t="str">
        <v>יוני 2018</v>
      </c>
      <c r="B77" s="437">
        <v>37126.897984</v>
      </c>
      <c r="C77" s="438" t="str">
        <v>J.H. Whitney VII, L.P.</v>
      </c>
      <c r="D77" s="431"/>
      <c r="E77" s="431"/>
    </row>
    <row r="78" spans="1:5" ht="15.2" customHeight="1">
      <c r="A78" s="436" t="str">
        <v>ספטמבר 2021</v>
      </c>
      <c r="B78" s="437">
        <v>59477.281281</v>
      </c>
      <c r="C78" s="438" t="str">
        <v>Kohlberg Investors VII L.P</v>
      </c>
      <c r="D78" s="431"/>
      <c r="E78" s="431"/>
    </row>
    <row r="79" spans="1:5" ht="15.2" customHeight="1">
      <c r="A79" s="436" t="str">
        <v>פברואר 2021</v>
      </c>
      <c r="B79" s="437">
        <v>71115.84818987</v>
      </c>
      <c r="C79" s="438" t="str">
        <v>American Securities VI</v>
      </c>
      <c r="D79" s="431"/>
      <c r="E79" s="431"/>
    </row>
    <row r="80" spans="1:5" ht="15.2" customHeight="1">
      <c r="A80" s="436" t="s">
        <v>203</v>
      </c>
      <c r="B80" s="437">
        <v>6330.8286147084</v>
      </c>
      <c r="C80" s="438" t="str">
        <v>Bridgepoint IV</v>
      </c>
      <c r="D80" s="431"/>
      <c r="E80" s="431"/>
    </row>
    <row r="81" spans="1:5" ht="15.2" customHeight="1">
      <c r="A81" s="436" t="str">
        <v>יולי 2021</v>
      </c>
      <c r="B81" s="437">
        <v>32563.09780834</v>
      </c>
      <c r="C81" s="438" t="str">
        <v>Blackstone VI</v>
      </c>
      <c r="D81" s="431"/>
      <c r="E81" s="431"/>
    </row>
    <row r="82" spans="1:5" ht="15.2" customHeight="1">
      <c r="A82" s="436" t="str">
        <v>אוקטובר 2022</v>
      </c>
      <c r="B82" s="437">
        <v>38521.27211669</v>
      </c>
      <c r="C82" s="438" t="str">
        <v>Blackstone Energy</v>
      </c>
      <c r="D82" s="431"/>
      <c r="E82" s="431"/>
    </row>
    <row r="83" spans="1:5" ht="15.2" customHeight="1">
      <c r="A83" s="436" t="s">
        <v>203</v>
      </c>
      <c r="B83" s="437">
        <v>15484.3722</v>
      </c>
      <c r="C83" s="438" t="str">
        <v>TPG Opportunty II </v>
      </c>
      <c r="D83" s="431"/>
      <c r="E83" s="431"/>
    </row>
    <row r="84" spans="1:5" ht="15.2" customHeight="1">
      <c r="A84" s="436" t="s">
        <v>197</v>
      </c>
      <c r="B84" s="437">
        <v>36737.745297</v>
      </c>
      <c r="C84" s="438" t="str">
        <v>Platinum Equity III</v>
      </c>
      <c r="D84" s="431"/>
      <c r="E84" s="431"/>
    </row>
    <row r="85" spans="1:5" ht="15.2" customHeight="1">
      <c r="A85" s="436" t="str">
        <v>פברואר 2022</v>
      </c>
      <c r="B85" s="437">
        <v>24434.63495946</v>
      </c>
      <c r="C85" s="438" t="str">
        <v>BC European Partners IX</v>
      </c>
      <c r="D85" s="431"/>
      <c r="E85" s="431"/>
    </row>
    <row r="86" spans="1:5" ht="15.2" customHeight="1">
      <c r="A86" s="436" t="str">
        <v>אוגוסט 2020</v>
      </c>
      <c r="B86" s="437">
        <v>22723.589933</v>
      </c>
      <c r="C86" s="438" t="str">
        <v>Gores Small Cap</v>
      </c>
      <c r="D86" s="431"/>
      <c r="E86" s="431"/>
    </row>
    <row r="87" spans="1:5" ht="15.2" customHeight="1">
      <c r="A87" s="436" t="s">
        <v>187</v>
      </c>
      <c r="B87" s="437">
        <v>474.3289386</v>
      </c>
      <c r="C87" s="438" t="str">
        <v>Kohlberg IV Secondary</v>
      </c>
      <c r="D87" s="431"/>
      <c r="E87" s="431"/>
    </row>
    <row r="88" spans="1:5" ht="15.2" customHeight="1">
      <c r="A88" s="436" t="s">
        <v>187</v>
      </c>
      <c r="B88" s="437">
        <v>968.84495708</v>
      </c>
      <c r="C88" s="438" t="str">
        <v>Kohlberg V Secondary</v>
      </c>
      <c r="D88" s="431"/>
      <c r="E88" s="431"/>
    </row>
    <row r="89" spans="1:5" ht="15.2" customHeight="1">
      <c r="A89" s="436" t="s">
        <v>200</v>
      </c>
      <c r="B89" s="437">
        <v>2430.5198984</v>
      </c>
      <c r="C89" s="438" t="str">
        <v>Kohlberg VI Secondary</v>
      </c>
      <c r="D89" s="431"/>
      <c r="E89" s="431"/>
    </row>
    <row r="90" spans="1:5" ht="15.2" customHeight="1">
      <c r="A90" s="436" t="str">
        <v>ינואר 2024</v>
      </c>
      <c r="B90" s="437">
        <v>453.613369</v>
      </c>
      <c r="C90" s="438" t="str">
        <v>Secondary SPV-2</v>
      </c>
      <c r="D90" s="431"/>
      <c r="E90" s="431"/>
    </row>
    <row r="91" spans="1:5" ht="15.2" customHeight="1">
      <c r="A91" s="436" t="s">
        <v>204</v>
      </c>
      <c r="B91" s="437">
        <v>25329.658662</v>
      </c>
      <c r="C91" s="438" t="str">
        <v>Baring Vostok V</v>
      </c>
      <c r="D91" s="431"/>
      <c r="E91" s="431"/>
    </row>
    <row r="92" spans="1:5" ht="15.2" customHeight="1">
      <c r="A92" s="436" t="s">
        <v>204</v>
      </c>
      <c r="B92" s="437">
        <v>45807.36419589</v>
      </c>
      <c r="C92" s="438" t="str">
        <v>Coller International VI</v>
      </c>
      <c r="D92" s="431"/>
      <c r="E92" s="431"/>
    </row>
    <row r="93" spans="1:5" ht="15.2" customHeight="1">
      <c r="A93" s="436" t="str">
        <v>יוני 2022</v>
      </c>
      <c r="B93" s="437">
        <v>16629.06960077</v>
      </c>
      <c r="C93" s="438" t="str">
        <v>Gridiron Capital II</v>
      </c>
      <c r="D93" s="431"/>
      <c r="E93" s="431"/>
    </row>
    <row r="94" spans="1:5" ht="15.2" customHeight="1">
      <c r="A94" s="436" t="s">
        <v>198</v>
      </c>
      <c r="B94" s="437">
        <v>26929.81077699</v>
      </c>
      <c r="C94" s="438" t="str">
        <v>Ethos PE VI</v>
      </c>
      <c r="D94" s="431"/>
      <c r="E94" s="431"/>
    </row>
    <row r="95" spans="1:5" ht="15.2" customHeight="1">
      <c r="A95" s="436" t="s">
        <v>205</v>
      </c>
      <c r="B95" s="437">
        <v>11470.4673215</v>
      </c>
      <c r="C95" s="438" t="str">
        <v>SSG Capital II</v>
      </c>
      <c r="D95" s="431"/>
      <c r="E95" s="431"/>
    </row>
    <row r="96" spans="1:5" ht="15.2" customHeight="1">
      <c r="A96" s="436" t="str">
        <v>נובמבר 2020</v>
      </c>
      <c r="B96" s="437">
        <v>263315.9232</v>
      </c>
      <c r="C96" s="438" t="str">
        <v>Partner Group II</v>
      </c>
      <c r="D96" s="431"/>
      <c r="E96" s="431"/>
    </row>
    <row r="97" spans="1:5" ht="15.2" customHeight="1">
      <c r="A97" s="436" t="str">
        <v>דצמבר 2024</v>
      </c>
      <c r="B97" s="437">
        <v>31883.87892173</v>
      </c>
      <c r="C97" s="438" t="str">
        <v>Ridgemont Equity I</v>
      </c>
      <c r="D97" s="431"/>
      <c r="E97" s="431"/>
    </row>
    <row r="98" spans="1:5" ht="15.2" customHeight="1">
      <c r="A98" s="436" t="str">
        <v>ספטמבר 2024</v>
      </c>
      <c r="B98" s="437">
        <v>23589.555</v>
      </c>
      <c r="C98" s="438" t="str">
        <v>Advent International VII</v>
      </c>
      <c r="D98" s="431"/>
      <c r="E98" s="431"/>
    </row>
    <row r="99" spans="1:5" ht="15.2" customHeight="1">
      <c r="A99" s="436" t="str">
        <v>מרץ 2023</v>
      </c>
      <c r="B99" s="437">
        <v>43659.830841</v>
      </c>
      <c r="C99" s="438" t="str">
        <v>High Road Capital II</v>
      </c>
      <c r="D99" s="431"/>
      <c r="E99" s="431"/>
    </row>
    <row r="100" spans="1:5" ht="15.2" customHeight="1">
      <c r="A100" s="436" t="str">
        <v>פברואר 2017</v>
      </c>
      <c r="B100" s="437">
        <v>3672.599062</v>
      </c>
      <c r="C100" s="438" t="str">
        <v>Secondary Investment SPV-4</v>
      </c>
      <c r="D100" s="431"/>
      <c r="E100" s="431"/>
    </row>
    <row r="101" spans="1:5" ht="15.2" customHeight="1">
      <c r="A101" s="436" t="str">
        <v>יוני 2023</v>
      </c>
      <c r="B101" s="437">
        <v>30567.51225682</v>
      </c>
      <c r="C101" s="438" t="str">
        <v>Levine Leichtman V</v>
      </c>
      <c r="D101" s="431"/>
      <c r="E101" s="431"/>
    </row>
    <row r="102" spans="1:5" ht="15.2" customHeight="1">
      <c r="A102" s="436" t="str">
        <v>ינואר 2023</v>
      </c>
      <c r="B102" s="437">
        <v>15800.691918</v>
      </c>
      <c r="C102" s="438" t="str">
        <v>NG Capital II</v>
      </c>
      <c r="D102" s="431"/>
      <c r="E102" s="431"/>
    </row>
    <row r="103" spans="1:5" ht="15.2" customHeight="1">
      <c r="A103" s="436" t="s">
        <v>188</v>
      </c>
      <c r="B103" s="437">
        <v>23073.726577</v>
      </c>
      <c r="C103" s="438" t="str">
        <v>HL International Feeder H-Aion</v>
      </c>
      <c r="D103" s="431"/>
      <c r="E103" s="431"/>
    </row>
    <row r="104" spans="1:5" ht="15.2" customHeight="1">
      <c r="A104" s="436" t="s">
        <v>188</v>
      </c>
      <c r="B104" s="437">
        <v>114764.402038</v>
      </c>
      <c r="C104" s="438" t="str">
        <v>HL International Feeder H1-Direct</v>
      </c>
      <c r="D104" s="431"/>
      <c r="E104" s="431"/>
    </row>
    <row r="105" spans="1:5" ht="15.2" customHeight="1">
      <c r="A105" s="436" t="s">
        <v>188</v>
      </c>
      <c r="B105" s="437">
        <v>150728.521515</v>
      </c>
      <c r="C105" s="438" t="str">
        <v>HL International Feeder H2-Secondary</v>
      </c>
      <c r="D105" s="431"/>
      <c r="E105" s="431"/>
    </row>
    <row r="106" spans="1:5" ht="15.2" customHeight="1">
      <c r="A106" s="436" t="str">
        <v>פברואר 2023</v>
      </c>
      <c r="B106" s="437">
        <v>26320.018967</v>
      </c>
      <c r="C106" s="438" t="str">
        <v>CDH Fund V</v>
      </c>
      <c r="D106" s="431"/>
      <c r="E106" s="431"/>
    </row>
    <row r="107" spans="1:5" ht="15.2" customHeight="1">
      <c r="A107" s="436" t="str">
        <v>נובמבר 2023</v>
      </c>
      <c r="B107" s="437">
        <v>92397.97477504</v>
      </c>
      <c r="C107" s="438" t="str">
        <v>Apollo VIII</v>
      </c>
      <c r="D107" s="431"/>
      <c r="E107" s="431"/>
    </row>
    <row r="108" spans="1:5" ht="15.2" customHeight="1">
      <c r="A108" s="436" t="s">
        <v>194</v>
      </c>
      <c r="B108" s="437">
        <v>28518.9051268</v>
      </c>
      <c r="C108" s="438" t="str">
        <v>TZP Capital II</v>
      </c>
      <c r="D108" s="431"/>
      <c r="E108" s="431"/>
    </row>
    <row r="109" spans="1:5" ht="15.2" customHeight="1">
      <c r="A109" s="436" t="s">
        <v>205</v>
      </c>
      <c r="B109" s="437">
        <v>48718.205547</v>
      </c>
      <c r="C109" s="438" t="str">
        <v>Waterton Precious Metals II</v>
      </c>
      <c r="D109" s="431"/>
      <c r="E109" s="431"/>
    </row>
    <row r="110" spans="1:5" ht="15.2" customHeight="1">
      <c r="A110" s="436" t="str">
        <v>פברואר 2025</v>
      </c>
      <c r="B110" s="437">
        <v>90662</v>
      </c>
      <c r="C110" s="438" t="str">
        <v>Energy Capital Partners III</v>
      </c>
      <c r="D110" s="431"/>
      <c r="E110" s="431"/>
    </row>
    <row r="111" spans="1:5" ht="15.2" customHeight="1">
      <c r="A111" s="436" t="str">
        <v>מרץ 2014</v>
      </c>
      <c r="B111" s="437">
        <v>5269.2057</v>
      </c>
      <c r="C111" s="438" t="str">
        <v>Fattal Hotels Fund</v>
      </c>
      <c r="D111" s="431"/>
      <c r="E111" s="431"/>
    </row>
    <row r="112" spans="1:5" ht="15.2" customHeight="1">
      <c r="A112" s="436" t="str">
        <v>אוגוסט 2022</v>
      </c>
      <c r="B112" s="437">
        <v>22049.015835</v>
      </c>
      <c r="C112" s="438" t="str">
        <v>Blackstone RE VII</v>
      </c>
      <c r="D112" s="431"/>
      <c r="E112" s="431"/>
    </row>
    <row r="113" spans="1:5">
      <c r="A113" s="440"/>
      <c r="B113" s="441">
        <v>1941766.77814926</v>
      </c>
      <c r="C113" s="442" t="s">
        <v>43</v>
      </c>
      <c r="D113" s="431"/>
      <c r="E113" s="431"/>
    </row>
    <row r="114" spans="1:5">
      <c r="A114" s="443"/>
      <c r="B114" s="444">
        <v>2913671.09779675</v>
      </c>
      <c r="C114" s="445" t="str">
        <v>סה''כ יתרות התחייבות להשקעה</v>
      </c>
      <c r="D114" s="431"/>
      <c r="E114" s="431"/>
    </row>
    <row r="115" spans="1:5" ht="50.45" customHeight="1">
      <c r="A115" s="431"/>
      <c r="B115" s="431"/>
      <c r="C115" s="431"/>
      <c r="D115" s="431"/>
      <c r="E115" s="431"/>
    </row>
    <row r="116" spans="1:5" ht="36" customHeight="1">
      <c r="A116" s="431" t="s">
        <v>8</v>
      </c>
      <c r="B116" s="431"/>
      <c r="C116" s="431"/>
      <c r="D116" s="431"/>
      <c r="E116" s="43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16:D116"/>
    <mergeCell ref="A46:C46"/>
    <mergeCell ref="A7:C7"/>
    <mergeCell ref="A4:D4"/>
    <mergeCell ref="A3:D3"/>
    <mergeCell ref="A2:D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46" width="9.428005" customWidth="1"/>
    <col min="3" max="4" style="446" width="14.2966" customWidth="1"/>
    <col min="5" max="5" style="446" width="9.428005" customWidth="1"/>
    <col min="6" max="7" style="446" width="7.424211" customWidth="1"/>
    <col min="8" max="9" style="446" width="9.428005" customWidth="1"/>
    <col min="10" max="11" style="446" width="7.424211" customWidth="1"/>
    <col min="12" max="12" style="446" width="8.711805" customWidth="1"/>
    <col min="13" max="13" style="446" width="10.1442" customWidth="1"/>
    <col min="14" max="14" style="446" width="14.2966" customWidth="1"/>
    <col min="15" max="15" style="446" width="6.852817" customWidth="1"/>
    <col min="16" max="16" style="446" width="1.127134" customWidth="1"/>
    <col min="17" max="256" style="446"/>
  </cols>
  <sheetData>
    <row r="1" spans="1:16" ht="0.95" customHeight="1">
      <c r="A1" s="447"/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</row>
    <row r="2" spans="1:16" ht="21.6" customHeight="1">
      <c r="A2" s="448" t="str">
        <v>אג''ח קונצרני סחיר- לפי עלות מתואמת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9"/>
    </row>
    <row r="3" spans="1:16" ht="36" customHeight="1">
      <c r="A3" s="450" t="s">
        <v>1</v>
      </c>
      <c r="B3" s="450"/>
      <c r="C3" s="450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49"/>
    </row>
    <row r="4" spans="1:16" ht="48.95" customHeight="1">
      <c r="A4" s="451" t="s">
        <v>2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49"/>
    </row>
    <row r="5" spans="1:16" ht="28.7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</row>
    <row r="6" spans="1:16">
      <c r="A6" s="452" t="s">
        <v>3</v>
      </c>
      <c r="B6" s="452" t="s">
        <v>44</v>
      </c>
      <c r="C6" s="452" t="s">
        <v>206</v>
      </c>
      <c r="D6" s="452" t="s">
        <v>47</v>
      </c>
      <c r="E6" s="452" t="s">
        <v>207</v>
      </c>
      <c r="F6" s="452" t="s">
        <v>20</v>
      </c>
      <c r="G6" s="452" t="s">
        <v>10</v>
      </c>
      <c r="H6" s="452" t="s">
        <v>48</v>
      </c>
      <c r="I6" s="452" t="s">
        <v>122</v>
      </c>
      <c r="J6" s="452" t="s">
        <v>21</v>
      </c>
      <c r="K6" s="452" t="s">
        <v>22</v>
      </c>
      <c r="L6" s="452" t="s">
        <v>60</v>
      </c>
      <c r="M6" s="452" t="s">
        <v>23</v>
      </c>
      <c r="N6" s="452" t="s">
        <v>24</v>
      </c>
      <c r="O6" s="449"/>
      <c r="P6" s="449"/>
    </row>
    <row r="7" spans="1:16" ht="15.2" customHeight="1">
      <c r="A7" s="453" t="s">
        <v>25</v>
      </c>
      <c r="B7" s="453"/>
      <c r="C7" s="453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49"/>
      <c r="P7" s="449"/>
    </row>
    <row r="8" spans="1:16" ht="15.2" customHeight="1">
      <c r="A8" s="453" t="s">
        <v>70</v>
      </c>
      <c r="B8" s="453"/>
      <c r="C8" s="453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49"/>
      <c r="P8" s="449"/>
    </row>
    <row r="9" spans="1:16">
      <c r="A9" s="454">
        <v>5.89931205571357e-12</v>
      </c>
      <c r="B9" s="454">
        <v>0</v>
      </c>
      <c r="C9" s="454">
        <v>1e-05</v>
      </c>
      <c r="D9" s="454">
        <v>0</v>
      </c>
      <c r="E9" s="454">
        <v>0</v>
      </c>
      <c r="F9" s="454">
        <v>0</v>
      </c>
      <c r="G9" s="455" t="s">
        <v>28</v>
      </c>
      <c r="H9" s="454">
        <v>0</v>
      </c>
      <c r="I9" s="456"/>
      <c r="J9" s="455"/>
      <c r="K9" s="455" t="s">
        <v>28</v>
      </c>
      <c r="L9" s="455" t="s">
        <v>28</v>
      </c>
      <c r="M9" s="455" t="s">
        <v>28</v>
      </c>
      <c r="N9" s="455" t="s">
        <v>28</v>
      </c>
      <c r="O9" s="449"/>
      <c r="P9" s="449"/>
    </row>
    <row r="10" spans="1:16">
      <c r="A10" s="457">
        <v>5.89931205571357e-12</v>
      </c>
      <c r="B10" s="458"/>
      <c r="C10" s="457">
        <v>1e-05</v>
      </c>
      <c r="D10" s="457">
        <v>0</v>
      </c>
      <c r="E10" s="458"/>
      <c r="F10" s="458"/>
      <c r="G10" s="458"/>
      <c r="H10" s="457">
        <v>0</v>
      </c>
      <c r="I10" s="458"/>
      <c r="J10" s="458"/>
      <c r="K10" s="458"/>
      <c r="L10" s="458"/>
      <c r="M10" s="458"/>
      <c r="N10" s="459" t="s">
        <v>82</v>
      </c>
      <c r="O10" s="449"/>
      <c r="P10" s="449"/>
    </row>
    <row r="11" spans="1:16" ht="15.2" customHeight="1">
      <c r="A11" s="453" t="s">
        <v>83</v>
      </c>
      <c r="B11" s="453"/>
      <c r="C11" s="453"/>
      <c r="D11" s="453"/>
      <c r="E11" s="453"/>
      <c r="F11" s="453"/>
      <c r="G11" s="453"/>
      <c r="H11" s="453"/>
      <c r="I11" s="453"/>
      <c r="J11" s="453"/>
      <c r="K11" s="453"/>
      <c r="L11" s="453"/>
      <c r="M11" s="453"/>
      <c r="N11" s="453"/>
      <c r="O11" s="449"/>
      <c r="P11" s="449"/>
    </row>
    <row r="12" spans="1:16">
      <c r="A12" s="454">
        <v>5.89931205571357e-12</v>
      </c>
      <c r="B12" s="454">
        <v>0</v>
      </c>
      <c r="C12" s="454">
        <v>1e-05</v>
      </c>
      <c r="D12" s="454">
        <v>0</v>
      </c>
      <c r="E12" s="454">
        <v>0</v>
      </c>
      <c r="F12" s="454">
        <v>0</v>
      </c>
      <c r="G12" s="455" t="s">
        <v>28</v>
      </c>
      <c r="H12" s="454">
        <v>0</v>
      </c>
      <c r="I12" s="456"/>
      <c r="J12" s="455"/>
      <c r="K12" s="455" t="s">
        <v>28</v>
      </c>
      <c r="L12" s="455" t="s">
        <v>28</v>
      </c>
      <c r="M12" s="455" t="s">
        <v>28</v>
      </c>
      <c r="N12" s="455" t="s">
        <v>28</v>
      </c>
      <c r="O12" s="449"/>
      <c r="P12" s="449"/>
    </row>
    <row r="13" spans="1:16">
      <c r="A13" s="457">
        <v>5.89931205571357e-12</v>
      </c>
      <c r="B13" s="458"/>
      <c r="C13" s="457">
        <v>1e-05</v>
      </c>
      <c r="D13" s="457">
        <v>0</v>
      </c>
      <c r="E13" s="458"/>
      <c r="F13" s="458"/>
      <c r="G13" s="458"/>
      <c r="H13" s="457">
        <v>0</v>
      </c>
      <c r="I13" s="458"/>
      <c r="J13" s="458"/>
      <c r="K13" s="458"/>
      <c r="L13" s="458"/>
      <c r="M13" s="458"/>
      <c r="N13" s="459" t="s">
        <v>84</v>
      </c>
      <c r="O13" s="449"/>
      <c r="P13" s="449"/>
    </row>
    <row r="14" spans="1:16" ht="15.2" customHeight="1">
      <c r="A14" s="453" t="s">
        <v>85</v>
      </c>
      <c r="B14" s="453"/>
      <c r="C14" s="453"/>
      <c r="D14" s="453"/>
      <c r="E14" s="453"/>
      <c r="F14" s="453"/>
      <c r="G14" s="453"/>
      <c r="H14" s="453"/>
      <c r="I14" s="453"/>
      <c r="J14" s="453"/>
      <c r="K14" s="453"/>
      <c r="L14" s="453"/>
      <c r="M14" s="453"/>
      <c r="N14" s="453"/>
      <c r="O14" s="449"/>
      <c r="P14" s="449"/>
    </row>
    <row r="15" spans="1:16">
      <c r="A15" s="454">
        <v>5.89931205571357e-12</v>
      </c>
      <c r="B15" s="454">
        <v>0</v>
      </c>
      <c r="C15" s="454">
        <v>1e-05</v>
      </c>
      <c r="D15" s="454">
        <v>0</v>
      </c>
      <c r="E15" s="454">
        <v>0</v>
      </c>
      <c r="F15" s="454">
        <v>0</v>
      </c>
      <c r="G15" s="455" t="s">
        <v>28</v>
      </c>
      <c r="H15" s="454">
        <v>0</v>
      </c>
      <c r="I15" s="456"/>
      <c r="J15" s="455"/>
      <c r="K15" s="455" t="s">
        <v>28</v>
      </c>
      <c r="L15" s="455" t="s">
        <v>28</v>
      </c>
      <c r="M15" s="455" t="s">
        <v>28</v>
      </c>
      <c r="N15" s="455" t="s">
        <v>28</v>
      </c>
      <c r="O15" s="449"/>
      <c r="P15" s="449"/>
    </row>
    <row r="16" spans="1:16">
      <c r="A16" s="457">
        <v>5.89931205571357e-12</v>
      </c>
      <c r="B16" s="458"/>
      <c r="C16" s="457">
        <v>1e-05</v>
      </c>
      <c r="D16" s="457">
        <v>0</v>
      </c>
      <c r="E16" s="458"/>
      <c r="F16" s="458"/>
      <c r="G16" s="458"/>
      <c r="H16" s="457">
        <v>0</v>
      </c>
      <c r="I16" s="458"/>
      <c r="J16" s="458"/>
      <c r="K16" s="458"/>
      <c r="L16" s="458"/>
      <c r="M16" s="458"/>
      <c r="N16" s="459" t="s">
        <v>86</v>
      </c>
      <c r="O16" s="449"/>
      <c r="P16" s="449"/>
    </row>
    <row r="17" spans="1:16" ht="15.2" customHeight="1">
      <c r="A17" s="453" t="s">
        <v>87</v>
      </c>
      <c r="B17" s="453"/>
      <c r="C17" s="453"/>
      <c r="D17" s="453"/>
      <c r="E17" s="453"/>
      <c r="F17" s="453"/>
      <c r="G17" s="453"/>
      <c r="H17" s="453"/>
      <c r="I17" s="453"/>
      <c r="J17" s="453"/>
      <c r="K17" s="453"/>
      <c r="L17" s="453"/>
      <c r="M17" s="453"/>
      <c r="N17" s="453"/>
      <c r="O17" s="449"/>
      <c r="P17" s="449"/>
    </row>
    <row r="18" spans="1:16">
      <c r="A18" s="454">
        <v>5.89931205571357e-12</v>
      </c>
      <c r="B18" s="454">
        <v>0</v>
      </c>
      <c r="C18" s="454">
        <v>1e-05</v>
      </c>
      <c r="D18" s="454">
        <v>0</v>
      </c>
      <c r="E18" s="454">
        <v>0</v>
      </c>
      <c r="F18" s="454">
        <v>0</v>
      </c>
      <c r="G18" s="455" t="s">
        <v>28</v>
      </c>
      <c r="H18" s="454">
        <v>0</v>
      </c>
      <c r="I18" s="456"/>
      <c r="J18" s="455"/>
      <c r="K18" s="455" t="s">
        <v>28</v>
      </c>
      <c r="L18" s="455" t="s">
        <v>28</v>
      </c>
      <c r="M18" s="455" t="s">
        <v>28</v>
      </c>
      <c r="N18" s="455" t="s">
        <v>28</v>
      </c>
      <c r="O18" s="449"/>
      <c r="P18" s="449"/>
    </row>
    <row r="19" spans="1:16">
      <c r="A19" s="457">
        <v>5.89931205571357e-12</v>
      </c>
      <c r="B19" s="458"/>
      <c r="C19" s="457">
        <v>1e-05</v>
      </c>
      <c r="D19" s="457">
        <v>0</v>
      </c>
      <c r="E19" s="458"/>
      <c r="F19" s="458"/>
      <c r="G19" s="458"/>
      <c r="H19" s="457">
        <v>0</v>
      </c>
      <c r="I19" s="458"/>
      <c r="J19" s="458"/>
      <c r="K19" s="458"/>
      <c r="L19" s="458"/>
      <c r="M19" s="458"/>
      <c r="N19" s="459" t="s">
        <v>88</v>
      </c>
      <c r="O19" s="449"/>
      <c r="P19" s="449"/>
    </row>
    <row r="20" spans="1:16">
      <c r="A20" s="457">
        <v>2.35972482228543e-11</v>
      </c>
      <c r="B20" s="458"/>
      <c r="C20" s="457">
        <v>4e-05</v>
      </c>
      <c r="D20" s="457">
        <v>0</v>
      </c>
      <c r="E20" s="458"/>
      <c r="F20" s="458"/>
      <c r="G20" s="458"/>
      <c r="H20" s="457">
        <v>0</v>
      </c>
      <c r="I20" s="458"/>
      <c r="J20" s="458"/>
      <c r="K20" s="458"/>
      <c r="L20" s="458"/>
      <c r="M20" s="458"/>
      <c r="N20" s="459" t="s">
        <v>41</v>
      </c>
      <c r="O20" s="449"/>
      <c r="P20" s="449"/>
    </row>
    <row r="21" spans="1:16">
      <c r="A21" s="460">
        <v>2.35972482228543e-11</v>
      </c>
      <c r="B21" s="461"/>
      <c r="C21" s="460">
        <v>4e-05</v>
      </c>
      <c r="D21" s="460">
        <v>0</v>
      </c>
      <c r="E21" s="461"/>
      <c r="F21" s="461"/>
      <c r="G21" s="461"/>
      <c r="H21" s="460">
        <v>0</v>
      </c>
      <c r="I21" s="461"/>
      <c r="J21" s="461"/>
      <c r="K21" s="461"/>
      <c r="L21" s="461"/>
      <c r="M21" s="461"/>
      <c r="N21" s="462" t="str">
        <v>סה''כ אג''ח קונצרני סחיר- לפי עלות מתואמת</v>
      </c>
      <c r="O21" s="449"/>
      <c r="P21" s="449"/>
    </row>
    <row r="22" spans="1:16" ht="20.1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</row>
    <row r="23" spans="1:16" ht="36" customHeight="1">
      <c r="A23" s="449" t="s">
        <v>8</v>
      </c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1" sqref="A1"/>
    </sheetView>
  </sheetViews>
  <sheetFormatPr defaultRowHeight="12.75"/>
  <cols>
    <col min="1" max="2" style="463" width="9.428005" customWidth="1"/>
    <col min="3" max="4" style="463" width="14.2966" customWidth="1"/>
    <col min="5" max="5" style="463" width="9.428005" customWidth="1"/>
    <col min="6" max="7" style="463" width="7.424211" customWidth="1"/>
    <col min="8" max="9" style="463" width="9.428005" customWidth="1"/>
    <col min="10" max="11" style="463" width="7.424211" customWidth="1"/>
    <col min="12" max="12" style="463" width="8.711805" customWidth="1"/>
    <col min="13" max="13" style="463" width="10.1442" customWidth="1"/>
    <col min="14" max="14" style="463" width="14.2966" customWidth="1"/>
    <col min="15" max="15" style="463" width="6.852817" customWidth="1"/>
    <col min="16" max="16" style="463" width="1.127134" customWidth="1"/>
    <col min="17" max="256" style="463"/>
  </cols>
  <sheetData>
    <row r="1" spans="1:16" ht="0.95" customHeight="1">
      <c r="A1" s="464"/>
      <c r="B1" s="464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</row>
    <row r="2" spans="1:16" ht="21.6" customHeight="1">
      <c r="A2" s="465" t="str">
        <v>אג''ח קונצרני לא סחיר- לפי עלות מתואמת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6"/>
    </row>
    <row r="3" spans="1:16" ht="36" customHeight="1">
      <c r="A3" s="467" t="s">
        <v>1</v>
      </c>
      <c r="B3" s="467"/>
      <c r="C3" s="467"/>
      <c r="D3" s="467"/>
      <c r="E3" s="467"/>
      <c r="F3" s="467"/>
      <c r="G3" s="467"/>
      <c r="H3" s="467"/>
      <c r="I3" s="467"/>
      <c r="J3" s="467"/>
      <c r="K3" s="467"/>
      <c r="L3" s="467"/>
      <c r="M3" s="467"/>
      <c r="N3" s="467"/>
      <c r="O3" s="467"/>
      <c r="P3" s="466"/>
    </row>
    <row r="4" spans="1:16" ht="48.95" customHeight="1">
      <c r="A4" s="468" t="s">
        <v>2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6"/>
    </row>
    <row r="5" spans="1:16" ht="28.7" customHeight="1">
      <c r="A5" s="466"/>
      <c r="B5" s="466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6"/>
      <c r="P5" s="466"/>
    </row>
    <row r="6" spans="1:16">
      <c r="A6" s="469" t="s">
        <v>3</v>
      </c>
      <c r="B6" s="469" t="s">
        <v>44</v>
      </c>
      <c r="C6" s="469" t="s">
        <v>206</v>
      </c>
      <c r="D6" s="469" t="s">
        <v>47</v>
      </c>
      <c r="E6" s="469" t="s">
        <v>207</v>
      </c>
      <c r="F6" s="469" t="s">
        <v>20</v>
      </c>
      <c r="G6" s="469" t="s">
        <v>10</v>
      </c>
      <c r="H6" s="469" t="s">
        <v>48</v>
      </c>
      <c r="I6" s="469" t="s">
        <v>122</v>
      </c>
      <c r="J6" s="469" t="s">
        <v>21</v>
      </c>
      <c r="K6" s="469" t="s">
        <v>22</v>
      </c>
      <c r="L6" s="469" t="s">
        <v>60</v>
      </c>
      <c r="M6" s="469" t="s">
        <v>23</v>
      </c>
      <c r="N6" s="469" t="s">
        <v>24</v>
      </c>
      <c r="O6" s="466"/>
      <c r="P6" s="466"/>
    </row>
    <row r="7" spans="1:16" ht="15.2" customHeight="1">
      <c r="A7" s="470" t="s">
        <v>25</v>
      </c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66"/>
      <c r="P7" s="466"/>
    </row>
    <row r="8" spans="1:16" ht="15.2" customHeight="1">
      <c r="A8" s="470" t="s">
        <v>143</v>
      </c>
      <c r="B8" s="470"/>
      <c r="C8" s="470"/>
      <c r="D8" s="470"/>
      <c r="E8" s="470"/>
      <c r="F8" s="470"/>
      <c r="G8" s="470"/>
      <c r="H8" s="470"/>
      <c r="I8" s="470"/>
      <c r="J8" s="470"/>
      <c r="K8" s="470"/>
      <c r="L8" s="470"/>
      <c r="M8" s="470"/>
      <c r="N8" s="470"/>
      <c r="O8" s="466"/>
      <c r="P8" s="466"/>
    </row>
    <row r="9" spans="1:16">
      <c r="A9" s="471">
        <v>5.89931205571357e-12</v>
      </c>
      <c r="B9" s="471">
        <v>0</v>
      </c>
      <c r="C9" s="471">
        <v>1e-05</v>
      </c>
      <c r="D9" s="471">
        <v>0</v>
      </c>
      <c r="E9" s="471">
        <v>0</v>
      </c>
      <c r="F9" s="471">
        <v>0</v>
      </c>
      <c r="G9" s="472" t="s">
        <v>28</v>
      </c>
      <c r="H9" s="471">
        <v>0</v>
      </c>
      <c r="I9" s="473"/>
      <c r="J9" s="472"/>
      <c r="K9" s="472" t="s">
        <v>28</v>
      </c>
      <c r="L9" s="472" t="s">
        <v>28</v>
      </c>
      <c r="M9" s="472" t="s">
        <v>28</v>
      </c>
      <c r="N9" s="472" t="s">
        <v>28</v>
      </c>
      <c r="O9" s="466"/>
      <c r="P9" s="466"/>
    </row>
    <row r="10" spans="1:16">
      <c r="A10" s="474">
        <v>5.89931205571357e-12</v>
      </c>
      <c r="B10" s="475"/>
      <c r="C10" s="474">
        <v>1e-05</v>
      </c>
      <c r="D10" s="474">
        <v>0</v>
      </c>
      <c r="E10" s="475"/>
      <c r="F10" s="475"/>
      <c r="G10" s="475"/>
      <c r="H10" s="474">
        <v>0</v>
      </c>
      <c r="I10" s="475"/>
      <c r="J10" s="475"/>
      <c r="K10" s="475"/>
      <c r="L10" s="475"/>
      <c r="M10" s="475"/>
      <c r="N10" s="476" t="s">
        <v>148</v>
      </c>
      <c r="O10" s="466"/>
      <c r="P10" s="466"/>
    </row>
    <row r="11" spans="1:16" ht="15.2" customHeight="1">
      <c r="A11" s="470" t="s">
        <v>83</v>
      </c>
      <c r="B11" s="470"/>
      <c r="C11" s="470"/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470"/>
      <c r="O11" s="466"/>
      <c r="P11" s="466"/>
    </row>
    <row r="12" spans="1:16">
      <c r="A12" s="471">
        <v>5.89931205571357e-12</v>
      </c>
      <c r="B12" s="471">
        <v>0</v>
      </c>
      <c r="C12" s="471">
        <v>1e-05</v>
      </c>
      <c r="D12" s="471">
        <v>0</v>
      </c>
      <c r="E12" s="471">
        <v>0</v>
      </c>
      <c r="F12" s="471">
        <v>0</v>
      </c>
      <c r="G12" s="472" t="s">
        <v>28</v>
      </c>
      <c r="H12" s="471">
        <v>0</v>
      </c>
      <c r="I12" s="473"/>
      <c r="J12" s="472"/>
      <c r="K12" s="472" t="s">
        <v>28</v>
      </c>
      <c r="L12" s="472" t="s">
        <v>28</v>
      </c>
      <c r="M12" s="472" t="s">
        <v>28</v>
      </c>
      <c r="N12" s="472" t="s">
        <v>28</v>
      </c>
      <c r="O12" s="466"/>
      <c r="P12" s="466"/>
    </row>
    <row r="13" spans="1:16">
      <c r="A13" s="474">
        <v>5.89931205571357e-12</v>
      </c>
      <c r="B13" s="475"/>
      <c r="C13" s="474">
        <v>1e-05</v>
      </c>
      <c r="D13" s="474">
        <v>0</v>
      </c>
      <c r="E13" s="475"/>
      <c r="F13" s="475"/>
      <c r="G13" s="475"/>
      <c r="H13" s="474">
        <v>0</v>
      </c>
      <c r="I13" s="475"/>
      <c r="J13" s="475"/>
      <c r="K13" s="475"/>
      <c r="L13" s="475"/>
      <c r="M13" s="475"/>
      <c r="N13" s="476" t="s">
        <v>84</v>
      </c>
      <c r="O13" s="466"/>
      <c r="P13" s="466"/>
    </row>
    <row r="14" spans="1:16" ht="15.2" customHeight="1">
      <c r="A14" s="470" t="s">
        <v>149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  <c r="M14" s="470"/>
      <c r="N14" s="470"/>
      <c r="O14" s="466"/>
      <c r="P14" s="466"/>
    </row>
    <row r="15" spans="1:16">
      <c r="A15" s="471">
        <v>5.89931205571357e-12</v>
      </c>
      <c r="B15" s="471">
        <v>0</v>
      </c>
      <c r="C15" s="471">
        <v>1e-05</v>
      </c>
      <c r="D15" s="471">
        <v>0</v>
      </c>
      <c r="E15" s="471">
        <v>0</v>
      </c>
      <c r="F15" s="471">
        <v>0</v>
      </c>
      <c r="G15" s="472" t="s">
        <v>28</v>
      </c>
      <c r="H15" s="471">
        <v>0</v>
      </c>
      <c r="I15" s="473"/>
      <c r="J15" s="472"/>
      <c r="K15" s="472" t="s">
        <v>28</v>
      </c>
      <c r="L15" s="472" t="s">
        <v>28</v>
      </c>
      <c r="M15" s="472" t="s">
        <v>28</v>
      </c>
      <c r="N15" s="472" t="s">
        <v>28</v>
      </c>
      <c r="O15" s="466"/>
      <c r="P15" s="466"/>
    </row>
    <row r="16" spans="1:16">
      <c r="A16" s="474">
        <v>5.89931205571357e-12</v>
      </c>
      <c r="B16" s="475"/>
      <c r="C16" s="474">
        <v>1e-05</v>
      </c>
      <c r="D16" s="474">
        <v>0</v>
      </c>
      <c r="E16" s="475"/>
      <c r="F16" s="475"/>
      <c r="G16" s="475"/>
      <c r="H16" s="474">
        <v>0</v>
      </c>
      <c r="I16" s="475"/>
      <c r="J16" s="475"/>
      <c r="K16" s="475"/>
      <c r="L16" s="475"/>
      <c r="M16" s="475"/>
      <c r="N16" s="476" t="s">
        <v>150</v>
      </c>
      <c r="O16" s="466"/>
      <c r="P16" s="466"/>
    </row>
    <row r="17" spans="1:16" ht="15.2" customHeight="1">
      <c r="A17" s="470" t="s">
        <v>102</v>
      </c>
      <c r="B17" s="470"/>
      <c r="C17" s="470"/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466"/>
      <c r="P17" s="466"/>
    </row>
    <row r="18" spans="1:16">
      <c r="A18" s="471">
        <v>5.89931205571357e-12</v>
      </c>
      <c r="B18" s="471">
        <v>0</v>
      </c>
      <c r="C18" s="471">
        <v>1e-05</v>
      </c>
      <c r="D18" s="471">
        <v>0</v>
      </c>
      <c r="E18" s="471">
        <v>0</v>
      </c>
      <c r="F18" s="471">
        <v>0</v>
      </c>
      <c r="G18" s="472" t="s">
        <v>28</v>
      </c>
      <c r="H18" s="471">
        <v>0</v>
      </c>
      <c r="I18" s="473"/>
      <c r="J18" s="472"/>
      <c r="K18" s="472" t="s">
        <v>28</v>
      </c>
      <c r="L18" s="472" t="s">
        <v>28</v>
      </c>
      <c r="M18" s="472" t="s">
        <v>28</v>
      </c>
      <c r="N18" s="472" t="s">
        <v>28</v>
      </c>
      <c r="O18" s="466"/>
      <c r="P18" s="466"/>
    </row>
    <row r="19" spans="1:16">
      <c r="A19" s="474">
        <v>5.89931205571357e-12</v>
      </c>
      <c r="B19" s="475"/>
      <c r="C19" s="474">
        <v>1e-05</v>
      </c>
      <c r="D19" s="474">
        <v>0</v>
      </c>
      <c r="E19" s="475"/>
      <c r="F19" s="475"/>
      <c r="G19" s="475"/>
      <c r="H19" s="474">
        <v>0</v>
      </c>
      <c r="I19" s="475"/>
      <c r="J19" s="475"/>
      <c r="K19" s="475"/>
      <c r="L19" s="475"/>
      <c r="M19" s="475"/>
      <c r="N19" s="476" t="s">
        <v>103</v>
      </c>
      <c r="O19" s="466"/>
      <c r="P19" s="466"/>
    </row>
    <row r="20" spans="1:16">
      <c r="A20" s="474">
        <v>2.35972482228543e-11</v>
      </c>
      <c r="B20" s="475"/>
      <c r="C20" s="474">
        <v>4e-05</v>
      </c>
      <c r="D20" s="474">
        <v>0</v>
      </c>
      <c r="E20" s="475"/>
      <c r="F20" s="475"/>
      <c r="G20" s="475"/>
      <c r="H20" s="474">
        <v>0</v>
      </c>
      <c r="I20" s="475"/>
      <c r="J20" s="475"/>
      <c r="K20" s="475"/>
      <c r="L20" s="475"/>
      <c r="M20" s="475"/>
      <c r="N20" s="476" t="s">
        <v>41</v>
      </c>
      <c r="O20" s="466"/>
      <c r="P20" s="466"/>
    </row>
    <row r="21" spans="1:16">
      <c r="A21" s="477">
        <v>2.35972482228543e-11</v>
      </c>
      <c r="B21" s="478"/>
      <c r="C21" s="477">
        <v>4e-05</v>
      </c>
      <c r="D21" s="477">
        <v>0</v>
      </c>
      <c r="E21" s="478"/>
      <c r="F21" s="478"/>
      <c r="G21" s="478"/>
      <c r="H21" s="477">
        <v>0</v>
      </c>
      <c r="I21" s="478"/>
      <c r="J21" s="478"/>
      <c r="K21" s="478"/>
      <c r="L21" s="478"/>
      <c r="M21" s="478"/>
      <c r="N21" s="479" t="str">
        <v>סה''כ אג''ח קונצרני לא סחיר- לפי עלות מתואמת</v>
      </c>
      <c r="O21" s="466"/>
      <c r="P21" s="466"/>
    </row>
    <row r="22" spans="1:16" ht="20.1" customHeight="1">
      <c r="A22" s="466"/>
      <c r="B22" s="466"/>
      <c r="C22" s="466"/>
      <c r="D22" s="466"/>
      <c r="E22" s="466"/>
      <c r="F22" s="466"/>
      <c r="G22" s="466"/>
      <c r="H22" s="466"/>
      <c r="I22" s="466"/>
      <c r="J22" s="466"/>
      <c r="K22" s="466"/>
      <c r="L22" s="466"/>
      <c r="M22" s="466"/>
      <c r="N22" s="466"/>
      <c r="O22" s="466"/>
      <c r="P22" s="466"/>
    </row>
    <row r="23" spans="1:16" ht="36" customHeight="1">
      <c r="A23" s="466" t="s">
        <v>8</v>
      </c>
      <c r="B23" s="466"/>
      <c r="C23" s="466"/>
      <c r="D23" s="466"/>
      <c r="E23" s="466"/>
      <c r="F23" s="466"/>
      <c r="G23" s="466"/>
      <c r="H23" s="466"/>
      <c r="I23" s="466"/>
      <c r="J23" s="466"/>
      <c r="K23" s="466"/>
      <c r="L23" s="466"/>
      <c r="M23" s="466"/>
      <c r="N23" s="466"/>
      <c r="O23" s="466"/>
      <c r="P23" s="46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70"/>
  <sheetViews>
    <sheetView workbookViewId="0" showGridLines="0">
      <selection activeCell="A1" sqref="A1"/>
    </sheetView>
  </sheetViews>
  <sheetFormatPr defaultRowHeight="12.75"/>
  <cols>
    <col min="1" max="1" style="20" width="10.1442" customWidth="1"/>
    <col min="2" max="2" style="20" width="14.2966" customWidth="1"/>
    <col min="3" max="4" style="20" width="10.1442" customWidth="1"/>
    <col min="5" max="7" style="20" width="8.711805" customWidth="1"/>
    <col min="8" max="8" style="20" width="13.5804" customWidth="1"/>
    <col min="9" max="9" style="20" width="25.31746" customWidth="1"/>
    <col min="10" max="10" style="20" width="6.852817" customWidth="1"/>
    <col min="11" max="11" style="20" width="29.89644" customWidth="1"/>
    <col min="12" max="256" style="20"/>
  </cols>
  <sheetData>
    <row r="1" spans="1:11" ht="0.9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.6" customHeight="1">
      <c r="A2" s="22" t="s">
        <v>17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36" customHeight="1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3"/>
    </row>
    <row r="4" spans="1:11" ht="48.95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3"/>
    </row>
    <row r="5" spans="1:11" ht="28.7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6" t="s">
        <v>3</v>
      </c>
      <c r="B6" s="26" t="s">
        <v>18</v>
      </c>
      <c r="C6" s="26" t="s">
        <v>19</v>
      </c>
      <c r="D6" s="26" t="s">
        <v>20</v>
      </c>
      <c r="E6" s="26" t="s">
        <v>10</v>
      </c>
      <c r="F6" s="26" t="s">
        <v>21</v>
      </c>
      <c r="G6" s="26" t="s">
        <v>22</v>
      </c>
      <c r="H6" s="26" t="s">
        <v>23</v>
      </c>
      <c r="I6" s="26" t="s">
        <v>24</v>
      </c>
      <c r="J6" s="23"/>
      <c r="K6" s="23"/>
    </row>
    <row r="7" spans="1:11" ht="15.2" customHeight="1">
      <c r="A7" s="27" t="s">
        <v>25</v>
      </c>
      <c r="B7" s="27"/>
      <c r="C7" s="27"/>
      <c r="D7" s="27"/>
      <c r="E7" s="27"/>
      <c r="F7" s="27"/>
      <c r="G7" s="27"/>
      <c r="H7" s="27"/>
      <c r="I7" s="27"/>
      <c r="J7" s="23"/>
      <c r="K7" s="23"/>
    </row>
    <row r="8" spans="1:11" ht="15.2" customHeight="1">
      <c r="A8" s="27" t="str">
        <v> יתרת מזומנים ועו"ש בש"ח</v>
      </c>
      <c r="B8" s="27"/>
      <c r="C8" s="27"/>
      <c r="D8" s="27"/>
      <c r="E8" s="27"/>
      <c r="F8" s="27"/>
      <c r="G8" s="27"/>
      <c r="H8" s="27"/>
      <c r="I8" s="27"/>
      <c r="J8" s="23"/>
      <c r="K8" s="23"/>
    </row>
    <row r="9" spans="1:11">
      <c r="A9" s="28">
        <v>0.294292993736328</v>
      </c>
      <c r="B9" s="28">
        <v>498859.85172</v>
      </c>
      <c r="C9" s="28">
        <v>0</v>
      </c>
      <c r="D9" s="28">
        <v>0</v>
      </c>
      <c r="E9" s="29" t="s">
        <v>26</v>
      </c>
      <c r="F9" s="29" t="s">
        <v>27</v>
      </c>
      <c r="G9" s="29" t="s">
        <v>28</v>
      </c>
      <c r="H9" s="29" t="str">
        <v>1111111111- 10- בנק לאומי</v>
      </c>
      <c r="I9" s="29" t="s">
        <v>29</v>
      </c>
      <c r="J9" s="23"/>
      <c r="K9" s="23"/>
    </row>
    <row r="10" spans="1:11">
      <c r="A10" s="28">
        <v>1.59115890807983e-05</v>
      </c>
      <c r="B10" s="28">
        <v>26.97194</v>
      </c>
      <c r="C10" s="28">
        <v>0</v>
      </c>
      <c r="D10" s="28">
        <v>0</v>
      </c>
      <c r="E10" s="29" t="s">
        <v>26</v>
      </c>
      <c r="F10" s="29" t="s">
        <v>27</v>
      </c>
      <c r="G10" s="29" t="s">
        <v>28</v>
      </c>
      <c r="H10" s="29" t="str">
        <v>1111111111- 11- בנק דיסקונט</v>
      </c>
      <c r="I10" s="29" t="s">
        <v>29</v>
      </c>
      <c r="J10" s="23"/>
      <c r="K10" s="23"/>
    </row>
    <row r="11" spans="1:11">
      <c r="A11" s="28">
        <v>1.78482506383203e-06</v>
      </c>
      <c r="B11" s="28">
        <v>3.02548</v>
      </c>
      <c r="C11" s="28">
        <v>0</v>
      </c>
      <c r="D11" s="28">
        <v>0</v>
      </c>
      <c r="E11" s="29" t="s">
        <v>26</v>
      </c>
      <c r="F11" s="29" t="s">
        <v>27</v>
      </c>
      <c r="G11" s="29" t="s">
        <v>28</v>
      </c>
      <c r="H11" s="29" t="str">
        <v>1111111111- 12- בנק הפועלים</v>
      </c>
      <c r="I11" s="29" t="s">
        <v>29</v>
      </c>
      <c r="J11" s="23"/>
      <c r="K11" s="23"/>
    </row>
    <row r="12" spans="1:11">
      <c r="A12" s="28">
        <v>1.96533575369999e-05</v>
      </c>
      <c r="B12" s="28">
        <v>33.31466</v>
      </c>
      <c r="C12" s="28">
        <v>0</v>
      </c>
      <c r="D12" s="28">
        <v>0</v>
      </c>
      <c r="E12" s="29" t="s">
        <v>26</v>
      </c>
      <c r="F12" s="29" t="s">
        <v>27</v>
      </c>
      <c r="G12" s="29" t="s">
        <v>28</v>
      </c>
      <c r="H12" s="29" t="str">
        <v>1111111111- 13- בנק איגוד</v>
      </c>
      <c r="I12" s="29" t="s">
        <v>29</v>
      </c>
      <c r="J12" s="23"/>
      <c r="K12" s="23"/>
    </row>
    <row r="13" spans="1:11">
      <c r="A13" s="28">
        <v>3.47587466322644e-08</v>
      </c>
      <c r="B13" s="28">
        <v>0.05892</v>
      </c>
      <c r="C13" s="28">
        <v>0</v>
      </c>
      <c r="D13" s="28">
        <v>0</v>
      </c>
      <c r="E13" s="29" t="s">
        <v>26</v>
      </c>
      <c r="F13" s="29" t="s">
        <v>27</v>
      </c>
      <c r="G13" s="29" t="s">
        <v>28</v>
      </c>
      <c r="H13" s="29" t="s">
        <v>30</v>
      </c>
      <c r="I13" s="29" t="s">
        <v>29</v>
      </c>
      <c r="J13" s="23"/>
      <c r="K13" s="23"/>
    </row>
    <row r="14" spans="1:11">
      <c r="A14" s="28">
        <v>1.81491155531617e-06</v>
      </c>
      <c r="B14" s="28">
        <v>3.07648</v>
      </c>
      <c r="C14" s="28">
        <v>0</v>
      </c>
      <c r="D14" s="28">
        <v>0</v>
      </c>
      <c r="E14" s="29" t="s">
        <v>26</v>
      </c>
      <c r="F14" s="29" t="s">
        <v>27</v>
      </c>
      <c r="G14" s="29" t="s">
        <v>28</v>
      </c>
      <c r="H14" s="29" t="s">
        <v>30</v>
      </c>
      <c r="I14" s="29" t="s">
        <v>29</v>
      </c>
      <c r="J14" s="23"/>
      <c r="K14" s="23"/>
    </row>
    <row r="15" spans="1:11">
      <c r="A15" s="28">
        <v>0.000203330367466684</v>
      </c>
      <c r="B15" s="28">
        <v>344.66793</v>
      </c>
      <c r="C15" s="28">
        <v>0</v>
      </c>
      <c r="D15" s="28">
        <v>0</v>
      </c>
      <c r="E15" s="29" t="s">
        <v>26</v>
      </c>
      <c r="F15" s="29" t="s">
        <v>27</v>
      </c>
      <c r="G15" s="29" t="s">
        <v>28</v>
      </c>
      <c r="H15" s="29" t="str">
        <v>1111111111- 26- יו-בנק</v>
      </c>
      <c r="I15" s="29" t="s">
        <v>29</v>
      </c>
      <c r="J15" s="23"/>
      <c r="K15" s="23"/>
    </row>
    <row r="16" spans="1:11">
      <c r="A16" s="28">
        <v>7.69152305823936e-08</v>
      </c>
      <c r="B16" s="28">
        <v>0.13038</v>
      </c>
      <c r="C16" s="28">
        <v>0</v>
      </c>
      <c r="D16" s="28">
        <v>0</v>
      </c>
      <c r="E16" s="29" t="s">
        <v>26</v>
      </c>
      <c r="F16" s="29" t="s">
        <v>27</v>
      </c>
      <c r="G16" s="29" t="s">
        <v>28</v>
      </c>
      <c r="H16" s="29" t="str">
        <v>1111111111- 31- בנק הבינלאומי</v>
      </c>
      <c r="I16" s="29" t="s">
        <v>29</v>
      </c>
      <c r="J16" s="23"/>
      <c r="K16" s="23"/>
    </row>
    <row r="17" spans="1:11">
      <c r="A17" s="28">
        <v>0.00117069797144765</v>
      </c>
      <c r="B17" s="28">
        <v>1984.46524</v>
      </c>
      <c r="C17" s="28">
        <v>0</v>
      </c>
      <c r="D17" s="28">
        <v>0</v>
      </c>
      <c r="E17" s="29" t="s">
        <v>26</v>
      </c>
      <c r="F17" s="29" t="s">
        <v>27</v>
      </c>
      <c r="G17" s="29" t="s">
        <v>28</v>
      </c>
      <c r="H17" s="29" t="str">
        <v>1111111111- 33- פועלים סהר</v>
      </c>
      <c r="I17" s="29" t="s">
        <v>29</v>
      </c>
      <c r="J17" s="23"/>
      <c r="K17" s="23"/>
    </row>
    <row r="18" spans="1:11">
      <c r="A18" s="28">
        <v>0</v>
      </c>
      <c r="B18" s="28">
        <v>0</v>
      </c>
      <c r="C18" s="28">
        <v>0</v>
      </c>
      <c r="D18" s="28">
        <v>0</v>
      </c>
      <c r="E18" s="29" t="s">
        <v>26</v>
      </c>
      <c r="F18" s="29" t="s">
        <v>27</v>
      </c>
      <c r="G18" s="29" t="s">
        <v>28</v>
      </c>
      <c r="H18" s="29" t="str">
        <v>1111111111- 66- Credit Suisse UK</v>
      </c>
      <c r="I18" s="29" t="s">
        <v>29</v>
      </c>
      <c r="J18" s="23"/>
      <c r="K18" s="23"/>
    </row>
    <row r="19" spans="1:11">
      <c r="A19" s="30">
        <v>0.295706298432457</v>
      </c>
      <c r="B19" s="30">
        <v>501255.56275</v>
      </c>
      <c r="C19" s="30">
        <v>0</v>
      </c>
      <c r="D19" s="31"/>
      <c r="E19" s="31"/>
      <c r="F19" s="31"/>
      <c r="G19" s="31"/>
      <c r="H19" s="31"/>
      <c r="I19" s="32" t="str">
        <v> סה''כ ל: יתרת מזומנים ועו"ש בש"ח</v>
      </c>
      <c r="J19" s="23"/>
      <c r="K19" s="23"/>
    </row>
    <row r="20" spans="1:11" ht="15.2" customHeight="1">
      <c r="A20" s="27" t="str">
        <v> יתרת מזומנים ועו"ש נקובים במט"ח</v>
      </c>
      <c r="B20" s="27"/>
      <c r="C20" s="27"/>
      <c r="D20" s="27"/>
      <c r="E20" s="27"/>
      <c r="F20" s="27"/>
      <c r="G20" s="27"/>
      <c r="H20" s="27"/>
      <c r="I20" s="27"/>
      <c r="J20" s="23"/>
      <c r="K20" s="23"/>
    </row>
    <row r="21" spans="1:11">
      <c r="A21" s="28">
        <v>0.100178685926196</v>
      </c>
      <c r="B21" s="28">
        <v>169814.18338291</v>
      </c>
      <c r="C21" s="28">
        <v>0</v>
      </c>
      <c r="D21" s="28">
        <v>0</v>
      </c>
      <c r="E21" s="29" t="s">
        <v>12</v>
      </c>
      <c r="F21" s="29" t="s">
        <v>27</v>
      </c>
      <c r="G21" s="29" t="s">
        <v>28</v>
      </c>
      <c r="H21" s="29" t="str">
        <v>1000280- 10- בנק לאומי</v>
      </c>
      <c r="I21" s="29" t="s">
        <v>31</v>
      </c>
      <c r="J21" s="23"/>
      <c r="K21" s="23"/>
    </row>
    <row r="22" spans="1:11">
      <c r="A22" s="28">
        <v>0.0633688639912449</v>
      </c>
      <c r="B22" s="28">
        <v>107417.3791669</v>
      </c>
      <c r="C22" s="28">
        <v>0</v>
      </c>
      <c r="D22" s="28">
        <v>0</v>
      </c>
      <c r="E22" s="29" t="s">
        <v>12</v>
      </c>
      <c r="F22" s="29" t="s">
        <v>27</v>
      </c>
      <c r="G22" s="29" t="s">
        <v>28</v>
      </c>
      <c r="H22" s="29" t="str">
        <v>1000280- 12- בנק הפועלים</v>
      </c>
      <c r="I22" s="29" t="s">
        <v>31</v>
      </c>
      <c r="J22" s="23"/>
      <c r="K22" s="23"/>
    </row>
    <row r="23" spans="1:11">
      <c r="A23" s="28">
        <v>5.09525793019174e-05</v>
      </c>
      <c r="B23" s="28">
        <v>86.37037475</v>
      </c>
      <c r="C23" s="28">
        <v>0</v>
      </c>
      <c r="D23" s="28">
        <v>0</v>
      </c>
      <c r="E23" s="29" t="s">
        <v>12</v>
      </c>
      <c r="F23" s="29" t="s">
        <v>27</v>
      </c>
      <c r="G23" s="29" t="s">
        <v>28</v>
      </c>
      <c r="H23" s="29" t="str">
        <v>1000280- 20- בנק מזרחי</v>
      </c>
      <c r="I23" s="29" t="s">
        <v>31</v>
      </c>
      <c r="J23" s="23"/>
      <c r="K23" s="23"/>
    </row>
    <row r="24" spans="1:11">
      <c r="A24" s="28">
        <v>0.0335486109962176</v>
      </c>
      <c r="B24" s="28">
        <v>56868.68346577</v>
      </c>
      <c r="C24" s="28">
        <v>0</v>
      </c>
      <c r="D24" s="28">
        <v>0</v>
      </c>
      <c r="E24" s="29" t="s">
        <v>12</v>
      </c>
      <c r="F24" s="29" t="s">
        <v>27</v>
      </c>
      <c r="G24" s="29" t="s">
        <v>28</v>
      </c>
      <c r="H24" s="29" t="str">
        <v>1000280- 33- פועלים סהר</v>
      </c>
      <c r="I24" s="29" t="s">
        <v>31</v>
      </c>
      <c r="J24" s="23"/>
      <c r="K24" s="23"/>
    </row>
    <row r="25" spans="1:11">
      <c r="A25" s="28">
        <v>0.0359287153168546</v>
      </c>
      <c r="B25" s="28">
        <v>60903.229016436</v>
      </c>
      <c r="C25" s="28">
        <v>0</v>
      </c>
      <c r="D25" s="28">
        <v>0</v>
      </c>
      <c r="E25" s="29" t="s">
        <v>13</v>
      </c>
      <c r="F25" s="29" t="s">
        <v>27</v>
      </c>
      <c r="G25" s="29" t="s">
        <v>28</v>
      </c>
      <c r="H25" s="29" t="str">
        <v>1000298- 10- בנק לאומי</v>
      </c>
      <c r="I25" s="29" t="s">
        <v>32</v>
      </c>
      <c r="J25" s="23"/>
      <c r="K25" s="23"/>
    </row>
    <row r="26" spans="1:11">
      <c r="A26" s="28">
        <v>0.0164797939677052</v>
      </c>
      <c r="B26" s="28">
        <v>27935.11143684</v>
      </c>
      <c r="C26" s="28">
        <v>0</v>
      </c>
      <c r="D26" s="28">
        <v>0</v>
      </c>
      <c r="E26" s="29" t="s">
        <v>13</v>
      </c>
      <c r="F26" s="29" t="s">
        <v>27</v>
      </c>
      <c r="G26" s="29" t="s">
        <v>28</v>
      </c>
      <c r="H26" s="29" t="str">
        <v>1000298- 33- פועלים סהר</v>
      </c>
      <c r="I26" s="29" t="s">
        <v>32</v>
      </c>
      <c r="J26" s="23"/>
      <c r="K26" s="23"/>
    </row>
    <row r="27" spans="1:11">
      <c r="A27" s="28">
        <v>0.0688803804664527</v>
      </c>
      <c r="B27" s="28">
        <v>116760.021873637</v>
      </c>
      <c r="C27" s="28">
        <v>0</v>
      </c>
      <c r="D27" s="28">
        <v>0</v>
      </c>
      <c r="E27" s="29" t="s">
        <v>16</v>
      </c>
      <c r="F27" s="29" t="s">
        <v>27</v>
      </c>
      <c r="G27" s="29" t="s">
        <v>28</v>
      </c>
      <c r="H27" s="29" t="str">
        <v>1000983- 10- בנק לאומי</v>
      </c>
      <c r="I27" s="29" t="s">
        <v>33</v>
      </c>
      <c r="J27" s="23"/>
      <c r="K27" s="23"/>
    </row>
    <row r="28" spans="1:11">
      <c r="A28" s="28">
        <v>6.8750582697286e-12</v>
      </c>
      <c r="B28" s="28">
        <v>1.1654e-05</v>
      </c>
      <c r="C28" s="28">
        <v>0</v>
      </c>
      <c r="D28" s="28">
        <v>0</v>
      </c>
      <c r="E28" s="29" t="s">
        <v>16</v>
      </c>
      <c r="F28" s="29" t="s">
        <v>27</v>
      </c>
      <c r="G28" s="29" t="s">
        <v>28</v>
      </c>
      <c r="H28" s="29" t="str">
        <v>1000983- 33- פועלים סהר</v>
      </c>
      <c r="I28" s="29" t="s">
        <v>33</v>
      </c>
      <c r="J28" s="23"/>
      <c r="K28" s="23"/>
    </row>
    <row r="29" spans="1:11">
      <c r="A29" s="28">
        <v>2.71428365314711e-07</v>
      </c>
      <c r="B29" s="28">
        <v>0.460101725</v>
      </c>
      <c r="C29" s="28">
        <v>0</v>
      </c>
      <c r="D29" s="28">
        <v>0</v>
      </c>
      <c r="E29" s="29" t="s">
        <v>14</v>
      </c>
      <c r="F29" s="29" t="s">
        <v>27</v>
      </c>
      <c r="G29" s="29" t="s">
        <v>28</v>
      </c>
      <c r="H29" s="29" t="str">
        <v>1000306- 10- בנק לאומי</v>
      </c>
      <c r="I29" s="29" t="s">
        <v>34</v>
      </c>
      <c r="J29" s="23"/>
      <c r="K29" s="23"/>
    </row>
    <row r="30" spans="1:11">
      <c r="A30" s="28">
        <v>0.00225302616654757</v>
      </c>
      <c r="B30" s="28">
        <v>3819.133731645</v>
      </c>
      <c r="C30" s="28">
        <v>0</v>
      </c>
      <c r="D30" s="28">
        <v>0</v>
      </c>
      <c r="E30" s="29" t="s">
        <v>14</v>
      </c>
      <c r="F30" s="29" t="s">
        <v>27</v>
      </c>
      <c r="G30" s="29" t="s">
        <v>28</v>
      </c>
      <c r="H30" s="29" t="str">
        <v>1000306- 33- פועלים סהר</v>
      </c>
      <c r="I30" s="29" t="s">
        <v>34</v>
      </c>
      <c r="J30" s="23"/>
      <c r="K30" s="23"/>
    </row>
    <row r="31" spans="1:11">
      <c r="A31" s="30">
        <v>0.320689300845761</v>
      </c>
      <c r="B31" s="30">
        <v>543604.572562267</v>
      </c>
      <c r="C31" s="30">
        <v>0</v>
      </c>
      <c r="D31" s="31"/>
      <c r="E31" s="31"/>
      <c r="F31" s="31"/>
      <c r="G31" s="31"/>
      <c r="H31" s="31"/>
      <c r="I31" s="32" t="str">
        <v> סה''כ ל: יתרת מזומנים ועו"ש נקובים במט"ח</v>
      </c>
      <c r="J31" s="23"/>
      <c r="K31" s="23"/>
    </row>
    <row r="32" spans="1:11" ht="15.2" customHeight="1">
      <c r="A32" s="27" t="str">
        <v> פח"ק/פר"י</v>
      </c>
      <c r="B32" s="27"/>
      <c r="C32" s="27"/>
      <c r="D32" s="27"/>
      <c r="E32" s="27"/>
      <c r="F32" s="27"/>
      <c r="G32" s="27"/>
      <c r="H32" s="27"/>
      <c r="I32" s="27"/>
      <c r="J32" s="23"/>
      <c r="K32" s="23"/>
    </row>
    <row r="33" spans="1:11">
      <c r="A33" s="28">
        <v>0.0173493458531645</v>
      </c>
      <c r="B33" s="28">
        <v>29409.10006</v>
      </c>
      <c r="C33" s="28">
        <v>0</v>
      </c>
      <c r="D33" s="28">
        <v>0</v>
      </c>
      <c r="E33" s="29" t="s">
        <v>26</v>
      </c>
      <c r="F33" s="29" t="s">
        <v>27</v>
      </c>
      <c r="G33" s="29" t="s">
        <v>28</v>
      </c>
      <c r="H33" s="29" t="str">
        <v>1111111110- 12- בנק הפועלים</v>
      </c>
      <c r="I33" s="29" t="s">
        <v>35</v>
      </c>
      <c r="J33" s="23"/>
      <c r="K33" s="23"/>
    </row>
    <row r="34" spans="1:11">
      <c r="A34" s="28">
        <v>0.00295586222802495</v>
      </c>
      <c r="B34" s="28">
        <v>5010.52021</v>
      </c>
      <c r="C34" s="28">
        <v>0</v>
      </c>
      <c r="D34" s="28">
        <v>0</v>
      </c>
      <c r="E34" s="29" t="s">
        <v>26</v>
      </c>
      <c r="F34" s="29" t="s">
        <v>27</v>
      </c>
      <c r="G34" s="29" t="s">
        <v>28</v>
      </c>
      <c r="H34" s="29" t="s">
        <v>36</v>
      </c>
      <c r="I34" s="29" t="s">
        <v>35</v>
      </c>
      <c r="J34" s="23"/>
      <c r="K34" s="23"/>
    </row>
    <row r="35" spans="1:11">
      <c r="A35" s="28">
        <v>0.0294458620568067</v>
      </c>
      <c r="B35" s="28">
        <v>49914.06079</v>
      </c>
      <c r="C35" s="28">
        <v>0</v>
      </c>
      <c r="D35" s="28">
        <v>0</v>
      </c>
      <c r="E35" s="29" t="s">
        <v>26</v>
      </c>
      <c r="F35" s="29" t="s">
        <v>27</v>
      </c>
      <c r="G35" s="29" t="s">
        <v>28</v>
      </c>
      <c r="H35" s="29" t="s">
        <v>36</v>
      </c>
      <c r="I35" s="29" t="s">
        <v>35</v>
      </c>
      <c r="J35" s="23"/>
      <c r="K35" s="23"/>
    </row>
    <row r="36" spans="1:11">
      <c r="A36" s="28">
        <v>1.19317864142742</v>
      </c>
      <c r="B36" s="28">
        <v>2022572.51381</v>
      </c>
      <c r="C36" s="28">
        <v>0</v>
      </c>
      <c r="D36" s="28">
        <v>0</v>
      </c>
      <c r="E36" s="29" t="s">
        <v>26</v>
      </c>
      <c r="F36" s="29" t="s">
        <v>27</v>
      </c>
      <c r="G36" s="29" t="s">
        <v>28</v>
      </c>
      <c r="H36" s="29" t="str">
        <v>1111111110- 33- פועלים סהר</v>
      </c>
      <c r="I36" s="29" t="s">
        <v>35</v>
      </c>
      <c r="J36" s="23"/>
      <c r="K36" s="23"/>
    </row>
    <row r="37" spans="1:11">
      <c r="A37" s="30">
        <v>1.24292971156542</v>
      </c>
      <c r="B37" s="30">
        <v>2106906.19487</v>
      </c>
      <c r="C37" s="30">
        <v>0</v>
      </c>
      <c r="D37" s="31"/>
      <c r="E37" s="31"/>
      <c r="F37" s="31"/>
      <c r="G37" s="31"/>
      <c r="H37" s="31"/>
      <c r="I37" s="32" t="str">
        <v> סה''כ ל: פח"ק/פר"י</v>
      </c>
      <c r="J37" s="23"/>
      <c r="K37" s="23"/>
    </row>
    <row r="38" spans="1:11" ht="15.2" customHeight="1">
      <c r="A38" s="27" t="str">
        <v> פק"מ לתקופה של עד 3 חודשים</v>
      </c>
      <c r="B38" s="27"/>
      <c r="C38" s="27"/>
      <c r="D38" s="27"/>
      <c r="E38" s="27"/>
      <c r="F38" s="27"/>
      <c r="G38" s="27"/>
      <c r="H38" s="27"/>
      <c r="I38" s="27"/>
      <c r="J38" s="23"/>
      <c r="K38" s="23"/>
    </row>
    <row r="39" spans="1:11">
      <c r="A39" s="28">
        <v>0.127668984203567</v>
      </c>
      <c r="B39" s="28">
        <v>216413.342772599</v>
      </c>
      <c r="C39" s="28">
        <v>0</v>
      </c>
      <c r="D39" s="28">
        <v>0.72</v>
      </c>
      <c r="E39" s="29" t="s">
        <v>26</v>
      </c>
      <c r="F39" s="29" t="s">
        <v>37</v>
      </c>
      <c r="G39" s="29" t="s">
        <v>38</v>
      </c>
      <c r="H39" s="29" t="str">
        <v>74004318- 13- בנק איגוד</v>
      </c>
      <c r="I39" s="29" t="str">
        <v>פקמ 3.4.2014 0.72% איגוד- אגוד</v>
      </c>
      <c r="J39" s="23"/>
      <c r="K39" s="23"/>
    </row>
    <row r="40" spans="1:11">
      <c r="A40" s="28">
        <v>0.0229332421389767</v>
      </c>
      <c r="B40" s="28">
        <v>38874.4347177999</v>
      </c>
      <c r="C40" s="28">
        <v>0</v>
      </c>
      <c r="D40" s="28">
        <v>0.7</v>
      </c>
      <c r="E40" s="29" t="s">
        <v>26</v>
      </c>
      <c r="F40" s="29" t="s">
        <v>37</v>
      </c>
      <c r="G40" s="29" t="s">
        <v>39</v>
      </c>
      <c r="H40" s="29" t="str">
        <v>74004294- 31- בנק הבינלאומי</v>
      </c>
      <c r="I40" s="29" t="str">
        <v>פקמ 27.4.14 0.70% בינלאומי- בינלאומי</v>
      </c>
      <c r="J40" s="23"/>
      <c r="K40" s="23"/>
    </row>
    <row r="41" spans="1:11">
      <c r="A41" s="28">
        <v>0.346323297893464</v>
      </c>
      <c r="B41" s="28">
        <v>587057.091780803</v>
      </c>
      <c r="C41" s="28">
        <v>0</v>
      </c>
      <c r="D41" s="28">
        <v>0.71</v>
      </c>
      <c r="E41" s="29" t="s">
        <v>26</v>
      </c>
      <c r="F41" s="29" t="s">
        <v>37</v>
      </c>
      <c r="G41" s="29" t="s">
        <v>40</v>
      </c>
      <c r="H41" s="29" t="str">
        <v>813969102- 33- פועלים סהר</v>
      </c>
      <c r="I41" s="29" t="str">
        <v>פקמ 03.04.2014 0.71% פועלים- בנק הפועלים</v>
      </c>
      <c r="J41" s="23"/>
      <c r="K41" s="23"/>
    </row>
    <row r="42" spans="1:11">
      <c r="A42" s="28">
        <v>0.117990831263915</v>
      </c>
      <c r="B42" s="28">
        <v>200007.7808219</v>
      </c>
      <c r="C42" s="28">
        <v>0</v>
      </c>
      <c r="D42" s="28">
        <v>0.71</v>
      </c>
      <c r="E42" s="29" t="s">
        <v>26</v>
      </c>
      <c r="F42" s="29" t="s">
        <v>37</v>
      </c>
      <c r="G42" s="29" t="s">
        <v>40</v>
      </c>
      <c r="H42" s="29" t="str">
        <v>813971322- 33- פועלים סהר</v>
      </c>
      <c r="I42" s="29" t="str">
        <v>פקמ 06.04.2014 0.71% פועלים- בנק הפועלים</v>
      </c>
      <c r="J42" s="23"/>
      <c r="K42" s="23"/>
    </row>
    <row r="43" spans="1:11">
      <c r="A43" s="28">
        <v>0.348106804582281</v>
      </c>
      <c r="B43" s="28">
        <v>590080.3369863</v>
      </c>
      <c r="C43" s="28">
        <v>0</v>
      </c>
      <c r="D43" s="28">
        <v>0.71</v>
      </c>
      <c r="E43" s="29" t="s">
        <v>26</v>
      </c>
      <c r="F43" s="29" t="s">
        <v>37</v>
      </c>
      <c r="G43" s="29" t="s">
        <v>40</v>
      </c>
      <c r="H43" s="29" t="str">
        <v>813963816- 33- פועלים סהר</v>
      </c>
      <c r="I43" s="29" t="str">
        <v>פקמ 1.4.2014 0.71% פועלים- בנק הפועלים</v>
      </c>
      <c r="J43" s="23"/>
      <c r="K43" s="23"/>
    </row>
    <row r="44" spans="1:11">
      <c r="A44" s="28">
        <v>0.188800018501172</v>
      </c>
      <c r="B44" s="28">
        <v>320037.3479452</v>
      </c>
      <c r="C44" s="28">
        <v>0</v>
      </c>
      <c r="D44" s="28">
        <v>0.71</v>
      </c>
      <c r="E44" s="29" t="s">
        <v>26</v>
      </c>
      <c r="F44" s="29" t="s">
        <v>37</v>
      </c>
      <c r="G44" s="29" t="s">
        <v>40</v>
      </c>
      <c r="H44" s="29" t="str">
        <v>813966132- 33- פועלים סהר</v>
      </c>
      <c r="I44" s="29" t="str">
        <v>פקמ 2.4.2014 0.71% פועלים- בנק הפועלים</v>
      </c>
      <c r="J44" s="23"/>
      <c r="K44" s="23"/>
    </row>
    <row r="45" spans="1:11">
      <c r="A45" s="28">
        <v>0.234820408971292</v>
      </c>
      <c r="B45" s="28">
        <v>398047.105753399</v>
      </c>
      <c r="C45" s="28">
        <v>0</v>
      </c>
      <c r="D45" s="28">
        <v>0.72</v>
      </c>
      <c r="E45" s="29" t="s">
        <v>26</v>
      </c>
      <c r="F45" s="29" t="s">
        <v>37</v>
      </c>
      <c r="G45" s="29" t="s">
        <v>38</v>
      </c>
      <c r="H45" s="29" t="str">
        <v>813966058- 33- פועלים סהר</v>
      </c>
      <c r="I45" s="29" t="str">
        <v>פקמ 02.04.2014 0.72% דיסקונט- דיסקונט</v>
      </c>
      <c r="J45" s="23"/>
      <c r="K45" s="23"/>
    </row>
    <row r="46" spans="1:11">
      <c r="A46" s="28">
        <v>0.088498408585018</v>
      </c>
      <c r="B46" s="28">
        <v>150014.7945205</v>
      </c>
      <c r="C46" s="28">
        <v>0</v>
      </c>
      <c r="D46" s="28">
        <v>0.72</v>
      </c>
      <c r="E46" s="29" t="s">
        <v>26</v>
      </c>
      <c r="F46" s="29" t="s">
        <v>37</v>
      </c>
      <c r="G46" s="29" t="s">
        <v>38</v>
      </c>
      <c r="H46" s="29" t="str">
        <v>813969284- 33- פועלים סהר</v>
      </c>
      <c r="I46" s="29" t="str">
        <v>פקמ 03.04.2014 0.72% דיסקונט- דיסקונט</v>
      </c>
      <c r="J46" s="23"/>
      <c r="K46" s="23"/>
    </row>
    <row r="47" spans="1:11">
      <c r="A47" s="28">
        <v>0.0354007598739094</v>
      </c>
      <c r="B47" s="28">
        <v>60008.2849315002</v>
      </c>
      <c r="C47" s="28">
        <v>0</v>
      </c>
      <c r="D47" s="28">
        <v>0.72</v>
      </c>
      <c r="E47" s="29" t="s">
        <v>26</v>
      </c>
      <c r="F47" s="29" t="s">
        <v>37</v>
      </c>
      <c r="G47" s="29" t="s">
        <v>38</v>
      </c>
      <c r="H47" s="29" t="str">
        <v>813963733- 33- פועלים סהר</v>
      </c>
      <c r="I47" s="29" t="str">
        <v>פקמ 1.4.2014 0.72% דיסקונט- דיסקונט</v>
      </c>
      <c r="J47" s="23"/>
      <c r="K47" s="23"/>
    </row>
    <row r="48" spans="1:11">
      <c r="A48" s="28">
        <v>0.176986343870859</v>
      </c>
      <c r="B48" s="28">
        <v>300011.835616401</v>
      </c>
      <c r="C48" s="28">
        <v>0</v>
      </c>
      <c r="D48" s="28">
        <v>0.72</v>
      </c>
      <c r="E48" s="29" t="s">
        <v>26</v>
      </c>
      <c r="F48" s="29" t="s">
        <v>37</v>
      </c>
      <c r="G48" s="29" t="s">
        <v>38</v>
      </c>
      <c r="H48" s="29" t="str">
        <v>813971249- 33- פועלים סהר</v>
      </c>
      <c r="I48" s="29" t="str">
        <v>פקמ 6.4.2014 0.72% דיסקונט- דיסקונט</v>
      </c>
      <c r="J48" s="23"/>
      <c r="K48" s="23"/>
    </row>
    <row r="49" spans="1:11">
      <c r="A49" s="30">
        <v>1.68752909988445</v>
      </c>
      <c r="B49" s="30">
        <v>2860552.3558464</v>
      </c>
      <c r="C49" s="30">
        <v>0</v>
      </c>
      <c r="D49" s="31"/>
      <c r="E49" s="31"/>
      <c r="F49" s="31"/>
      <c r="G49" s="31"/>
      <c r="H49" s="31"/>
      <c r="I49" s="32" t="str">
        <v> סה''כ ל: פק"מ לתקופה של עד 3 חודשים</v>
      </c>
      <c r="J49" s="23"/>
      <c r="K49" s="23"/>
    </row>
    <row r="50" spans="1:11" ht="15.2" customHeight="1">
      <c r="A50" s="27" t="str">
        <v> פקדון צמוד מדד עד 3 חודשים</v>
      </c>
      <c r="B50" s="27"/>
      <c r="C50" s="27"/>
      <c r="D50" s="27"/>
      <c r="E50" s="27"/>
      <c r="F50" s="27"/>
      <c r="G50" s="27"/>
      <c r="H50" s="27"/>
      <c r="I50" s="27"/>
      <c r="J50" s="23"/>
      <c r="K50" s="23"/>
    </row>
    <row r="51" spans="1:11">
      <c r="A51" s="28">
        <v>5.89931205571357e-12</v>
      </c>
      <c r="B51" s="28">
        <v>1e-05</v>
      </c>
      <c r="C51" s="28">
        <v>0</v>
      </c>
      <c r="D51" s="28">
        <v>0</v>
      </c>
      <c r="E51" s="29" t="s">
        <v>28</v>
      </c>
      <c r="F51" s="29"/>
      <c r="G51" s="29" t="s">
        <v>28</v>
      </c>
      <c r="H51" s="29" t="s">
        <v>28</v>
      </c>
      <c r="I51" s="29" t="s">
        <v>28</v>
      </c>
      <c r="J51" s="23"/>
      <c r="K51" s="23"/>
    </row>
    <row r="52" spans="1:11">
      <c r="A52" s="30">
        <v>5.89931205571357e-12</v>
      </c>
      <c r="B52" s="30">
        <v>1e-05</v>
      </c>
      <c r="C52" s="30">
        <v>0</v>
      </c>
      <c r="D52" s="31"/>
      <c r="E52" s="31"/>
      <c r="F52" s="31"/>
      <c r="G52" s="31"/>
      <c r="H52" s="31"/>
      <c r="I52" s="32" t="str">
        <v> סה''כ ל: פקדון צמוד מדד עד 3 חודשים</v>
      </c>
      <c r="J52" s="23"/>
      <c r="K52" s="23"/>
    </row>
    <row r="53" spans="1:11" ht="15.2" customHeight="1">
      <c r="A53" s="27" t="str">
        <v> פקדון צמוד מט"ח עד 3 חודשים</v>
      </c>
      <c r="B53" s="27"/>
      <c r="C53" s="27"/>
      <c r="D53" s="27"/>
      <c r="E53" s="27"/>
      <c r="F53" s="27"/>
      <c r="G53" s="27"/>
      <c r="H53" s="27"/>
      <c r="I53" s="27"/>
      <c r="J53" s="23"/>
      <c r="K53" s="23"/>
    </row>
    <row r="54" spans="1:11">
      <c r="A54" s="28">
        <v>5.89931205571357e-12</v>
      </c>
      <c r="B54" s="28">
        <v>1e-05</v>
      </c>
      <c r="C54" s="28">
        <v>0</v>
      </c>
      <c r="D54" s="28">
        <v>0</v>
      </c>
      <c r="E54" s="29" t="s">
        <v>28</v>
      </c>
      <c r="F54" s="29"/>
      <c r="G54" s="29" t="s">
        <v>28</v>
      </c>
      <c r="H54" s="29" t="s">
        <v>28</v>
      </c>
      <c r="I54" s="29" t="s">
        <v>28</v>
      </c>
      <c r="J54" s="23"/>
      <c r="K54" s="23"/>
    </row>
    <row r="55" spans="1:11">
      <c r="A55" s="30">
        <v>5.89931205571357e-12</v>
      </c>
      <c r="B55" s="30">
        <v>1e-05</v>
      </c>
      <c r="C55" s="30">
        <v>0</v>
      </c>
      <c r="D55" s="31"/>
      <c r="E55" s="31"/>
      <c r="F55" s="31"/>
      <c r="G55" s="31"/>
      <c r="H55" s="31"/>
      <c r="I55" s="32" t="str">
        <v> סה''כ ל: פקדון צמוד מט"ח עד 3 חודשים</v>
      </c>
      <c r="J55" s="23"/>
      <c r="K55" s="23"/>
    </row>
    <row r="56" spans="1:11" ht="15.2" customHeight="1">
      <c r="A56" s="27" t="str">
        <v> פקדונות במט"ח עד 3 חודשים</v>
      </c>
      <c r="B56" s="27"/>
      <c r="C56" s="27"/>
      <c r="D56" s="27"/>
      <c r="E56" s="27"/>
      <c r="F56" s="27"/>
      <c r="G56" s="27"/>
      <c r="H56" s="27"/>
      <c r="I56" s="27"/>
      <c r="J56" s="23"/>
      <c r="K56" s="23"/>
    </row>
    <row r="57" spans="1:11">
      <c r="A57" s="28">
        <v>5.89931205571357e-12</v>
      </c>
      <c r="B57" s="28">
        <v>1e-05</v>
      </c>
      <c r="C57" s="28">
        <v>0</v>
      </c>
      <c r="D57" s="28">
        <v>0</v>
      </c>
      <c r="E57" s="29" t="s">
        <v>28</v>
      </c>
      <c r="F57" s="29"/>
      <c r="G57" s="29" t="s">
        <v>28</v>
      </c>
      <c r="H57" s="29" t="s">
        <v>28</v>
      </c>
      <c r="I57" s="29" t="s">
        <v>28</v>
      </c>
      <c r="J57" s="23"/>
      <c r="K57" s="23"/>
    </row>
    <row r="58" spans="1:11">
      <c r="A58" s="30">
        <v>5.89931205571357e-12</v>
      </c>
      <c r="B58" s="30">
        <v>1e-05</v>
      </c>
      <c r="C58" s="30">
        <v>0</v>
      </c>
      <c r="D58" s="31"/>
      <c r="E58" s="31"/>
      <c r="F58" s="31"/>
      <c r="G58" s="31"/>
      <c r="H58" s="31"/>
      <c r="I58" s="32" t="str">
        <v> סה''כ ל: פקדונות במט"ח עד 3 חודשים</v>
      </c>
      <c r="J58" s="23"/>
      <c r="K58" s="23"/>
    </row>
    <row r="59" spans="1:11">
      <c r="A59" s="30">
        <v>3.54685441074579</v>
      </c>
      <c r="B59" s="30">
        <v>6012318.68605867</v>
      </c>
      <c r="C59" s="30">
        <v>0</v>
      </c>
      <c r="D59" s="31"/>
      <c r="E59" s="31"/>
      <c r="F59" s="31"/>
      <c r="G59" s="31"/>
      <c r="H59" s="31"/>
      <c r="I59" s="32" t="s">
        <v>41</v>
      </c>
      <c r="J59" s="23"/>
      <c r="K59" s="23"/>
    </row>
    <row r="60" spans="1:11" ht="15.2" customHeight="1">
      <c r="A60" s="27" t="s">
        <v>42</v>
      </c>
      <c r="B60" s="27"/>
      <c r="C60" s="27"/>
      <c r="D60" s="27"/>
      <c r="E60" s="27"/>
      <c r="F60" s="27"/>
      <c r="G60" s="27"/>
      <c r="H60" s="27"/>
      <c r="I60" s="27"/>
      <c r="J60" s="23"/>
      <c r="K60" s="23"/>
    </row>
    <row r="61" spans="1:11" ht="15.2" customHeight="1">
      <c r="A61" s="27" t="str">
        <v> יתרות מזומנים ועו"ש נקובים במט"ח בחו"ל</v>
      </c>
      <c r="B61" s="27"/>
      <c r="C61" s="27"/>
      <c r="D61" s="27"/>
      <c r="E61" s="27"/>
      <c r="F61" s="27"/>
      <c r="G61" s="27"/>
      <c r="H61" s="27"/>
      <c r="I61" s="27"/>
      <c r="J61" s="23"/>
      <c r="K61" s="23"/>
    </row>
    <row r="62" spans="1:11">
      <c r="A62" s="28">
        <v>5.89931205571357e-12</v>
      </c>
      <c r="B62" s="28">
        <v>1e-05</v>
      </c>
      <c r="C62" s="28">
        <v>0</v>
      </c>
      <c r="D62" s="28">
        <v>0</v>
      </c>
      <c r="E62" s="29" t="s">
        <v>28</v>
      </c>
      <c r="F62" s="29"/>
      <c r="G62" s="29" t="s">
        <v>28</v>
      </c>
      <c r="H62" s="29" t="s">
        <v>28</v>
      </c>
      <c r="I62" s="29" t="s">
        <v>28</v>
      </c>
      <c r="J62" s="23"/>
      <c r="K62" s="23"/>
    </row>
    <row r="63" spans="1:11">
      <c r="A63" s="30">
        <v>5.89931205571357e-12</v>
      </c>
      <c r="B63" s="30">
        <v>1e-05</v>
      </c>
      <c r="C63" s="30">
        <v>0</v>
      </c>
      <c r="D63" s="31"/>
      <c r="E63" s="31"/>
      <c r="F63" s="31"/>
      <c r="G63" s="31"/>
      <c r="H63" s="31"/>
      <c r="I63" s="32" t="str">
        <v> סה''כ ל: יתרות מזומנים ועו"ש נקובים במט"ח בחו"ל</v>
      </c>
      <c r="J63" s="23"/>
      <c r="K63" s="23"/>
    </row>
    <row r="64" spans="1:11" ht="15.2" customHeight="1">
      <c r="A64" s="27" t="str">
        <v> פקדונות במט"ח עד 3 חודשים בחו"ל</v>
      </c>
      <c r="B64" s="27"/>
      <c r="C64" s="27"/>
      <c r="D64" s="27"/>
      <c r="E64" s="27"/>
      <c r="F64" s="27"/>
      <c r="G64" s="27"/>
      <c r="H64" s="27"/>
      <c r="I64" s="27"/>
      <c r="J64" s="23"/>
      <c r="K64" s="23"/>
    </row>
    <row r="65" spans="1:11">
      <c r="A65" s="28">
        <v>5.89931205571357e-12</v>
      </c>
      <c r="B65" s="28">
        <v>1e-05</v>
      </c>
      <c r="C65" s="28">
        <v>0</v>
      </c>
      <c r="D65" s="28">
        <v>0</v>
      </c>
      <c r="E65" s="29" t="s">
        <v>28</v>
      </c>
      <c r="F65" s="29"/>
      <c r="G65" s="29" t="s">
        <v>28</v>
      </c>
      <c r="H65" s="29" t="s">
        <v>28</v>
      </c>
      <c r="I65" s="29" t="s">
        <v>28</v>
      </c>
      <c r="J65" s="23"/>
      <c r="K65" s="23"/>
    </row>
    <row r="66" spans="1:11">
      <c r="A66" s="30">
        <v>5.89931205571357e-12</v>
      </c>
      <c r="B66" s="30">
        <v>1e-05</v>
      </c>
      <c r="C66" s="30">
        <v>0</v>
      </c>
      <c r="D66" s="31"/>
      <c r="E66" s="31"/>
      <c r="F66" s="31"/>
      <c r="G66" s="31"/>
      <c r="H66" s="31"/>
      <c r="I66" s="32" t="str">
        <v> סה''כ ל: פקדונות במט"ח עד 3 חודשים בחו"ל</v>
      </c>
      <c r="J66" s="23"/>
      <c r="K66" s="23"/>
    </row>
    <row r="67" spans="1:11">
      <c r="A67" s="30">
        <v>1.17986241114271e-11</v>
      </c>
      <c r="B67" s="30">
        <v>2e-05</v>
      </c>
      <c r="C67" s="30">
        <v>0</v>
      </c>
      <c r="D67" s="31"/>
      <c r="E67" s="31"/>
      <c r="F67" s="31"/>
      <c r="G67" s="31"/>
      <c r="H67" s="31"/>
      <c r="I67" s="32" t="s">
        <v>43</v>
      </c>
      <c r="J67" s="23"/>
      <c r="K67" s="23"/>
    </row>
    <row r="68" spans="1:11">
      <c r="A68" s="33">
        <v>3.54685441075759</v>
      </c>
      <c r="B68" s="33">
        <v>6012318.68607867</v>
      </c>
      <c r="C68" s="33">
        <v>0</v>
      </c>
      <c r="D68" s="34"/>
      <c r="E68" s="34"/>
      <c r="F68" s="34"/>
      <c r="G68" s="34"/>
      <c r="H68" s="34"/>
      <c r="I68" s="35" t="str">
        <v>סה''כ מזומנים ושווי מזומנים</v>
      </c>
      <c r="J68" s="23"/>
      <c r="K68" s="23"/>
    </row>
    <row r="69" spans="1:11" ht="20.1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36" customHeight="1">
      <c r="A70" s="23" t="s">
        <v>8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0:J70"/>
    <mergeCell ref="A64:I64"/>
    <mergeCell ref="A61:I61"/>
    <mergeCell ref="A60:I60"/>
    <mergeCell ref="A56:I56"/>
    <mergeCell ref="A53:I53"/>
    <mergeCell ref="A50:I50"/>
    <mergeCell ref="A38:I38"/>
    <mergeCell ref="A32:I32"/>
    <mergeCell ref="A20:I20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10"/>
  <sheetViews>
    <sheetView workbookViewId="0" showGridLines="0">
      <selection activeCell="H8" sqref="H8"/>
    </sheetView>
  </sheetViews>
  <sheetFormatPr defaultRowHeight="12.75"/>
  <cols>
    <col min="1" max="1" style="480" width="9.428005" customWidth="1"/>
    <col min="2" max="3" style="480" width="14.2966" customWidth="1"/>
    <col min="4" max="4" style="480" width="9.428005" customWidth="1"/>
    <col min="5" max="6" style="480" width="7.424211" customWidth="1"/>
    <col min="7" max="8" style="480" width="9.428005" customWidth="1"/>
    <col min="9" max="10" style="480" width="7.424211" customWidth="1"/>
    <col min="11" max="11" style="480" width="10.1442" customWidth="1"/>
    <col min="12" max="12" style="480" width="14.2966" customWidth="1"/>
    <col min="13" max="13" style="480" width="8.711805" customWidth="1"/>
    <col min="14" max="14" style="480" width="14.2966" customWidth="1"/>
    <col min="15" max="15" style="480" width="6.852817" customWidth="1"/>
    <col min="16" max="256" style="480"/>
  </cols>
  <sheetData>
    <row r="1" spans="1:15" ht="0.95" customHeight="1">
      <c r="A1" s="481"/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</row>
    <row r="2" spans="1:15" ht="21.6" customHeight="1">
      <c r="A2" s="482" t="s">
        <v>208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</row>
    <row r="3" spans="1:15" ht="36" customHeight="1">
      <c r="A3" s="483" t="s">
        <v>1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15" ht="48.95" customHeight="1">
      <c r="A4" s="484" t="s">
        <v>2</v>
      </c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</row>
    <row r="5" spans="1:15" ht="28.7" customHeight="1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</row>
    <row r="6" spans="1:15">
      <c r="A6" s="486" t="s">
        <v>3</v>
      </c>
      <c r="B6" s="486" t="s">
        <v>206</v>
      </c>
      <c r="C6" s="486" t="s">
        <v>47</v>
      </c>
      <c r="D6" s="486" t="s">
        <v>207</v>
      </c>
      <c r="E6" s="486" t="s">
        <v>20</v>
      </c>
      <c r="F6" s="486" t="s">
        <v>10</v>
      </c>
      <c r="G6" s="486" t="s">
        <v>48</v>
      </c>
      <c r="H6" s="486" t="str">
        <v>תאריך הקצאה 
 אחרון</v>
      </c>
      <c r="I6" s="486" t="s">
        <v>21</v>
      </c>
      <c r="J6" s="486" t="str">
        <v>דירוג הלווה</v>
      </c>
      <c r="K6" s="486" t="str">
        <v>מספר ני''ע 
 לרכישה</v>
      </c>
      <c r="L6" s="486" t="str">
        <v>שם ני''ע 
 לרכישה</v>
      </c>
      <c r="M6" s="486" t="str">
        <v>מספר ח''פ</v>
      </c>
      <c r="N6" s="486" t="s">
        <v>24</v>
      </c>
      <c r="O6" s="485"/>
    </row>
    <row r="7" spans="1:15" ht="15.2" customHeight="1">
      <c r="A7" s="487"/>
      <c r="B7" s="487"/>
      <c r="C7" s="487"/>
      <c r="D7" s="487"/>
      <c r="E7" s="487"/>
      <c r="F7" s="487"/>
      <c r="G7" s="487"/>
      <c r="H7" s="487"/>
      <c r="I7" s="487"/>
      <c r="J7" s="487"/>
      <c r="K7" s="487"/>
      <c r="L7" s="487"/>
      <c r="M7" s="487"/>
      <c r="N7" s="487"/>
      <c r="O7" s="485"/>
    </row>
    <row r="8" spans="1:15">
      <c r="A8" s="488">
        <v>0</v>
      </c>
      <c r="B8" s="488">
        <v>0.001</v>
      </c>
      <c r="C8" s="488">
        <v>0</v>
      </c>
      <c r="D8" s="489">
        <v>0</v>
      </c>
      <c r="E8" s="488">
        <v>0</v>
      </c>
      <c r="F8" s="490"/>
      <c r="G8" s="488">
        <v>0</v>
      </c>
      <c r="H8" s="491"/>
      <c r="I8" s="490"/>
      <c r="J8" s="490"/>
      <c r="K8" s="490"/>
      <c r="L8" s="490"/>
      <c r="M8" s="490"/>
      <c r="N8" s="490"/>
      <c r="O8" s="485"/>
    </row>
    <row r="9" spans="1:15">
      <c r="A9" s="492">
        <v>0</v>
      </c>
      <c r="B9" s="492">
        <v>0.001</v>
      </c>
      <c r="C9" s="492">
        <v>0</v>
      </c>
      <c r="D9" s="493"/>
      <c r="E9" s="493"/>
      <c r="F9" s="493"/>
      <c r="G9" s="492">
        <v>0</v>
      </c>
      <c r="H9" s="493"/>
      <c r="I9" s="493"/>
      <c r="J9" s="493"/>
      <c r="K9" s="493"/>
      <c r="L9" s="493"/>
      <c r="M9" s="493"/>
      <c r="N9" s="494" t="s">
        <v>57</v>
      </c>
      <c r="O9" s="485"/>
    </row>
    <row r="10" spans="1:15">
      <c r="A10" s="495">
        <v>0</v>
      </c>
      <c r="B10" s="495">
        <v>0.001</v>
      </c>
      <c r="C10" s="495">
        <v>0</v>
      </c>
      <c r="D10" s="496"/>
      <c r="E10" s="496"/>
      <c r="F10" s="496"/>
      <c r="G10" s="495">
        <v>0</v>
      </c>
      <c r="H10" s="496"/>
      <c r="I10" s="496"/>
      <c r="J10" s="496"/>
      <c r="K10" s="496"/>
      <c r="L10" s="496"/>
      <c r="M10" s="496"/>
      <c r="N10" s="497" t="str">
        <v>סה''כ מסגרות מנוצלות ללווים</v>
      </c>
      <c r="O10" s="48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62"/>
  <sheetViews>
    <sheetView workbookViewId="0" showGridLines="0">
      <selection activeCell="M59" sqref="M59"/>
    </sheetView>
  </sheetViews>
  <sheetFormatPr defaultRowHeight="12.75"/>
  <cols>
    <col min="1" max="2" style="36" width="9.428005" customWidth="1"/>
    <col min="3" max="3" style="36" width="14.2966" customWidth="1"/>
    <col min="4" max="4" style="36" width="7.424211" customWidth="1"/>
    <col min="5" max="5" style="36" width="17.01659" bestFit="1" customWidth="1"/>
    <col min="6" max="6" style="36" width="9.428005" customWidth="1"/>
    <col min="7" max="8" style="36" width="7.424211" customWidth="1"/>
    <col min="9" max="9" style="36" width="9.428005" customWidth="1"/>
    <col min="10" max="11" style="36" width="7.424211" customWidth="1"/>
    <col min="12" max="12" style="36" width="10.1442" customWidth="1"/>
    <col min="13" max="13" style="36" width="14.2966" customWidth="1"/>
    <col min="14" max="14" style="36" width="6.852817" customWidth="1"/>
    <col min="15" max="15" style="36" width="12.00711" customWidth="1"/>
    <col min="16" max="256" style="36"/>
  </cols>
  <sheetData>
    <row r="1" spans="1:15" ht="0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21.6" customHeight="1">
      <c r="A2" s="38" t="str">
        <v>ניירות ערך סחירים: תעודות התחייבות ממשלתיות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36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</row>
    <row r="4" spans="1:15" ht="48.95" customHeight="1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9"/>
    </row>
    <row r="5" spans="1:15" ht="28.7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42" t="s">
        <v>3</v>
      </c>
      <c r="B6" s="42" t="s">
        <v>44</v>
      </c>
      <c r="C6" s="42" t="s">
        <v>45</v>
      </c>
      <c r="D6" s="42" t="s">
        <v>46</v>
      </c>
      <c r="E6" s="42" t="s">
        <v>47</v>
      </c>
      <c r="F6" s="42" t="s">
        <v>19</v>
      </c>
      <c r="G6" s="42" t="s">
        <v>20</v>
      </c>
      <c r="H6" s="42" t="s">
        <v>10</v>
      </c>
      <c r="I6" s="42" t="s">
        <v>48</v>
      </c>
      <c r="J6" s="42" t="s">
        <v>21</v>
      </c>
      <c r="K6" s="42" t="s">
        <v>22</v>
      </c>
      <c r="L6" s="42" t="s">
        <v>23</v>
      </c>
      <c r="M6" s="42" t="s">
        <v>24</v>
      </c>
      <c r="N6" s="39"/>
      <c r="O6" s="39"/>
    </row>
    <row r="7" spans="1:15" ht="15.2" customHeight="1">
      <c r="A7" s="4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39"/>
      <c r="O7" s="39"/>
    </row>
    <row r="8" spans="1:15" ht="15.2" customHeight="1">
      <c r="A8" s="43" t="str">
        <v> צמודות מדד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39"/>
      <c r="O8" s="39"/>
    </row>
    <row r="9" spans="1:15" ht="15.2" customHeight="1">
      <c r="A9" s="43" t="str">
        <v>שגיא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39"/>
      <c r="O9" s="39"/>
    </row>
    <row r="10" spans="1:15">
      <c r="A10" s="44">
        <v>5.89931205571357e-12</v>
      </c>
      <c r="B10" s="44">
        <v>0</v>
      </c>
      <c r="C10" s="44">
        <v>1e-05</v>
      </c>
      <c r="D10" s="44">
        <v>0</v>
      </c>
      <c r="E10" s="44">
        <v>0</v>
      </c>
      <c r="F10" s="44">
        <v>0</v>
      </c>
      <c r="G10" s="44">
        <v>0</v>
      </c>
      <c r="H10" s="45" t="s">
        <v>28</v>
      </c>
      <c r="I10" s="44">
        <v>0</v>
      </c>
      <c r="J10" s="45"/>
      <c r="K10" s="45" t="s">
        <v>28</v>
      </c>
      <c r="L10" s="45" t="s">
        <v>28</v>
      </c>
      <c r="M10" s="45" t="s">
        <v>28</v>
      </c>
      <c r="N10" s="39"/>
      <c r="O10" s="39"/>
    </row>
    <row r="11" spans="1:15">
      <c r="A11" s="46">
        <v>5.89931205571357e-12</v>
      </c>
      <c r="B11" s="47"/>
      <c r="C11" s="46">
        <v>1e-05</v>
      </c>
      <c r="D11" s="47"/>
      <c r="E11" s="46">
        <v>0</v>
      </c>
      <c r="F11" s="46">
        <v>0</v>
      </c>
      <c r="G11" s="47"/>
      <c r="H11" s="47"/>
      <c r="I11" s="46">
        <v>0</v>
      </c>
      <c r="J11" s="47"/>
      <c r="K11" s="47"/>
      <c r="L11" s="47"/>
      <c r="M11" s="48" t="str">
        <v>סה''כ ל: שגיא</v>
      </c>
      <c r="N11" s="39"/>
      <c r="O11" s="39"/>
    </row>
    <row r="12" spans="1:15" ht="15.2" customHeight="1">
      <c r="A12" s="43" t="str">
        <v>גליל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9"/>
      <c r="O12" s="39"/>
    </row>
    <row r="13" spans="1:15">
      <c r="A13" s="44">
        <v>2.0114896639292</v>
      </c>
      <c r="B13" s="44">
        <v>13.6070353835979</v>
      </c>
      <c r="C13" s="44">
        <v>3409702.088875</v>
      </c>
      <c r="D13" s="44">
        <v>165.73</v>
      </c>
      <c r="E13" s="44">
        <v>2057383750</v>
      </c>
      <c r="F13" s="44">
        <v>0.51</v>
      </c>
      <c r="G13" s="44">
        <v>4</v>
      </c>
      <c r="H13" s="45" t="s">
        <v>26</v>
      </c>
      <c r="I13" s="44">
        <v>6.47</v>
      </c>
      <c r="J13" s="45" t="s">
        <v>37</v>
      </c>
      <c r="K13" s="45" t="s">
        <v>49</v>
      </c>
      <c r="L13" s="45" t="str">
        <v>9590332</v>
      </c>
      <c r="M13" s="45" t="str">
        <v>גליל 5903- ממשלת ישראל</v>
      </c>
      <c r="N13" s="39"/>
      <c r="O13" s="39"/>
    </row>
    <row r="14" spans="1:15">
      <c r="A14" s="44">
        <v>1.71240432994445</v>
      </c>
      <c r="B14" s="44">
        <v>17.2654229837941</v>
      </c>
      <c r="C14" s="44">
        <v>2902718.6793517</v>
      </c>
      <c r="D14" s="44">
        <v>160.27</v>
      </c>
      <c r="E14" s="44">
        <v>1811142871</v>
      </c>
      <c r="F14" s="44">
        <v>1.13</v>
      </c>
      <c r="G14" s="44">
        <v>4</v>
      </c>
      <c r="H14" s="45" t="s">
        <v>26</v>
      </c>
      <c r="I14" s="44">
        <v>8.71</v>
      </c>
      <c r="J14" s="45" t="s">
        <v>37</v>
      </c>
      <c r="K14" s="45" t="s">
        <v>49</v>
      </c>
      <c r="L14" s="45" t="str">
        <v>9590431</v>
      </c>
      <c r="M14" s="45" t="str">
        <v>גליל 5904- ממשלת ישראל</v>
      </c>
      <c r="N14" s="39"/>
      <c r="O14" s="39"/>
    </row>
    <row r="15" spans="1:15">
      <c r="A15" s="44">
        <v>2.50520006770917</v>
      </c>
      <c r="B15" s="44">
        <v>25.139514554526</v>
      </c>
      <c r="C15" s="44">
        <v>4246596.965968</v>
      </c>
      <c r="D15" s="44">
        <v>120.4</v>
      </c>
      <c r="E15" s="44">
        <v>3527073892</v>
      </c>
      <c r="F15" s="44">
        <v>2.19</v>
      </c>
      <c r="G15" s="44">
        <v>2.75</v>
      </c>
      <c r="H15" s="45" t="s">
        <v>26</v>
      </c>
      <c r="I15" s="44">
        <v>19.8</v>
      </c>
      <c r="J15" s="45" t="s">
        <v>37</v>
      </c>
      <c r="K15" s="45" t="s">
        <v>49</v>
      </c>
      <c r="L15" s="45" t="str">
        <v>1120583</v>
      </c>
      <c r="M15" s="45" t="str">
        <v>ממשלתי  צמוד 0841- ממשלת ישראל</v>
      </c>
      <c r="N15" s="39"/>
      <c r="O15" s="39"/>
    </row>
    <row r="16" spans="1:15">
      <c r="A16" s="44">
        <v>5.2147121785964</v>
      </c>
      <c r="B16" s="44">
        <v>33.4262533933003</v>
      </c>
      <c r="C16" s="44">
        <v>8839525.9131035</v>
      </c>
      <c r="D16" s="44">
        <v>164.05</v>
      </c>
      <c r="E16" s="44">
        <v>5388312047</v>
      </c>
      <c r="F16" s="44">
        <v>2.01</v>
      </c>
      <c r="G16" s="44">
        <v>4</v>
      </c>
      <c r="H16" s="45" t="s">
        <v>26</v>
      </c>
      <c r="I16" s="44">
        <v>15.81</v>
      </c>
      <c r="J16" s="45" t="s">
        <v>37</v>
      </c>
      <c r="K16" s="45" t="s">
        <v>49</v>
      </c>
      <c r="L16" s="45" t="str">
        <v>1097708</v>
      </c>
      <c r="M16" s="45" t="str">
        <v>ממשלתי צמוד 0536- ממשלת ישראל</v>
      </c>
      <c r="N16" s="39"/>
      <c r="O16" s="39"/>
    </row>
    <row r="17" spans="1:15">
      <c r="A17" s="46">
        <v>11.4438062401792</v>
      </c>
      <c r="B17" s="47"/>
      <c r="C17" s="46">
        <v>19398543.6472982</v>
      </c>
      <c r="D17" s="47"/>
      <c r="E17" s="46">
        <v>12783912560</v>
      </c>
      <c r="F17" s="46">
        <v>1.65406822270756</v>
      </c>
      <c r="G17" s="47"/>
      <c r="H17" s="47"/>
      <c r="I17" s="46">
        <v>13.9793472002357</v>
      </c>
      <c r="J17" s="47"/>
      <c r="K17" s="47"/>
      <c r="L17" s="47"/>
      <c r="M17" s="48" t="str">
        <v> סה''כ ל: גליל</v>
      </c>
      <c r="N17" s="39"/>
      <c r="O17" s="39"/>
    </row>
    <row r="18" spans="1:15" ht="15.2" customHeight="1">
      <c r="A18" s="43" t="str">
        <v> כפיר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39"/>
      <c r="O18" s="39"/>
    </row>
    <row r="19" spans="1:15">
      <c r="A19" s="44">
        <v>5.89931205571357e-12</v>
      </c>
      <c r="B19" s="44">
        <v>0</v>
      </c>
      <c r="C19" s="44">
        <v>1e-05</v>
      </c>
      <c r="D19" s="44">
        <v>0</v>
      </c>
      <c r="E19" s="44">
        <v>0</v>
      </c>
      <c r="F19" s="44">
        <v>0</v>
      </c>
      <c r="G19" s="44">
        <v>0</v>
      </c>
      <c r="H19" s="45" t="s">
        <v>28</v>
      </c>
      <c r="I19" s="44">
        <v>0</v>
      </c>
      <c r="J19" s="45"/>
      <c r="K19" s="45" t="s">
        <v>28</v>
      </c>
      <c r="L19" s="45" t="s">
        <v>28</v>
      </c>
      <c r="M19" s="45" t="s">
        <v>28</v>
      </c>
      <c r="N19" s="39"/>
      <c r="O19" s="39"/>
    </row>
    <row r="20" spans="1:15">
      <c r="A20" s="46">
        <v>5.89931205571357e-12</v>
      </c>
      <c r="B20" s="47"/>
      <c r="C20" s="46">
        <v>1e-05</v>
      </c>
      <c r="D20" s="47"/>
      <c r="E20" s="46">
        <v>0</v>
      </c>
      <c r="F20" s="46">
        <v>0</v>
      </c>
      <c r="G20" s="47"/>
      <c r="H20" s="47"/>
      <c r="I20" s="46">
        <v>0</v>
      </c>
      <c r="J20" s="47"/>
      <c r="K20" s="47"/>
      <c r="L20" s="47"/>
      <c r="M20" s="48" t="str">
        <v> סה''כ ל: כפיר</v>
      </c>
      <c r="N20" s="39"/>
      <c r="O20" s="39"/>
    </row>
    <row r="21" spans="1:15">
      <c r="A21" s="46">
        <v>11.443806240191</v>
      </c>
      <c r="B21" s="47"/>
      <c r="C21" s="46">
        <v>19398543.6473182</v>
      </c>
      <c r="D21" s="47"/>
      <c r="E21" s="46">
        <v>12783912560</v>
      </c>
      <c r="F21" s="46">
        <v>1.65406822270586</v>
      </c>
      <c r="G21" s="47"/>
      <c r="H21" s="47"/>
      <c r="I21" s="46">
        <v>13.9793472002212</v>
      </c>
      <c r="J21" s="47"/>
      <c r="K21" s="47"/>
      <c r="L21" s="47"/>
      <c r="M21" s="48" t="str">
        <v> סה''כ ל: צמודות מדד</v>
      </c>
      <c r="N21" s="39"/>
      <c r="O21" s="39"/>
    </row>
    <row r="22" spans="1:15" ht="15.2" customHeight="1">
      <c r="A22" s="43" t="s">
        <v>50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9"/>
      <c r="O22" s="39"/>
    </row>
    <row r="23" spans="1:15" ht="15.2" customHeight="1">
      <c r="A23" s="43" t="str">
        <v>מלווה קצר מועד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9"/>
      <c r="O23" s="39"/>
    </row>
    <row r="24" spans="1:15">
      <c r="A24" s="44">
        <v>0.0321982446234748</v>
      </c>
      <c r="B24" s="44">
        <v>0.547</v>
      </c>
      <c r="C24" s="44">
        <v>54579.66</v>
      </c>
      <c r="D24" s="44">
        <v>99.78</v>
      </c>
      <c r="E24" s="44">
        <v>54700000</v>
      </c>
      <c r="F24" s="44">
        <v>0.63</v>
      </c>
      <c r="G24" s="44">
        <v>0</v>
      </c>
      <c r="H24" s="45" t="s">
        <v>26</v>
      </c>
      <c r="I24" s="44">
        <v>0.35</v>
      </c>
      <c r="J24" s="45" t="s">
        <v>37</v>
      </c>
      <c r="K24" s="45" t="s">
        <v>49</v>
      </c>
      <c r="L24" s="45" t="str">
        <v>8140816</v>
      </c>
      <c r="M24" s="45" t="str">
        <v>מקמ  814- ממשלת ישראל</v>
      </c>
      <c r="N24" s="39"/>
      <c r="O24" s="39"/>
    </row>
    <row r="25" spans="1:15">
      <c r="A25" s="44">
        <v>0.185964982599299</v>
      </c>
      <c r="B25" s="44">
        <v>2.42485878461538</v>
      </c>
      <c r="C25" s="44">
        <v>315231.642</v>
      </c>
      <c r="D25" s="44">
        <v>100</v>
      </c>
      <c r="E25" s="44">
        <v>315231642</v>
      </c>
      <c r="F25" s="44">
        <v>1.84</v>
      </c>
      <c r="G25" s="44">
        <v>0</v>
      </c>
      <c r="H25" s="45" t="s">
        <v>26</v>
      </c>
      <c r="I25" s="44">
        <v>0.01</v>
      </c>
      <c r="J25" s="45" t="s">
        <v>37</v>
      </c>
      <c r="K25" s="45" t="s">
        <v>49</v>
      </c>
      <c r="L25" s="45" t="str">
        <v>8140410</v>
      </c>
      <c r="M25" s="45" t="str">
        <v>מקמ 414(פדיון לקבל)- ממשלת ישראל</v>
      </c>
      <c r="N25" s="39"/>
      <c r="O25" s="39"/>
    </row>
    <row r="26" spans="1:15">
      <c r="A26" s="44">
        <v>0.0405385487211629</v>
      </c>
      <c r="B26" s="44">
        <v>0.528965792307692</v>
      </c>
      <c r="C26" s="44">
        <v>68717.4171129</v>
      </c>
      <c r="D26" s="44">
        <v>99.93</v>
      </c>
      <c r="E26" s="44">
        <v>68765553</v>
      </c>
      <c r="F26" s="44">
        <v>0.69</v>
      </c>
      <c r="G26" s="44">
        <v>0</v>
      </c>
      <c r="H26" s="45" t="s">
        <v>26</v>
      </c>
      <c r="I26" s="44">
        <v>0.1</v>
      </c>
      <c r="J26" s="45" t="s">
        <v>37</v>
      </c>
      <c r="K26" s="45" t="s">
        <v>49</v>
      </c>
      <c r="L26" s="45" t="str">
        <v>8140527</v>
      </c>
      <c r="M26" s="45" t="str">
        <v>מקמ 524- ממשלת ישראל</v>
      </c>
      <c r="N26" s="39"/>
      <c r="O26" s="39"/>
    </row>
    <row r="27" spans="1:15">
      <c r="A27" s="46">
        <v>0.258701775943936</v>
      </c>
      <c r="B27" s="47"/>
      <c r="C27" s="46">
        <v>438528.7191129</v>
      </c>
      <c r="D27" s="47"/>
      <c r="E27" s="46">
        <v>438697195</v>
      </c>
      <c r="F27" s="46">
        <v>1.50919745057225</v>
      </c>
      <c r="G27" s="47"/>
      <c r="H27" s="47"/>
      <c r="I27" s="46">
        <v>0.0664196844170455</v>
      </c>
      <c r="J27" s="47"/>
      <c r="K27" s="47"/>
      <c r="L27" s="47"/>
      <c r="M27" s="48" t="str">
        <v>סה''כ ל: מלווה קצר מועד</v>
      </c>
      <c r="N27" s="39"/>
      <c r="O27" s="39"/>
    </row>
    <row r="28" spans="1:15" ht="15.2" customHeight="1">
      <c r="A28" s="43" t="str">
        <v>שחר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39"/>
      <c r="O28" s="39"/>
    </row>
    <row r="29" spans="1:15">
      <c r="A29" s="44">
        <v>0.02103664309409</v>
      </c>
      <c r="B29" s="44">
        <v>0.193077509339975</v>
      </c>
      <c r="C29" s="44">
        <v>35659.4852</v>
      </c>
      <c r="D29" s="44">
        <v>115</v>
      </c>
      <c r="E29" s="44">
        <v>31008248</v>
      </c>
      <c r="F29" s="44">
        <v>2.37</v>
      </c>
      <c r="G29" s="44">
        <v>5</v>
      </c>
      <c r="H29" s="45" t="s">
        <v>26</v>
      </c>
      <c r="I29" s="44">
        <v>5.22</v>
      </c>
      <c r="J29" s="45" t="s">
        <v>37</v>
      </c>
      <c r="K29" s="45" t="s">
        <v>49</v>
      </c>
      <c r="L29" s="45" t="str">
        <v>1115773</v>
      </c>
      <c r="M29" s="45" t="str">
        <v>ממשלתי שקלי 0120- ממשלת ישראל</v>
      </c>
      <c r="N29" s="39"/>
      <c r="O29" s="39"/>
    </row>
    <row r="30" spans="1:15">
      <c r="A30" s="44">
        <v>3.36176047648222</v>
      </c>
      <c r="B30" s="44">
        <v>27.1005900730817</v>
      </c>
      <c r="C30" s="44">
        <v>5698563.569334</v>
      </c>
      <c r="D30" s="44">
        <v>128.06</v>
      </c>
      <c r="E30" s="44">
        <v>4449916890</v>
      </c>
      <c r="F30" s="44">
        <v>3.68</v>
      </c>
      <c r="G30" s="44">
        <v>6.25</v>
      </c>
      <c r="H30" s="45" t="s">
        <v>26</v>
      </c>
      <c r="I30" s="44">
        <v>9.31</v>
      </c>
      <c r="J30" s="45" t="s">
        <v>37</v>
      </c>
      <c r="K30" s="45" t="s">
        <v>49</v>
      </c>
      <c r="L30" s="45" t="str">
        <v>1099456</v>
      </c>
      <c r="M30" s="45" t="str">
        <v>ממשלתי שקלי 1026- ממשלת ישראל</v>
      </c>
      <c r="N30" s="39"/>
      <c r="O30" s="39"/>
    </row>
    <row r="31" spans="1:15">
      <c r="A31" s="44">
        <v>1.14069478761596</v>
      </c>
      <c r="B31" s="44">
        <v>21.5736087025146</v>
      </c>
      <c r="C31" s="44">
        <v>1933606.4558768</v>
      </c>
      <c r="D31" s="44">
        <v>113.72</v>
      </c>
      <c r="E31" s="44">
        <v>1700322244</v>
      </c>
      <c r="F31" s="44">
        <v>4.66</v>
      </c>
      <c r="G31" s="44">
        <v>5.5</v>
      </c>
      <c r="H31" s="45" t="s">
        <v>26</v>
      </c>
      <c r="I31" s="44">
        <v>15.5</v>
      </c>
      <c r="J31" s="45" t="s">
        <v>37</v>
      </c>
      <c r="K31" s="45" t="s">
        <v>49</v>
      </c>
      <c r="L31" s="45" t="str">
        <v>1125400</v>
      </c>
      <c r="M31" s="45" t="str">
        <v>ממשלתי שקלי 142- ממשלת ישראל</v>
      </c>
      <c r="N31" s="39"/>
      <c r="O31" s="39"/>
    </row>
    <row r="32" spans="1:15">
      <c r="A32" s="46">
        <v>4.52349190719227</v>
      </c>
      <c r="B32" s="47"/>
      <c r="C32" s="46">
        <v>7667829.5104108</v>
      </c>
      <c r="D32" s="47"/>
      <c r="E32" s="46">
        <v>6181247382</v>
      </c>
      <c r="F32" s="46">
        <v>3.92103566708648</v>
      </c>
      <c r="G32" s="47"/>
      <c r="H32" s="47"/>
      <c r="I32" s="46">
        <v>10.8519196072835</v>
      </c>
      <c r="J32" s="47"/>
      <c r="K32" s="47"/>
      <c r="L32" s="47"/>
      <c r="M32" s="48" t="str">
        <v>סה''כ ל: שחר</v>
      </c>
      <c r="N32" s="39"/>
      <c r="O32" s="39"/>
    </row>
    <row r="33" spans="1:15" ht="15.2" customHeight="1">
      <c r="A33" s="43" t="str">
        <v>גילון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39"/>
      <c r="O33" s="39"/>
    </row>
    <row r="34" spans="1:15">
      <c r="A34" s="44">
        <v>0.180005035140327</v>
      </c>
      <c r="B34" s="44">
        <v>1.98780769030579</v>
      </c>
      <c r="C34" s="44">
        <v>305128.8581454</v>
      </c>
      <c r="D34" s="44">
        <v>99.87</v>
      </c>
      <c r="E34" s="44">
        <v>305526042</v>
      </c>
      <c r="F34" s="44">
        <v>0.73</v>
      </c>
      <c r="G34" s="44">
        <v>0.84768</v>
      </c>
      <c r="H34" s="45" t="s">
        <v>26</v>
      </c>
      <c r="I34" s="44">
        <v>3.38</v>
      </c>
      <c r="J34" s="45" t="s">
        <v>37</v>
      </c>
      <c r="K34" s="45" t="s">
        <v>49</v>
      </c>
      <c r="L34" s="45" t="str">
        <v>1106970</v>
      </c>
      <c r="M34" s="45" t="str">
        <v>ממשלתי 0817 ריבית משתנה- ממשלת ישראל</v>
      </c>
      <c r="N34" s="39"/>
      <c r="O34" s="39"/>
    </row>
    <row r="35" spans="1:15">
      <c r="A35" s="44">
        <v>1.43838608974523</v>
      </c>
      <c r="B35" s="44">
        <v>13.2966799239957</v>
      </c>
      <c r="C35" s="44">
        <v>2438226.824011</v>
      </c>
      <c r="D35" s="44">
        <v>99.55</v>
      </c>
      <c r="E35" s="44">
        <v>2449248442</v>
      </c>
      <c r="F35" s="44">
        <v>0.75</v>
      </c>
      <c r="G35" s="44">
        <v>0.84768</v>
      </c>
      <c r="H35" s="45" t="s">
        <v>26</v>
      </c>
      <c r="I35" s="44">
        <v>6.05</v>
      </c>
      <c r="J35" s="45" t="s">
        <v>37</v>
      </c>
      <c r="K35" s="45" t="s">
        <v>49</v>
      </c>
      <c r="L35" s="45" t="str">
        <v>1116193</v>
      </c>
      <c r="M35" s="45" t="str">
        <v>ממשלתי משתנה 0520- ממשלת ישראל</v>
      </c>
      <c r="N35" s="39"/>
      <c r="O35" s="39"/>
    </row>
    <row r="36" spans="1:15">
      <c r="A36" s="46">
        <v>1.61839112488556</v>
      </c>
      <c r="B36" s="47"/>
      <c r="C36" s="46">
        <v>2743355.6821564</v>
      </c>
      <c r="D36" s="47"/>
      <c r="E36" s="46">
        <v>2754774484</v>
      </c>
      <c r="F36" s="46">
        <v>0.747775506398022</v>
      </c>
      <c r="G36" s="47"/>
      <c r="H36" s="47"/>
      <c r="I36" s="46">
        <v>5.75303010413588</v>
      </c>
      <c r="J36" s="47"/>
      <c r="K36" s="47"/>
      <c r="L36" s="47"/>
      <c r="M36" s="48" t="str">
        <v>סה''כ ל: גילון</v>
      </c>
      <c r="N36" s="39"/>
      <c r="O36" s="39"/>
    </row>
    <row r="37" spans="1:15">
      <c r="A37" s="46">
        <v>6.40058480802177</v>
      </c>
      <c r="B37" s="47"/>
      <c r="C37" s="46">
        <v>10849713.9116801</v>
      </c>
      <c r="D37" s="47"/>
      <c r="E37" s="46">
        <v>9374719061</v>
      </c>
      <c r="F37" s="46">
        <v>3.02119243655941</v>
      </c>
      <c r="G37" s="47"/>
      <c r="H37" s="47"/>
      <c r="I37" s="46">
        <v>9.12672951382267</v>
      </c>
      <c r="J37" s="47"/>
      <c r="K37" s="47"/>
      <c r="L37" s="47"/>
      <c r="M37" s="48" t="s">
        <v>51</v>
      </c>
      <c r="N37" s="39"/>
      <c r="O37" s="39"/>
    </row>
    <row r="38" spans="1:15" ht="15.2" customHeight="1">
      <c r="A38" s="43" t="str">
        <v> צמודות לדולר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39"/>
      <c r="O38" s="39"/>
    </row>
    <row r="39" spans="1:15" ht="15.2" customHeight="1">
      <c r="A39" s="43" t="str">
        <v> גלבוע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39"/>
      <c r="O39" s="39"/>
    </row>
    <row r="40" spans="1:15">
      <c r="A40" s="44">
        <v>5.89931205571357e-12</v>
      </c>
      <c r="B40" s="44">
        <v>0</v>
      </c>
      <c r="C40" s="44">
        <v>1e-05</v>
      </c>
      <c r="D40" s="44">
        <v>0</v>
      </c>
      <c r="E40" s="44">
        <v>0</v>
      </c>
      <c r="F40" s="44">
        <v>0</v>
      </c>
      <c r="G40" s="44">
        <v>0</v>
      </c>
      <c r="H40" s="45" t="s">
        <v>28</v>
      </c>
      <c r="I40" s="44">
        <v>0</v>
      </c>
      <c r="J40" s="45"/>
      <c r="K40" s="45" t="s">
        <v>28</v>
      </c>
      <c r="L40" s="45" t="s">
        <v>28</v>
      </c>
      <c r="M40" s="45" t="s">
        <v>28</v>
      </c>
      <c r="N40" s="39"/>
      <c r="O40" s="39"/>
    </row>
    <row r="41" spans="1:15">
      <c r="A41" s="46">
        <v>5.89931205571357e-12</v>
      </c>
      <c r="B41" s="47"/>
      <c r="C41" s="46">
        <v>1e-05</v>
      </c>
      <c r="D41" s="47"/>
      <c r="E41" s="46">
        <v>0</v>
      </c>
      <c r="F41" s="46">
        <v>0</v>
      </c>
      <c r="G41" s="47"/>
      <c r="H41" s="47"/>
      <c r="I41" s="46">
        <v>0</v>
      </c>
      <c r="J41" s="47"/>
      <c r="K41" s="47"/>
      <c r="L41" s="47"/>
      <c r="M41" s="48" t="str">
        <v> סה''כ ל: גלבוע</v>
      </c>
      <c r="N41" s="39"/>
      <c r="O41" s="39"/>
    </row>
    <row r="42" spans="1:15">
      <c r="A42" s="46">
        <v>5.89931205571357e-12</v>
      </c>
      <c r="B42" s="47"/>
      <c r="C42" s="46">
        <v>1e-05</v>
      </c>
      <c r="D42" s="47"/>
      <c r="E42" s="46">
        <v>0</v>
      </c>
      <c r="F42" s="46">
        <v>0</v>
      </c>
      <c r="G42" s="47"/>
      <c r="H42" s="47"/>
      <c r="I42" s="46">
        <v>0</v>
      </c>
      <c r="J42" s="47"/>
      <c r="K42" s="47"/>
      <c r="L42" s="47"/>
      <c r="M42" s="48" t="str">
        <v> סה''כ ל: צמודות לדולר</v>
      </c>
      <c r="N42" s="39"/>
      <c r="O42" s="39"/>
    </row>
    <row r="43" spans="1:15">
      <c r="A43" s="46">
        <v>17.8443910482187</v>
      </c>
      <c r="B43" s="47"/>
      <c r="C43" s="46">
        <v>30248257.5590083</v>
      </c>
      <c r="D43" s="47"/>
      <c r="E43" s="46">
        <v>22158631621</v>
      </c>
      <c r="F43" s="46">
        <v>2.14444048871454</v>
      </c>
      <c r="G43" s="47"/>
      <c r="H43" s="47"/>
      <c r="I43" s="46">
        <v>12.2387671513502</v>
      </c>
      <c r="J43" s="47"/>
      <c r="K43" s="47"/>
      <c r="L43" s="47"/>
      <c r="M43" s="48" t="s">
        <v>41</v>
      </c>
      <c r="N43" s="39"/>
      <c r="O43" s="39"/>
    </row>
    <row r="44" spans="1:15" ht="15.2" customHeight="1">
      <c r="A44" s="43" t="s">
        <v>42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9"/>
      <c r="O44" s="39"/>
    </row>
    <row r="45" spans="1:15" ht="15.2" customHeight="1">
      <c r="A45" s="43" t="str">
        <v> אג"ח ממשלתי בחו"ל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9"/>
      <c r="O45" s="39"/>
    </row>
    <row r="46" spans="1:15" ht="15.2" customHeight="1">
      <c r="A46" s="43" t="s">
        <v>52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39"/>
      <c r="O46" s="39"/>
    </row>
    <row r="47" spans="1:15">
      <c r="A47" s="44">
        <v>0.025524372980399</v>
      </c>
      <c r="B47" s="44">
        <v>0</v>
      </c>
      <c r="C47" s="44">
        <v>43266.69404728</v>
      </c>
      <c r="D47" s="44">
        <v>94.057</v>
      </c>
      <c r="E47" s="44">
        <v>46000504</v>
      </c>
      <c r="F47" s="44">
        <v>4.99</v>
      </c>
      <c r="G47" s="44">
        <v>4.5</v>
      </c>
      <c r="H47" s="45" t="s">
        <v>12</v>
      </c>
      <c r="I47" s="44">
        <v>15.86</v>
      </c>
      <c r="J47" s="45" t="s">
        <v>53</v>
      </c>
      <c r="K47" s="45" t="s">
        <v>54</v>
      </c>
      <c r="L47" s="45" t="str">
        <v>US4651387N91</v>
      </c>
      <c r="M47" s="45" t="str">
        <v>ISRAEL 4 1/2 01/43- ממשלת ישראל</v>
      </c>
      <c r="N47" s="39"/>
      <c r="O47" s="39"/>
    </row>
    <row r="48" spans="1:15">
      <c r="A48" s="44">
        <v>0.14838645969115</v>
      </c>
      <c r="B48" s="44">
        <v>4.54166666666667</v>
      </c>
      <c r="C48" s="44">
        <v>251531.80284375</v>
      </c>
      <c r="D48" s="44">
        <v>105.885</v>
      </c>
      <c r="E48" s="44">
        <v>237551875</v>
      </c>
      <c r="F48" s="44">
        <v>3.34</v>
      </c>
      <c r="G48" s="44">
        <v>4</v>
      </c>
      <c r="H48" s="45" t="s">
        <v>12</v>
      </c>
      <c r="I48" s="44">
        <v>7.08</v>
      </c>
      <c r="J48" s="45" t="s">
        <v>53</v>
      </c>
      <c r="K48" s="45" t="s">
        <v>54</v>
      </c>
      <c r="L48" s="45" t="str">
        <v>US46513AGA25</v>
      </c>
      <c r="M48" s="45" t="str">
        <v>ISRAEL 4% 30.06.22- ממשלת ישראל</v>
      </c>
      <c r="N48" s="39"/>
      <c r="O48" s="39"/>
    </row>
    <row r="49" spans="1:15">
      <c r="A49" s="44">
        <v>0.703525634198603</v>
      </c>
      <c r="B49" s="44">
        <v>14.2333333333334</v>
      </c>
      <c r="C49" s="44">
        <v>1192555.38197412</v>
      </c>
      <c r="D49" s="44">
        <v>116.069726</v>
      </c>
      <c r="E49" s="44">
        <v>1027447400</v>
      </c>
      <c r="F49" s="44">
        <v>1.79</v>
      </c>
      <c r="G49" s="44">
        <v>4.625</v>
      </c>
      <c r="H49" s="45" t="s">
        <v>13</v>
      </c>
      <c r="I49" s="44">
        <v>5.4</v>
      </c>
      <c r="J49" s="45" t="s">
        <v>55</v>
      </c>
      <c r="K49" s="45" t="s">
        <v>56</v>
      </c>
      <c r="L49" s="45" t="str">
        <v>XS0495946070</v>
      </c>
      <c r="M49" s="45" t="str">
        <v>ISRAEL 4.625 03/20- ממשלת ישראל</v>
      </c>
      <c r="N49" s="39"/>
      <c r="O49" s="39"/>
    </row>
    <row r="50" spans="1:15">
      <c r="A50" s="44">
        <v>0.169039695669641</v>
      </c>
      <c r="B50" s="44">
        <v>0</v>
      </c>
      <c r="C50" s="44">
        <v>286541.369693985</v>
      </c>
      <c r="D50" s="44">
        <v>113.334944</v>
      </c>
      <c r="E50" s="44">
        <v>252827027.2</v>
      </c>
      <c r="F50" s="44">
        <v>2.31</v>
      </c>
      <c r="G50" s="44">
        <v>5.125</v>
      </c>
      <c r="H50" s="45" t="s">
        <v>12</v>
      </c>
      <c r="I50" s="44">
        <v>4.5</v>
      </c>
      <c r="J50" s="45" t="s">
        <v>55</v>
      </c>
      <c r="K50" s="45" t="s">
        <v>56</v>
      </c>
      <c r="L50" s="45" t="str">
        <v>US46513E5Y48</v>
      </c>
      <c r="M50" s="45" t="str">
        <v>ISRAEL 5 1/8 03/19- ממשלת ישראל</v>
      </c>
      <c r="N50" s="39"/>
      <c r="O50" s="39"/>
    </row>
    <row r="51" spans="1:15">
      <c r="A51" s="44">
        <v>0.0131483838866586</v>
      </c>
      <c r="B51" s="44">
        <v>0</v>
      </c>
      <c r="C51" s="44">
        <v>22287.9952145</v>
      </c>
      <c r="D51" s="44">
        <v>128.825</v>
      </c>
      <c r="E51" s="44">
        <v>17300986</v>
      </c>
      <c r="F51" s="44">
        <v>4.86</v>
      </c>
      <c r="G51" s="44">
        <v>6.875</v>
      </c>
      <c r="H51" s="45" t="s">
        <v>14</v>
      </c>
      <c r="I51" s="44">
        <v>12.28</v>
      </c>
      <c r="J51" s="45" t="s">
        <v>55</v>
      </c>
      <c r="K51" s="45" t="s">
        <v>56</v>
      </c>
      <c r="L51" s="45" t="str">
        <v>XS0103500855</v>
      </c>
      <c r="M51" s="45" t="str">
        <v>ISRAEL 6 7/8 10/34- ממשלת ישראל</v>
      </c>
      <c r="N51" s="39"/>
      <c r="O51" s="39"/>
    </row>
    <row r="52" spans="1:15">
      <c r="A52" s="44">
        <v>0.143729537322136</v>
      </c>
      <c r="B52" s="44">
        <v>21.1608</v>
      </c>
      <c r="C52" s="44">
        <v>243637.7936355</v>
      </c>
      <c r="D52" s="44">
        <v>132.075</v>
      </c>
      <c r="E52" s="44">
        <v>184469274</v>
      </c>
      <c r="F52" s="44">
        <v>4.5</v>
      </c>
      <c r="G52" s="44">
        <v>7.25</v>
      </c>
      <c r="H52" s="45" t="s">
        <v>12</v>
      </c>
      <c r="I52" s="44">
        <v>9.84</v>
      </c>
      <c r="J52" s="45" t="s">
        <v>55</v>
      </c>
      <c r="K52" s="45" t="s">
        <v>56</v>
      </c>
      <c r="L52" s="45" t="str">
        <v>US465138ZR91</v>
      </c>
      <c r="M52" s="45" t="str">
        <v>ISRAEL 7 1/4 12/28- ממשלת ישראל</v>
      </c>
      <c r="N52" s="39"/>
      <c r="O52" s="39"/>
    </row>
    <row r="53" spans="1:15">
      <c r="A53" s="46">
        <v>1.20335408374859</v>
      </c>
      <c r="B53" s="47"/>
      <c r="C53" s="46">
        <v>2039821.03740913</v>
      </c>
      <c r="D53" s="47"/>
      <c r="E53" s="46">
        <v>1765597066.2</v>
      </c>
      <c r="F53" s="46">
        <v>2.47928193595186</v>
      </c>
      <c r="G53" s="47"/>
      <c r="H53" s="47"/>
      <c r="I53" s="46">
        <v>6.30809389286307</v>
      </c>
      <c r="J53" s="47"/>
      <c r="K53" s="47"/>
      <c r="L53" s="47"/>
      <c r="M53" s="48" t="s">
        <v>57</v>
      </c>
      <c r="N53" s="39"/>
      <c r="O53" s="39"/>
    </row>
    <row r="54" spans="1:15">
      <c r="A54" s="46">
        <v>1.20335408374859</v>
      </c>
      <c r="B54" s="47"/>
      <c r="C54" s="46">
        <v>2039821.03740913</v>
      </c>
      <c r="D54" s="47"/>
      <c r="E54" s="46">
        <v>1765597066.2</v>
      </c>
      <c r="F54" s="46">
        <v>2.47928193595186</v>
      </c>
      <c r="G54" s="47"/>
      <c r="H54" s="47"/>
      <c r="I54" s="46">
        <v>6.30809389286307</v>
      </c>
      <c r="J54" s="47"/>
      <c r="K54" s="47"/>
      <c r="L54" s="47"/>
      <c r="M54" s="48" t="str">
        <v> סה''כ ל: אג"ח ממשלתי בחו"ל</v>
      </c>
      <c r="N54" s="39"/>
      <c r="O54" s="39"/>
    </row>
    <row r="55" spans="1:15" ht="15.2" customHeight="1">
      <c r="A55" s="43" t="str">
        <v> אג"ח ממשלות זרות בחו"ל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39"/>
      <c r="O55" s="39"/>
    </row>
    <row r="56" spans="1:15" ht="15.2" customHeight="1">
      <c r="A56" s="43" t="s">
        <v>52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39"/>
      <c r="O56" s="39"/>
    </row>
    <row r="57" spans="1:15">
      <c r="A57" s="44">
        <v>5.89931205571357e-12</v>
      </c>
      <c r="B57" s="44">
        <v>0</v>
      </c>
      <c r="C57" s="44">
        <v>1e-05</v>
      </c>
      <c r="D57" s="44">
        <v>0</v>
      </c>
      <c r="E57" s="44">
        <v>0</v>
      </c>
      <c r="F57" s="44">
        <v>0</v>
      </c>
      <c r="G57" s="44">
        <v>0</v>
      </c>
      <c r="H57" s="45" t="s">
        <v>28</v>
      </c>
      <c r="I57" s="44">
        <v>0</v>
      </c>
      <c r="J57" s="45"/>
      <c r="K57" s="45" t="s">
        <v>28</v>
      </c>
      <c r="L57" s="45" t="s">
        <v>28</v>
      </c>
      <c r="M57" s="45" t="s">
        <v>28</v>
      </c>
      <c r="N57" s="39"/>
      <c r="O57" s="39"/>
    </row>
    <row r="58" spans="1:15">
      <c r="A58" s="46">
        <v>5.89931205571357e-12</v>
      </c>
      <c r="B58" s="47"/>
      <c r="C58" s="46">
        <v>1e-05</v>
      </c>
      <c r="D58" s="47"/>
      <c r="E58" s="46">
        <v>0</v>
      </c>
      <c r="F58" s="46">
        <v>0</v>
      </c>
      <c r="G58" s="47"/>
      <c r="H58" s="47"/>
      <c r="I58" s="46">
        <v>0</v>
      </c>
      <c r="J58" s="47"/>
      <c r="K58" s="47"/>
      <c r="L58" s="47"/>
      <c r="M58" s="48" t="s">
        <v>58</v>
      </c>
      <c r="N58" s="39"/>
      <c r="O58" s="39"/>
    </row>
    <row r="59" spans="1:15">
      <c r="A59" s="46">
        <v>5.89931205571357e-12</v>
      </c>
      <c r="B59" s="47"/>
      <c r="C59" s="46">
        <v>1e-05</v>
      </c>
      <c r="D59" s="47"/>
      <c r="E59" s="46">
        <v>0</v>
      </c>
      <c r="F59" s="46">
        <v>0</v>
      </c>
      <c r="G59" s="47"/>
      <c r="H59" s="47"/>
      <c r="I59" s="46">
        <v>0</v>
      </c>
      <c r="J59" s="47"/>
      <c r="K59" s="47"/>
      <c r="L59" s="47"/>
      <c r="M59" s="48" t="str">
        <v> סה''כ ל: אג"ח ממשלות זרות בחו"ל</v>
      </c>
      <c r="N59" s="39"/>
      <c r="O59" s="39"/>
    </row>
    <row r="60" spans="1:15">
      <c r="A60" s="46">
        <v>1.20335408375449</v>
      </c>
      <c r="B60" s="47"/>
      <c r="C60" s="46">
        <v>2039821.03741913</v>
      </c>
      <c r="D60" s="47"/>
      <c r="E60" s="46">
        <v>1765597066.2</v>
      </c>
      <c r="F60" s="46">
        <v>2.47928193593971</v>
      </c>
      <c r="G60" s="47"/>
      <c r="H60" s="47"/>
      <c r="I60" s="46">
        <v>6.30809389283214</v>
      </c>
      <c r="J60" s="47"/>
      <c r="K60" s="47"/>
      <c r="L60" s="47"/>
      <c r="M60" s="48" t="s">
        <v>43</v>
      </c>
      <c r="N60" s="39"/>
      <c r="O60" s="39"/>
    </row>
    <row r="61" spans="1:15">
      <c r="A61" s="49">
        <v>19.0477451319732</v>
      </c>
      <c r="B61" s="50"/>
      <c r="C61" s="49">
        <v>32288078.5964274</v>
      </c>
      <c r="D61" s="50"/>
      <c r="E61" s="49">
        <v>23924228687.2</v>
      </c>
      <c r="F61" s="49">
        <v>2.165594321892</v>
      </c>
      <c r="G61" s="50"/>
      <c r="H61" s="50"/>
      <c r="I61" s="49">
        <v>11.8640928875145</v>
      </c>
      <c r="J61" s="50"/>
      <c r="K61" s="50"/>
      <c r="L61" s="50"/>
      <c r="M61" s="51" t="s">
        <v>59</v>
      </c>
      <c r="N61" s="39"/>
      <c r="O61" s="39"/>
    </row>
    <row r="62" spans="1:15" ht="36" customHeight="1">
      <c r="A62" s="39" t="s">
        <v>8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2:N62"/>
    <mergeCell ref="A56:M56"/>
    <mergeCell ref="A55:M55"/>
    <mergeCell ref="A46:M46"/>
    <mergeCell ref="A45:M45"/>
    <mergeCell ref="A44:M44"/>
    <mergeCell ref="A39:M39"/>
    <mergeCell ref="A38:M38"/>
    <mergeCell ref="A33:M33"/>
    <mergeCell ref="A28:M28"/>
    <mergeCell ref="A23:M23"/>
    <mergeCell ref="A22:M22"/>
    <mergeCell ref="A18:M18"/>
    <mergeCell ref="A12:M12"/>
    <mergeCell ref="A9:M9"/>
    <mergeCell ref="A8:M8"/>
    <mergeCell ref="A7:M7"/>
    <mergeCell ref="A4:N4"/>
    <mergeCell ref="A3:N3"/>
    <mergeCell ref="A2:N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8"/>
  <sheetViews>
    <sheetView workbookViewId="0" showGridLines="0">
      <selection activeCell="A1" sqref="A1"/>
    </sheetView>
  </sheetViews>
  <sheetFormatPr defaultRowHeight="12.75"/>
  <cols>
    <col min="1" max="2" style="52" width="9.428005" customWidth="1"/>
    <col min="3" max="3" style="52" width="14.2966" customWidth="1"/>
    <col min="4" max="4" style="52" width="7.424211" customWidth="1"/>
    <col min="5" max="5" style="52" width="14.2966" customWidth="1"/>
    <col min="6" max="6" style="52" width="9.428005" customWidth="1"/>
    <col min="7" max="8" style="52" width="7.424211" customWidth="1"/>
    <col min="9" max="9" style="52" width="9.428005" customWidth="1"/>
    <col min="10" max="11" style="52" width="7.424211" customWidth="1"/>
    <col min="12" max="12" style="52" width="8.711805" customWidth="1"/>
    <col min="13" max="13" style="52" width="10.1442" customWidth="1"/>
    <col min="14" max="14" style="52" width="14.2966" customWidth="1"/>
    <col min="15" max="15" style="52" width="6.852817" customWidth="1"/>
    <col min="16" max="16" style="52" width="3.130927" customWidth="1"/>
    <col min="17" max="256" style="52"/>
  </cols>
  <sheetData>
    <row r="1" spans="1:16" ht="0.9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21.6" customHeight="1">
      <c r="A2" s="54" t="str">
        <v>ניירות ערך סחירים: תעודות חוב מסחריות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ht="36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5"/>
    </row>
    <row r="4" spans="1:16" ht="48.95" customHeight="1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5"/>
    </row>
    <row r="5" spans="1:16" ht="28.7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>
      <c r="A6" s="58" t="s">
        <v>3</v>
      </c>
      <c r="B6" s="58" t="s">
        <v>44</v>
      </c>
      <c r="C6" s="58" t="s">
        <v>45</v>
      </c>
      <c r="D6" s="58" t="s">
        <v>46</v>
      </c>
      <c r="E6" s="58" t="s">
        <v>47</v>
      </c>
      <c r="F6" s="58" t="s">
        <v>19</v>
      </c>
      <c r="G6" s="58" t="s">
        <v>20</v>
      </c>
      <c r="H6" s="58" t="s">
        <v>10</v>
      </c>
      <c r="I6" s="58" t="s">
        <v>48</v>
      </c>
      <c r="J6" s="58" t="s">
        <v>21</v>
      </c>
      <c r="K6" s="58" t="s">
        <v>22</v>
      </c>
      <c r="L6" s="58" t="s">
        <v>60</v>
      </c>
      <c r="M6" s="58" t="s">
        <v>23</v>
      </c>
      <c r="N6" s="58" t="s">
        <v>24</v>
      </c>
      <c r="O6" s="55"/>
      <c r="P6" s="55"/>
    </row>
    <row r="7" spans="1:16" ht="15.2" customHeight="1">
      <c r="A7" s="59" t="s">
        <v>25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5"/>
      <c r="P7" s="55"/>
    </row>
    <row r="8" spans="1:16" ht="15.2" customHeight="1">
      <c r="A8" s="59" t="s">
        <v>61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5"/>
      <c r="P8" s="55"/>
    </row>
    <row r="9" spans="1:16">
      <c r="A9" s="60">
        <v>5.89931205571357e-12</v>
      </c>
      <c r="B9" s="60">
        <v>0</v>
      </c>
      <c r="C9" s="60">
        <v>1e-05</v>
      </c>
      <c r="D9" s="60">
        <v>0</v>
      </c>
      <c r="E9" s="60">
        <v>0</v>
      </c>
      <c r="F9" s="60">
        <v>0</v>
      </c>
      <c r="G9" s="60">
        <v>0</v>
      </c>
      <c r="H9" s="61" t="s">
        <v>28</v>
      </c>
      <c r="I9" s="60">
        <v>0</v>
      </c>
      <c r="J9" s="61"/>
      <c r="K9" s="61" t="s">
        <v>28</v>
      </c>
      <c r="L9" s="61" t="s">
        <v>28</v>
      </c>
      <c r="M9" s="61" t="s">
        <v>28</v>
      </c>
      <c r="N9" s="61" t="s">
        <v>28</v>
      </c>
      <c r="O9" s="55"/>
      <c r="P9" s="55"/>
    </row>
    <row r="10" spans="1:16">
      <c r="A10" s="62">
        <v>5.89931205571357e-12</v>
      </c>
      <c r="B10" s="63"/>
      <c r="C10" s="62">
        <v>1e-05</v>
      </c>
      <c r="D10" s="63"/>
      <c r="E10" s="62">
        <v>0</v>
      </c>
      <c r="F10" s="62">
        <v>0</v>
      </c>
      <c r="G10" s="63"/>
      <c r="H10" s="63"/>
      <c r="I10" s="62">
        <v>0</v>
      </c>
      <c r="J10" s="63"/>
      <c r="K10" s="63"/>
      <c r="L10" s="63"/>
      <c r="M10" s="63"/>
      <c r="N10" s="64" t="s">
        <v>62</v>
      </c>
      <c r="O10" s="55"/>
      <c r="P10" s="55"/>
    </row>
    <row r="11" spans="1:16" ht="15.2" customHeight="1">
      <c r="A11" s="59" t="s">
        <v>50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5"/>
      <c r="P11" s="55"/>
    </row>
    <row r="12" spans="1:16">
      <c r="A12" s="60">
        <v>5.89931205571357e-12</v>
      </c>
      <c r="B12" s="60">
        <v>0</v>
      </c>
      <c r="C12" s="60">
        <v>1e-05</v>
      </c>
      <c r="D12" s="60">
        <v>0</v>
      </c>
      <c r="E12" s="60">
        <v>0</v>
      </c>
      <c r="F12" s="60">
        <v>0</v>
      </c>
      <c r="G12" s="60">
        <v>0</v>
      </c>
      <c r="H12" s="61" t="s">
        <v>28</v>
      </c>
      <c r="I12" s="60">
        <v>0</v>
      </c>
      <c r="J12" s="61"/>
      <c r="K12" s="61" t="s">
        <v>28</v>
      </c>
      <c r="L12" s="61" t="s">
        <v>28</v>
      </c>
      <c r="M12" s="61" t="s">
        <v>28</v>
      </c>
      <c r="N12" s="61" t="s">
        <v>28</v>
      </c>
      <c r="O12" s="55"/>
      <c r="P12" s="55"/>
    </row>
    <row r="13" spans="1:16">
      <c r="A13" s="62">
        <v>5.89931205571357e-12</v>
      </c>
      <c r="B13" s="63"/>
      <c r="C13" s="62">
        <v>1e-05</v>
      </c>
      <c r="D13" s="63"/>
      <c r="E13" s="62">
        <v>0</v>
      </c>
      <c r="F13" s="62">
        <v>0</v>
      </c>
      <c r="G13" s="63"/>
      <c r="H13" s="63"/>
      <c r="I13" s="62">
        <v>0</v>
      </c>
      <c r="J13" s="63"/>
      <c r="K13" s="63"/>
      <c r="L13" s="63"/>
      <c r="M13" s="63"/>
      <c r="N13" s="64" t="s">
        <v>51</v>
      </c>
      <c r="O13" s="55"/>
      <c r="P13" s="55"/>
    </row>
    <row r="14" spans="1:16" ht="15.2" customHeight="1">
      <c r="A14" s="59" t="s">
        <v>63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5"/>
      <c r="P14" s="55"/>
    </row>
    <row r="15" spans="1:16">
      <c r="A15" s="60">
        <v>5.89931205571357e-12</v>
      </c>
      <c r="B15" s="60">
        <v>0</v>
      </c>
      <c r="C15" s="60">
        <v>1e-05</v>
      </c>
      <c r="D15" s="60">
        <v>0</v>
      </c>
      <c r="E15" s="60">
        <v>0</v>
      </c>
      <c r="F15" s="60">
        <v>0</v>
      </c>
      <c r="G15" s="60">
        <v>0</v>
      </c>
      <c r="H15" s="61" t="s">
        <v>28</v>
      </c>
      <c r="I15" s="60">
        <v>0</v>
      </c>
      <c r="J15" s="61"/>
      <c r="K15" s="61" t="s">
        <v>28</v>
      </c>
      <c r="L15" s="61" t="s">
        <v>28</v>
      </c>
      <c r="M15" s="61" t="s">
        <v>28</v>
      </c>
      <c r="N15" s="61" t="s">
        <v>28</v>
      </c>
      <c r="O15" s="55"/>
      <c r="P15" s="55"/>
    </row>
    <row r="16" spans="1:16">
      <c r="A16" s="62">
        <v>5.89931205571357e-12</v>
      </c>
      <c r="B16" s="63"/>
      <c r="C16" s="62">
        <v>1e-05</v>
      </c>
      <c r="D16" s="63"/>
      <c r="E16" s="62">
        <v>0</v>
      </c>
      <c r="F16" s="62">
        <v>0</v>
      </c>
      <c r="G16" s="63"/>
      <c r="H16" s="63"/>
      <c r="I16" s="62">
        <v>0</v>
      </c>
      <c r="J16" s="63"/>
      <c r="K16" s="63"/>
      <c r="L16" s="63"/>
      <c r="M16" s="63"/>
      <c r="N16" s="64" t="s">
        <v>64</v>
      </c>
      <c r="O16" s="55"/>
      <c r="P16" s="55"/>
    </row>
    <row r="17" spans="1:16">
      <c r="A17" s="62">
        <v>1.76979361671407e-11</v>
      </c>
      <c r="B17" s="63"/>
      <c r="C17" s="62">
        <v>3e-05</v>
      </c>
      <c r="D17" s="63"/>
      <c r="E17" s="62">
        <v>0</v>
      </c>
      <c r="F17" s="62">
        <v>0</v>
      </c>
      <c r="G17" s="63"/>
      <c r="H17" s="63"/>
      <c r="I17" s="62">
        <v>0</v>
      </c>
      <c r="J17" s="63"/>
      <c r="K17" s="63"/>
      <c r="L17" s="63"/>
      <c r="M17" s="63"/>
      <c r="N17" s="64" t="s">
        <v>41</v>
      </c>
      <c r="O17" s="55"/>
      <c r="P17" s="55"/>
    </row>
    <row r="18" spans="1:16" ht="15.2" customHeight="1">
      <c r="A18" s="59" t="s">
        <v>42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5"/>
      <c r="P18" s="55"/>
    </row>
    <row r="19" spans="1:16" ht="15.2" customHeight="1">
      <c r="A19" s="59" t="s">
        <v>65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/>
      <c r="P19" s="55"/>
    </row>
    <row r="20" spans="1:16">
      <c r="A20" s="60">
        <v>5.89931205571357e-12</v>
      </c>
      <c r="B20" s="60">
        <v>0</v>
      </c>
      <c r="C20" s="60">
        <v>1e-05</v>
      </c>
      <c r="D20" s="60">
        <v>0</v>
      </c>
      <c r="E20" s="60">
        <v>0</v>
      </c>
      <c r="F20" s="60">
        <v>0</v>
      </c>
      <c r="G20" s="60">
        <v>0</v>
      </c>
      <c r="H20" s="61" t="s">
        <v>28</v>
      </c>
      <c r="I20" s="60">
        <v>0</v>
      </c>
      <c r="J20" s="61"/>
      <c r="K20" s="61" t="s">
        <v>28</v>
      </c>
      <c r="L20" s="61" t="s">
        <v>28</v>
      </c>
      <c r="M20" s="61" t="s">
        <v>28</v>
      </c>
      <c r="N20" s="61" t="s">
        <v>28</v>
      </c>
      <c r="O20" s="55"/>
      <c r="P20" s="55"/>
    </row>
    <row r="21" spans="1:16">
      <c r="A21" s="62">
        <v>5.89931205571357e-12</v>
      </c>
      <c r="B21" s="63"/>
      <c r="C21" s="62">
        <v>1e-05</v>
      </c>
      <c r="D21" s="63"/>
      <c r="E21" s="62">
        <v>0</v>
      </c>
      <c r="F21" s="62">
        <v>0</v>
      </c>
      <c r="G21" s="63"/>
      <c r="H21" s="63"/>
      <c r="I21" s="62">
        <v>0</v>
      </c>
      <c r="J21" s="63"/>
      <c r="K21" s="63"/>
      <c r="L21" s="63"/>
      <c r="M21" s="63"/>
      <c r="N21" s="64" t="s">
        <v>66</v>
      </c>
      <c r="O21" s="55"/>
      <c r="P21" s="55"/>
    </row>
    <row r="22" spans="1:16" ht="15.2" customHeight="1">
      <c r="A22" s="59" t="s">
        <v>67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5"/>
      <c r="P22" s="55"/>
    </row>
    <row r="23" spans="1:16">
      <c r="A23" s="60">
        <v>5.89931205571357e-12</v>
      </c>
      <c r="B23" s="60">
        <v>0</v>
      </c>
      <c r="C23" s="60">
        <v>1e-05</v>
      </c>
      <c r="D23" s="60">
        <v>0</v>
      </c>
      <c r="E23" s="60">
        <v>0</v>
      </c>
      <c r="F23" s="60">
        <v>0</v>
      </c>
      <c r="G23" s="60">
        <v>0</v>
      </c>
      <c r="H23" s="61" t="s">
        <v>28</v>
      </c>
      <c r="I23" s="60">
        <v>0</v>
      </c>
      <c r="J23" s="61"/>
      <c r="K23" s="61" t="s">
        <v>28</v>
      </c>
      <c r="L23" s="61" t="s">
        <v>28</v>
      </c>
      <c r="M23" s="61" t="s">
        <v>28</v>
      </c>
      <c r="N23" s="61" t="s">
        <v>28</v>
      </c>
      <c r="O23" s="55"/>
      <c r="P23" s="55"/>
    </row>
    <row r="24" spans="1:16">
      <c r="A24" s="62">
        <v>5.89931205571357e-12</v>
      </c>
      <c r="B24" s="63"/>
      <c r="C24" s="62">
        <v>1e-05</v>
      </c>
      <c r="D24" s="63"/>
      <c r="E24" s="62">
        <v>0</v>
      </c>
      <c r="F24" s="62">
        <v>0</v>
      </c>
      <c r="G24" s="63"/>
      <c r="H24" s="63"/>
      <c r="I24" s="62">
        <v>0</v>
      </c>
      <c r="J24" s="63"/>
      <c r="K24" s="63"/>
      <c r="L24" s="63"/>
      <c r="M24" s="63"/>
      <c r="N24" s="64" t="s">
        <v>68</v>
      </c>
      <c r="O24" s="55"/>
      <c r="P24" s="55"/>
    </row>
    <row r="25" spans="1:16">
      <c r="A25" s="62">
        <v>1.17986241114271e-11</v>
      </c>
      <c r="B25" s="63"/>
      <c r="C25" s="62">
        <v>2e-05</v>
      </c>
      <c r="D25" s="63"/>
      <c r="E25" s="62">
        <v>0</v>
      </c>
      <c r="F25" s="62">
        <v>0</v>
      </c>
      <c r="G25" s="63"/>
      <c r="H25" s="63"/>
      <c r="I25" s="62">
        <v>0</v>
      </c>
      <c r="J25" s="63"/>
      <c r="K25" s="63"/>
      <c r="L25" s="63"/>
      <c r="M25" s="63"/>
      <c r="N25" s="64" t="s">
        <v>43</v>
      </c>
      <c r="O25" s="55"/>
      <c r="P25" s="55"/>
    </row>
    <row r="26" spans="1:16">
      <c r="A26" s="65">
        <v>2.94965602785679e-11</v>
      </c>
      <c r="B26" s="66"/>
      <c r="C26" s="65">
        <v>5e-05</v>
      </c>
      <c r="D26" s="66"/>
      <c r="E26" s="65">
        <v>0</v>
      </c>
      <c r="F26" s="65">
        <v>0</v>
      </c>
      <c r="G26" s="66"/>
      <c r="H26" s="66"/>
      <c r="I26" s="65">
        <v>0</v>
      </c>
      <c r="J26" s="66"/>
      <c r="K26" s="66"/>
      <c r="L26" s="66"/>
      <c r="M26" s="66"/>
      <c r="N26" s="67" t="s">
        <v>69</v>
      </c>
      <c r="O26" s="55"/>
      <c r="P26" s="55"/>
    </row>
    <row r="27" spans="1:16" ht="20.1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ht="36" customHeight="1">
      <c r="A28" s="55" t="s">
        <v>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8:O28"/>
    <mergeCell ref="A22:N22"/>
    <mergeCell ref="A19:N19"/>
    <mergeCell ref="A18:N18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72"/>
  <sheetViews>
    <sheetView topLeftCell="A58" workbookViewId="0" showGridLines="0">
      <selection activeCell="M15" sqref="M15"/>
    </sheetView>
  </sheetViews>
  <sheetFormatPr defaultRowHeight="12.75"/>
  <cols>
    <col min="1" max="2" style="68" width="9.428005" customWidth="1"/>
    <col min="3" max="3" style="68" width="14.2966" customWidth="1"/>
    <col min="4" max="4" style="68" width="7.424211" customWidth="1"/>
    <col min="5" max="5" style="68" width="16.01469" bestFit="1" customWidth="1"/>
    <col min="6" max="6" style="68" width="9.428005" customWidth="1"/>
    <col min="7" max="8" style="68" width="7.424211" customWidth="1"/>
    <col min="9" max="9" style="68" width="9.428005" customWidth="1"/>
    <col min="10" max="11" style="68" width="7.424211" customWidth="1"/>
    <col min="12" max="12" style="68" width="8.711805" customWidth="1"/>
    <col min="13" max="13" style="68" width="10.1442" customWidth="1"/>
    <col min="14" max="14" style="68" width="14.2966" customWidth="1"/>
    <col min="15" max="15" style="68" width="12.2928" bestFit="1" customWidth="1"/>
    <col min="16" max="16" style="68" width="3.130927" customWidth="1"/>
    <col min="17" max="256" style="68"/>
  </cols>
  <sheetData>
    <row r="1" spans="1:16" ht="0.9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.6" customHeight="1">
      <c r="A2" s="70" t="str">
        <v>ניירות ערך סחירים: אג''ח קונצרני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ht="36" customHeight="1">
      <c r="A3" s="72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</row>
    <row r="4" spans="1:16" ht="48.95" customHeight="1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1"/>
    </row>
    <row r="5" spans="1:16" ht="28.7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>
      <c r="A6" s="74" t="s">
        <v>3</v>
      </c>
      <c r="B6" s="74" t="s">
        <v>44</v>
      </c>
      <c r="C6" s="74" t="s">
        <v>45</v>
      </c>
      <c r="D6" s="74" t="s">
        <v>46</v>
      </c>
      <c r="E6" s="74" t="s">
        <v>47</v>
      </c>
      <c r="F6" s="74" t="s">
        <v>19</v>
      </c>
      <c r="G6" s="74" t="s">
        <v>20</v>
      </c>
      <c r="H6" s="74" t="s">
        <v>10</v>
      </c>
      <c r="I6" s="74" t="s">
        <v>48</v>
      </c>
      <c r="J6" s="74" t="s">
        <v>21</v>
      </c>
      <c r="K6" s="74" t="s">
        <v>22</v>
      </c>
      <c r="L6" s="74" t="s">
        <v>60</v>
      </c>
      <c r="M6" s="74" t="s">
        <v>23</v>
      </c>
      <c r="N6" s="74" t="s">
        <v>24</v>
      </c>
      <c r="O6" s="71"/>
      <c r="P6" s="71"/>
    </row>
    <row r="7" spans="1:16" ht="15.2" customHeight="1">
      <c r="A7" s="75" t="s">
        <v>25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1"/>
      <c r="P7" s="71"/>
    </row>
    <row r="8" spans="1:16" ht="15.2" customHeight="1">
      <c r="A8" s="75" t="s">
        <v>70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1"/>
      <c r="P8" s="71"/>
    </row>
    <row r="9" spans="1:16">
      <c r="A9" s="76">
        <v>0.0539382281242348</v>
      </c>
      <c r="B9" s="76">
        <v>8.79247757919043</v>
      </c>
      <c r="C9" s="76">
        <v>91431.3866004</v>
      </c>
      <c r="D9" s="76">
        <v>132.66</v>
      </c>
      <c r="E9" s="76">
        <v>68921594</v>
      </c>
      <c r="F9" s="76">
        <v>1.38</v>
      </c>
      <c r="G9" s="76">
        <v>5</v>
      </c>
      <c r="H9" s="77" t="s">
        <v>26</v>
      </c>
      <c r="I9" s="76">
        <v>7.1</v>
      </c>
      <c r="J9" s="77" t="s">
        <v>37</v>
      </c>
      <c r="K9" s="77" t="s">
        <v>40</v>
      </c>
      <c r="L9" s="77" t="s">
        <v>71</v>
      </c>
      <c r="M9" s="77" t="str">
        <v>1940535</v>
      </c>
      <c r="N9" s="77" t="str">
        <v>פועלים הנפקות 32- בנק הפועלים</v>
      </c>
      <c r="O9" s="71"/>
      <c r="P9" s="71"/>
    </row>
    <row r="10" spans="1:16">
      <c r="A10" s="76">
        <v>0.000787119250620817</v>
      </c>
      <c r="B10" s="76">
        <v>0.44</v>
      </c>
      <c r="C10" s="76">
        <v>1334.256</v>
      </c>
      <c r="D10" s="76">
        <v>151.62</v>
      </c>
      <c r="E10" s="76">
        <v>880000</v>
      </c>
      <c r="F10" s="76">
        <v>-0.34</v>
      </c>
      <c r="G10" s="76">
        <v>5.5</v>
      </c>
      <c r="H10" s="77" t="s">
        <v>26</v>
      </c>
      <c r="I10" s="76">
        <v>2.53</v>
      </c>
      <c r="J10" s="77" t="s">
        <v>37</v>
      </c>
      <c r="K10" s="77" t="s">
        <v>39</v>
      </c>
      <c r="L10" s="77" t="s">
        <v>71</v>
      </c>
      <c r="M10" s="77" t="str">
        <v>2310035</v>
      </c>
      <c r="N10" s="77" t="str">
        <v>טפחות הנפ התח27- בנק מזרחי טפחות</v>
      </c>
      <c r="O10" s="71"/>
      <c r="P10" s="71"/>
    </row>
    <row r="11" spans="1:16">
      <c r="A11" s="76">
        <v>0.038686575576208</v>
      </c>
      <c r="B11" s="76">
        <v>2.9556951374987</v>
      </c>
      <c r="C11" s="76">
        <v>65578.113534</v>
      </c>
      <c r="D11" s="76">
        <v>118.6</v>
      </c>
      <c r="E11" s="76">
        <v>55293519</v>
      </c>
      <c r="F11" s="76">
        <v>1.16</v>
      </c>
      <c r="G11" s="76">
        <v>3.4</v>
      </c>
      <c r="H11" s="77" t="s">
        <v>26</v>
      </c>
      <c r="I11" s="76">
        <v>6.01</v>
      </c>
      <c r="J11" s="77" t="s">
        <v>37</v>
      </c>
      <c r="K11" s="77" t="s">
        <v>39</v>
      </c>
      <c r="L11" s="77" t="s">
        <v>71</v>
      </c>
      <c r="M11" s="77" t="str">
        <v>7410244</v>
      </c>
      <c r="N11" s="77" t="str">
        <v>לאומי מימון הת יד- לאומי</v>
      </c>
      <c r="O11" s="71"/>
      <c r="P11" s="71"/>
    </row>
    <row r="12" spans="1:16">
      <c r="A12" s="76">
        <v>0.145749059075007</v>
      </c>
      <c r="B12" s="76">
        <v>4.49031820096587</v>
      </c>
      <c r="C12" s="76">
        <v>247061.111022</v>
      </c>
      <c r="D12" s="76">
        <v>141.24</v>
      </c>
      <c r="E12" s="76">
        <v>174922905</v>
      </c>
      <c r="F12" s="76">
        <v>0.62</v>
      </c>
      <c r="G12" s="76">
        <v>4.1</v>
      </c>
      <c r="H12" s="77" t="s">
        <v>26</v>
      </c>
      <c r="I12" s="76">
        <v>4.67</v>
      </c>
      <c r="J12" s="77" t="s">
        <v>37</v>
      </c>
      <c r="K12" s="77" t="s">
        <v>39</v>
      </c>
      <c r="L12" s="77" t="s">
        <v>71</v>
      </c>
      <c r="M12" s="77" t="str">
        <v>1940402</v>
      </c>
      <c r="N12" s="77" t="str">
        <v>פועלים כ.התחייבות 10- בנק הפועלים</v>
      </c>
      <c r="O12" s="71"/>
      <c r="P12" s="71"/>
    </row>
    <row r="13" spans="1:16">
      <c r="A13" s="76">
        <v>0.131456368765129</v>
      </c>
      <c r="B13" s="76">
        <v>6.06975967968768</v>
      </c>
      <c r="C13" s="76">
        <v>222833.3872215</v>
      </c>
      <c r="D13" s="76">
        <v>126.39</v>
      </c>
      <c r="E13" s="76">
        <v>176306185</v>
      </c>
      <c r="F13" s="76">
        <v>1.27</v>
      </c>
      <c r="G13" s="76">
        <v>4</v>
      </c>
      <c r="H13" s="77" t="s">
        <v>26</v>
      </c>
      <c r="I13" s="76">
        <v>6.34</v>
      </c>
      <c r="J13" s="77" t="s">
        <v>37</v>
      </c>
      <c r="K13" s="77" t="s">
        <v>39</v>
      </c>
      <c r="L13" s="77" t="s">
        <v>71</v>
      </c>
      <c r="M13" s="77" t="str">
        <v>1940501</v>
      </c>
      <c r="N13" s="77" t="str">
        <v>פועלים כ.התחייבות 14- בנק הפועלים</v>
      </c>
      <c r="O13" s="71"/>
      <c r="P13" s="71"/>
    </row>
    <row r="14" spans="1:16">
      <c r="A14" s="76">
        <v>0.0968816371428162</v>
      </c>
      <c r="B14" s="76">
        <v>13.0955758749326</v>
      </c>
      <c r="C14" s="76">
        <v>164225.3134397</v>
      </c>
      <c r="D14" s="76">
        <v>125.69</v>
      </c>
      <c r="E14" s="76">
        <v>130659013</v>
      </c>
      <c r="F14" s="76">
        <v>1.52</v>
      </c>
      <c r="G14" s="76">
        <v>4.2</v>
      </c>
      <c r="H14" s="77" t="s">
        <v>26</v>
      </c>
      <c r="I14" s="76">
        <v>6.99</v>
      </c>
      <c r="J14" s="77" t="s">
        <v>37</v>
      </c>
      <c r="K14" s="77" t="s">
        <v>39</v>
      </c>
      <c r="L14" s="77" t="s">
        <v>71</v>
      </c>
      <c r="M14" s="77" t="str">
        <v>1940543</v>
      </c>
      <c r="N14" s="77" t="str">
        <v>פועלים כ.התחייבות 15- בנק הפועלים</v>
      </c>
      <c r="O14" s="71"/>
      <c r="P14" s="71"/>
    </row>
    <row r="15" spans="1:16">
      <c r="A15" s="76">
        <v>0.0203619635958105</v>
      </c>
      <c r="B15" s="76">
        <v>6.81683246352114</v>
      </c>
      <c r="C15" s="76">
        <v>34515.8272753</v>
      </c>
      <c r="D15" s="76">
        <v>126.89</v>
      </c>
      <c r="E15" s="76">
        <v>27201377</v>
      </c>
      <c r="F15" s="76">
        <v>1.47</v>
      </c>
      <c r="G15" s="76">
        <v>3.9</v>
      </c>
      <c r="H15" s="77" t="s">
        <v>26</v>
      </c>
      <c r="I15" s="76">
        <v>6.33</v>
      </c>
      <c r="J15" s="77" t="s">
        <v>37</v>
      </c>
      <c r="K15" s="77" t="s">
        <v>38</v>
      </c>
      <c r="L15" s="77" t="s">
        <v>72</v>
      </c>
      <c r="M15" s="77" t="str">
        <v>1119221</v>
      </c>
      <c r="N15" s="77" t="str">
        <v>הראל הנפקות אגח סדרה ה- הראל מימון והנפקות</v>
      </c>
      <c r="O15" s="71"/>
      <c r="P15" s="71"/>
    </row>
    <row r="16" spans="1:16">
      <c r="A16" s="76">
        <v>0.0218686256174446</v>
      </c>
      <c r="B16" s="76">
        <v>14.6065019120706</v>
      </c>
      <c r="C16" s="76">
        <v>36809.4795126</v>
      </c>
      <c r="D16" s="76">
        <v>121.26</v>
      </c>
      <c r="E16" s="76">
        <v>30355830.05</v>
      </c>
      <c r="F16" s="76">
        <v>1.85</v>
      </c>
      <c r="G16" s="76">
        <v>3.85</v>
      </c>
      <c r="H16" s="77" t="s">
        <v>26</v>
      </c>
      <c r="I16" s="76">
        <v>7.85</v>
      </c>
      <c r="J16" s="77" t="s">
        <v>37</v>
      </c>
      <c r="K16" s="77" t="s">
        <v>38</v>
      </c>
      <c r="L16" s="78" t="s">
        <v>72</v>
      </c>
      <c r="M16" s="78" t="str">
        <v>1126069</v>
      </c>
      <c r="N16" s="78" t="str">
        <v>הראל ו ה.שלישוני טפטוף+חסימה(פ) 1/15 8/14- הראל מימון והנפקות</v>
      </c>
      <c r="O16" s="71"/>
      <c r="P16" s="71"/>
    </row>
    <row r="17" spans="1:16">
      <c r="A17" s="76">
        <v>0.0215519645048921</v>
      </c>
      <c r="B17" s="76">
        <v>14.5233463937674</v>
      </c>
      <c r="C17" s="76">
        <v>36533.013174</v>
      </c>
      <c r="D17" s="76">
        <v>119.64</v>
      </c>
      <c r="E17" s="76">
        <v>30535785</v>
      </c>
      <c r="F17" s="76">
        <v>2.18</v>
      </c>
      <c r="G17" s="76">
        <v>3.85</v>
      </c>
      <c r="H17" s="77" t="s">
        <v>26</v>
      </c>
      <c r="I17" s="76">
        <v>8.56</v>
      </c>
      <c r="J17" s="77" t="s">
        <v>37</v>
      </c>
      <c r="K17" s="77" t="s">
        <v>38</v>
      </c>
      <c r="L17" s="77" t="s">
        <v>72</v>
      </c>
      <c r="M17" s="77" t="str">
        <v>1126077</v>
      </c>
      <c r="N17" s="77" t="str">
        <v>הראל ז טפטוף +חסימה (פ) 07/15 8/14- הראל מימון והנפקות</v>
      </c>
      <c r="O17" s="71"/>
      <c r="P17" s="71"/>
    </row>
    <row r="18" spans="1:16">
      <c r="A18" s="76">
        <v>0.0199202400263588</v>
      </c>
      <c r="B18" s="76">
        <v>1.97885056126009</v>
      </c>
      <c r="C18" s="76">
        <v>33767.055952</v>
      </c>
      <c r="D18" s="76">
        <v>126.4</v>
      </c>
      <c r="E18" s="76">
        <v>26714443</v>
      </c>
      <c r="F18" s="76">
        <v>1.43</v>
      </c>
      <c r="G18" s="76">
        <v>4</v>
      </c>
      <c r="H18" s="77" t="s">
        <v>26</v>
      </c>
      <c r="I18" s="76">
        <v>6.07</v>
      </c>
      <c r="J18" s="77" t="s">
        <v>37</v>
      </c>
      <c r="K18" s="77" t="s">
        <v>38</v>
      </c>
      <c r="L18" s="77" t="s">
        <v>71</v>
      </c>
      <c r="M18" s="77" t="str">
        <v>6040141</v>
      </c>
      <c r="N18" s="77" t="str">
        <v>לאומי 200 ה.משני עליון 2021 4%- לאומי</v>
      </c>
      <c r="O18" s="71"/>
      <c r="P18" s="71"/>
    </row>
    <row r="19" spans="1:16">
      <c r="A19" s="76">
        <v>0.0257734665666236</v>
      </c>
      <c r="B19" s="76">
        <v>11.5731401319397</v>
      </c>
      <c r="C19" s="76">
        <v>43688.9358</v>
      </c>
      <c r="D19" s="76">
        <v>125.46</v>
      </c>
      <c r="E19" s="76">
        <v>34823000</v>
      </c>
      <c r="F19" s="76">
        <v>1.05</v>
      </c>
      <c r="G19" s="76">
        <v>4.15</v>
      </c>
      <c r="H19" s="77" t="s">
        <v>26</v>
      </c>
      <c r="I19" s="76">
        <v>5.56</v>
      </c>
      <c r="J19" s="77" t="s">
        <v>73</v>
      </c>
      <c r="K19" s="77" t="s">
        <v>56</v>
      </c>
      <c r="L19" s="77" t="s">
        <v>71</v>
      </c>
      <c r="M19" s="77" t="str">
        <v>1124080</v>
      </c>
      <c r="N19" s="77" t="str">
        <v>איגוד כ.התחייבות נדחה יט- אגוד</v>
      </c>
      <c r="O19" s="71"/>
      <c r="P19" s="71"/>
    </row>
    <row r="20" spans="1:16">
      <c r="A20" s="76">
        <v>0.0382800767927287</v>
      </c>
      <c r="B20" s="76">
        <v>2.24012830644801</v>
      </c>
      <c r="C20" s="76">
        <v>64889.0522</v>
      </c>
      <c r="D20" s="76">
        <v>140</v>
      </c>
      <c r="E20" s="76">
        <v>46349323</v>
      </c>
      <c r="F20" s="76">
        <v>1.84</v>
      </c>
      <c r="G20" s="76">
        <v>5.1</v>
      </c>
      <c r="H20" s="77" t="s">
        <v>26</v>
      </c>
      <c r="I20" s="76">
        <v>5.46</v>
      </c>
      <c r="J20" s="77" t="s">
        <v>74</v>
      </c>
      <c r="K20" s="77" t="s">
        <v>54</v>
      </c>
      <c r="L20" s="77" t="s">
        <v>75</v>
      </c>
      <c r="M20" s="77" t="str">
        <v>1260397</v>
      </c>
      <c r="N20" s="77" t="str">
        <v>גזית גלוב ד - גזית גלוב</v>
      </c>
      <c r="O20" s="71"/>
      <c r="P20" s="71"/>
    </row>
    <row r="21" spans="1:16">
      <c r="A21" s="76">
        <v>0.00252272843294859</v>
      </c>
      <c r="B21" s="76">
        <v>0.460178415536142</v>
      </c>
      <c r="C21" s="76">
        <v>4276.3095241</v>
      </c>
      <c r="D21" s="76">
        <v>142.3</v>
      </c>
      <c r="E21" s="76">
        <v>3005136.7</v>
      </c>
      <c r="F21" s="76">
        <v>0.49</v>
      </c>
      <c r="G21" s="76">
        <v>4.75</v>
      </c>
      <c r="H21" s="77" t="s">
        <v>26</v>
      </c>
      <c r="I21" s="76">
        <v>4.29</v>
      </c>
      <c r="J21" s="77" t="s">
        <v>37</v>
      </c>
      <c r="K21" s="77" t="s">
        <v>54</v>
      </c>
      <c r="L21" s="77" t="s">
        <v>71</v>
      </c>
      <c r="M21" s="77" t="str">
        <v>7480049</v>
      </c>
      <c r="N21" s="77" t="str">
        <v>דיסקונט כ.ה. סדרה ד- דיסקונט</v>
      </c>
      <c r="O21" s="71"/>
      <c r="P21" s="71"/>
    </row>
    <row r="22" spans="1:16">
      <c r="A22" s="76">
        <v>0.0252530283935273</v>
      </c>
      <c r="B22" s="76">
        <v>4.51916187232962</v>
      </c>
      <c r="C22" s="76">
        <v>42806.7343362</v>
      </c>
      <c r="D22" s="76">
        <v>122.27</v>
      </c>
      <c r="E22" s="76">
        <v>35010006</v>
      </c>
      <c r="F22" s="76">
        <v>1.76</v>
      </c>
      <c r="G22" s="76">
        <v>3.75</v>
      </c>
      <c r="H22" s="77" t="s">
        <v>26</v>
      </c>
      <c r="I22" s="76">
        <v>6.51</v>
      </c>
      <c r="J22" s="77" t="s">
        <v>37</v>
      </c>
      <c r="K22" s="77" t="s">
        <v>54</v>
      </c>
      <c r="L22" s="77" t="s">
        <v>72</v>
      </c>
      <c r="M22" s="77" t="str">
        <v>1120120</v>
      </c>
      <c r="N22" s="77" t="str">
        <v>כ.ביטוח ג  ה.משני- כלל חברה לביטוח</v>
      </c>
      <c r="O22" s="71"/>
      <c r="P22" s="71"/>
    </row>
    <row r="23" spans="1:16">
      <c r="A23" s="76">
        <v>0.00748744314736717</v>
      </c>
      <c r="B23" s="76">
        <v>0.516821276768744</v>
      </c>
      <c r="C23" s="76">
        <v>12692.0615093</v>
      </c>
      <c r="D23" s="76">
        <v>144.29</v>
      </c>
      <c r="E23" s="76">
        <v>8796217</v>
      </c>
      <c r="F23" s="76">
        <v>1.7</v>
      </c>
      <c r="G23" s="76">
        <v>4.5</v>
      </c>
      <c r="H23" s="77" t="s">
        <v>26</v>
      </c>
      <c r="I23" s="76">
        <v>6.72</v>
      </c>
      <c r="J23" s="77" t="s">
        <v>37</v>
      </c>
      <c r="K23" s="77" t="s">
        <v>54</v>
      </c>
      <c r="L23" s="77" t="s">
        <v>71</v>
      </c>
      <c r="M23" s="77" t="str">
        <v>6950083</v>
      </c>
      <c r="N23" s="77" t="str">
        <v>מזרחי טפחות שטר הון א- בנק מזרחי טפחות</v>
      </c>
      <c r="O23" s="71"/>
      <c r="P23" s="71"/>
    </row>
    <row r="24" spans="1:16">
      <c r="A24" s="76">
        <v>0.000778829665217214</v>
      </c>
      <c r="B24" s="76">
        <v>0.152792101868769</v>
      </c>
      <c r="C24" s="76">
        <v>1320.2042168</v>
      </c>
      <c r="D24" s="76">
        <v>120.88</v>
      </c>
      <c r="E24" s="76">
        <v>1092161</v>
      </c>
      <c r="F24" s="76">
        <v>0.87</v>
      </c>
      <c r="G24" s="76">
        <v>4.35</v>
      </c>
      <c r="H24" s="77" t="s">
        <v>26</v>
      </c>
      <c r="I24" s="76">
        <v>4.18</v>
      </c>
      <c r="J24" s="77" t="s">
        <v>37</v>
      </c>
      <c r="K24" s="77" t="s">
        <v>54</v>
      </c>
      <c r="L24" s="77" t="s">
        <v>76</v>
      </c>
      <c r="M24" s="77" t="str">
        <v>1125996</v>
      </c>
      <c r="N24" s="77" t="str">
        <v>סלקום ו- סלקום ישראל</v>
      </c>
      <c r="O24" s="71"/>
      <c r="P24" s="71"/>
    </row>
    <row r="25" spans="1:16">
      <c r="A25" s="76">
        <v>0.0159386527647851</v>
      </c>
      <c r="B25" s="76">
        <v>3.16258992805755</v>
      </c>
      <c r="C25" s="76">
        <v>27017.816</v>
      </c>
      <c r="D25" s="76">
        <v>122.92</v>
      </c>
      <c r="E25" s="76">
        <v>21980000</v>
      </c>
      <c r="F25" s="76">
        <v>1.55</v>
      </c>
      <c r="G25" s="76">
        <v>4.5</v>
      </c>
      <c r="H25" s="77" t="s">
        <v>26</v>
      </c>
      <c r="I25" s="76">
        <v>4.33</v>
      </c>
      <c r="J25" s="77" t="s">
        <v>73</v>
      </c>
      <c r="K25" s="77" t="s">
        <v>56</v>
      </c>
      <c r="L25" s="77" t="s">
        <v>75</v>
      </c>
      <c r="M25" s="77" t="str">
        <v>1119999</v>
      </c>
      <c r="N25" s="77" t="str">
        <v>ר.כ.נדלן ד- רבוע נדל"ן</v>
      </c>
      <c r="O25" s="71"/>
      <c r="P25" s="71"/>
    </row>
    <row r="26" spans="1:16">
      <c r="A26" s="76">
        <v>0.013855344635006</v>
      </c>
      <c r="B26" s="76">
        <v>2.13858285983294</v>
      </c>
      <c r="C26" s="76">
        <v>23486.3735028</v>
      </c>
      <c r="D26" s="76">
        <v>124.28</v>
      </c>
      <c r="E26" s="76">
        <v>18897951</v>
      </c>
      <c r="F26" s="76">
        <v>1.87</v>
      </c>
      <c r="G26" s="76">
        <v>5.5</v>
      </c>
      <c r="H26" s="77" t="s">
        <v>26</v>
      </c>
      <c r="I26" s="76">
        <v>5.05</v>
      </c>
      <c r="J26" s="77" t="s">
        <v>73</v>
      </c>
      <c r="K26" s="77" t="s">
        <v>56</v>
      </c>
      <c r="L26" s="77" t="s">
        <v>75</v>
      </c>
      <c r="M26" s="77" t="str">
        <v>1125210</v>
      </c>
      <c r="N26" s="77" t="str">
        <v>שכון ובינוי 5- שיכון ובינוי</v>
      </c>
      <c r="O26" s="71"/>
      <c r="P26" s="71"/>
    </row>
    <row r="27" spans="1:16">
      <c r="A27" s="76">
        <v>0.00438782524472601</v>
      </c>
      <c r="B27" s="76">
        <v>0.782037302148846</v>
      </c>
      <c r="C27" s="76">
        <v>7437.8592</v>
      </c>
      <c r="D27" s="76">
        <v>118.08</v>
      </c>
      <c r="E27" s="76">
        <v>6299000</v>
      </c>
      <c r="F27" s="76">
        <v>1.72</v>
      </c>
      <c r="G27" s="76">
        <v>4.45</v>
      </c>
      <c r="H27" s="77" t="s">
        <v>26</v>
      </c>
      <c r="I27" s="76">
        <v>5.19</v>
      </c>
      <c r="J27" s="77" t="s">
        <v>74</v>
      </c>
      <c r="K27" s="77" t="s">
        <v>77</v>
      </c>
      <c r="L27" s="77" t="s">
        <v>75</v>
      </c>
      <c r="M27" s="77" t="str">
        <v>3900271</v>
      </c>
      <c r="N27" s="77" t="str">
        <v>אלוני חץ ח 4.45% 2023- אלוני חץ</v>
      </c>
      <c r="O27" s="71"/>
      <c r="P27" s="71"/>
    </row>
    <row r="28" spans="1:16">
      <c r="A28" s="76">
        <v>0.0236722372669336</v>
      </c>
      <c r="B28" s="76">
        <v>6.03664986239857</v>
      </c>
      <c r="C28" s="76">
        <v>40127.1148964</v>
      </c>
      <c r="D28" s="76">
        <v>124.04</v>
      </c>
      <c r="E28" s="76">
        <v>32350141</v>
      </c>
      <c r="F28" s="76">
        <v>1.32</v>
      </c>
      <c r="G28" s="76">
        <v>4.7</v>
      </c>
      <c r="H28" s="77" t="s">
        <v>26</v>
      </c>
      <c r="I28" s="76">
        <v>3.67</v>
      </c>
      <c r="J28" s="77" t="s">
        <v>37</v>
      </c>
      <c r="K28" s="77" t="s">
        <v>77</v>
      </c>
      <c r="L28" s="77" t="s">
        <v>75</v>
      </c>
      <c r="M28" s="77" t="str">
        <v>7230303</v>
      </c>
      <c r="N28" s="77" t="str">
        <v>נורסטאר ט - נורסטאר החזקות אינכ</v>
      </c>
      <c r="O28" s="71"/>
      <c r="P28" s="71"/>
    </row>
    <row r="29" spans="1:16">
      <c r="A29" s="76">
        <v>0.000270630383377635</v>
      </c>
      <c r="B29" s="76">
        <v>0.0705271713772418</v>
      </c>
      <c r="C29" s="76">
        <v>458.74905552</v>
      </c>
      <c r="D29" s="76">
        <v>136.64</v>
      </c>
      <c r="E29" s="76">
        <v>335735.55</v>
      </c>
      <c r="F29" s="76">
        <v>1.01</v>
      </c>
      <c r="G29" s="76">
        <v>4.85</v>
      </c>
      <c r="H29" s="77" t="s">
        <v>26</v>
      </c>
      <c r="I29" s="76">
        <v>2.99</v>
      </c>
      <c r="J29" s="77" t="s">
        <v>73</v>
      </c>
      <c r="K29" s="77" t="s">
        <v>78</v>
      </c>
      <c r="L29" s="77" t="s">
        <v>75</v>
      </c>
      <c r="M29" s="77" t="str">
        <v>1104330</v>
      </c>
      <c r="N29" s="77" t="str">
        <v>אשדר חברה לבנין סדרה א- אשדר</v>
      </c>
      <c r="O29" s="71"/>
      <c r="P29" s="71"/>
    </row>
    <row r="30" spans="1:16">
      <c r="A30" s="76">
        <v>0.052238934395524</v>
      </c>
      <c r="B30" s="76">
        <v>4.76865230728434</v>
      </c>
      <c r="C30" s="76">
        <v>88550.8918704</v>
      </c>
      <c r="D30" s="76">
        <v>148.32</v>
      </c>
      <c r="E30" s="76">
        <v>59702597</v>
      </c>
      <c r="F30" s="76">
        <v>1.19</v>
      </c>
      <c r="G30" s="76">
        <v>6.4</v>
      </c>
      <c r="H30" s="77" t="s">
        <v>26</v>
      </c>
      <c r="I30" s="76">
        <v>5.17</v>
      </c>
      <c r="J30" s="77" t="s">
        <v>37</v>
      </c>
      <c r="K30" s="77" t="s">
        <v>79</v>
      </c>
      <c r="L30" s="77" t="s">
        <v>71</v>
      </c>
      <c r="M30" s="77" t="str">
        <v>7480098</v>
      </c>
      <c r="N30" s="77" t="str">
        <v>דיסקונט הון משני עליון 1- דיסקונט</v>
      </c>
      <c r="O30" s="71"/>
      <c r="P30" s="71"/>
    </row>
    <row r="31" spans="1:16">
      <c r="A31" s="76">
        <v>0.0651516710057844</v>
      </c>
      <c r="B31" s="76">
        <v>6.64584953720708</v>
      </c>
      <c r="C31" s="76">
        <v>110439.4383455</v>
      </c>
      <c r="D31" s="76">
        <v>144.85</v>
      </c>
      <c r="E31" s="76">
        <v>76244003</v>
      </c>
      <c r="F31" s="76">
        <v>2.22</v>
      </c>
      <c r="G31" s="76">
        <v>5.1</v>
      </c>
      <c r="H31" s="77" t="s">
        <v>26</v>
      </c>
      <c r="I31" s="76">
        <v>6.6</v>
      </c>
      <c r="J31" s="77" t="s">
        <v>37</v>
      </c>
      <c r="K31" s="77" t="s">
        <v>80</v>
      </c>
      <c r="L31" s="77" t="s">
        <v>71</v>
      </c>
      <c r="M31" s="77" t="str">
        <v>6910095</v>
      </c>
      <c r="N31" s="77" t="str">
        <v>דיסקונט הון ראשוני מורכב 1- דיסקונט</v>
      </c>
      <c r="O31" s="71"/>
      <c r="P31" s="71"/>
    </row>
    <row r="32" spans="1:16">
      <c r="A32" s="76">
        <v>0.0203972246906776</v>
      </c>
      <c r="B32" s="76">
        <v>3.82280717183435</v>
      </c>
      <c r="C32" s="76">
        <v>34575.598812276</v>
      </c>
      <c r="D32" s="76">
        <v>141.48</v>
      </c>
      <c r="E32" s="76">
        <v>24438506.37</v>
      </c>
      <c r="F32" s="76">
        <v>1.28</v>
      </c>
      <c r="G32" s="76">
        <v>4.6</v>
      </c>
      <c r="H32" s="77" t="s">
        <v>26</v>
      </c>
      <c r="I32" s="76">
        <v>4.95</v>
      </c>
      <c r="J32" s="77" t="s">
        <v>74</v>
      </c>
      <c r="K32" s="77" t="s">
        <v>80</v>
      </c>
      <c r="L32" s="77" t="s">
        <v>81</v>
      </c>
      <c r="M32" s="77" t="str">
        <v>1105543</v>
      </c>
      <c r="N32" s="77" t="str">
        <v>קבוצת דלק יג- קבוצת דלק</v>
      </c>
      <c r="O32" s="71"/>
      <c r="P32" s="71"/>
    </row>
    <row r="33" spans="1:16">
      <c r="A33" s="76">
        <v>0.0376835912869907</v>
      </c>
      <c r="B33" s="76">
        <v>4.34179151684018</v>
      </c>
      <c r="C33" s="76">
        <v>63877.9419212</v>
      </c>
      <c r="D33" s="76">
        <v>138.49</v>
      </c>
      <c r="E33" s="76">
        <v>46124588</v>
      </c>
      <c r="F33" s="76">
        <v>1.45</v>
      </c>
      <c r="G33" s="76">
        <v>6.1</v>
      </c>
      <c r="H33" s="77" t="s">
        <v>26</v>
      </c>
      <c r="I33" s="76">
        <v>4.99</v>
      </c>
      <c r="J33" s="77" t="s">
        <v>74</v>
      </c>
      <c r="K33" s="77" t="s">
        <v>80</v>
      </c>
      <c r="L33" s="77" t="s">
        <v>81</v>
      </c>
      <c r="M33" s="77" t="str">
        <v>1115823</v>
      </c>
      <c r="N33" s="77" t="str">
        <v>קבוצת דלק יח- קבוצת דלק</v>
      </c>
      <c r="O33" s="71"/>
      <c r="P33" s="71"/>
    </row>
    <row r="34" spans="1:16">
      <c r="A34" s="76">
        <v>0.00925816169871231</v>
      </c>
      <c r="B34" s="76">
        <v>2.91493197333333</v>
      </c>
      <c r="C34" s="76">
        <v>15693.62937793</v>
      </c>
      <c r="D34" s="76">
        <v>143.57</v>
      </c>
      <c r="E34" s="76">
        <v>10930994.9</v>
      </c>
      <c r="F34" s="76">
        <v>1.47</v>
      </c>
      <c r="G34" s="76">
        <v>4.5</v>
      </c>
      <c r="H34" s="77" t="s">
        <v>26</v>
      </c>
      <c r="I34" s="76">
        <v>5.74</v>
      </c>
      <c r="J34" s="77" t="s">
        <v>74</v>
      </c>
      <c r="K34" s="77" t="s">
        <v>80</v>
      </c>
      <c r="L34" s="77" t="s">
        <v>81</v>
      </c>
      <c r="M34" s="77" t="str">
        <v>1106046</v>
      </c>
      <c r="N34" s="77" t="str">
        <v>קבוצת דלק כב- קבוצת דלק</v>
      </c>
      <c r="O34" s="71"/>
      <c r="P34" s="71"/>
    </row>
    <row r="35" spans="1:16">
      <c r="A35" s="79">
        <v>0.893998061877467</v>
      </c>
      <c r="B35" s="80"/>
      <c r="C35" s="79">
        <v>1515427.65229993</v>
      </c>
      <c r="D35" s="80"/>
      <c r="E35" s="79">
        <f>SUM(E9:E34)</f>
        <v>1148170011.57</v>
      </c>
      <c r="F35" s="79">
        <v>1.36119250143854</v>
      </c>
      <c r="G35" s="80"/>
      <c r="H35" s="80"/>
      <c r="I35" s="79">
        <v>5.91441209144528</v>
      </c>
      <c r="J35" s="80"/>
      <c r="K35" s="80"/>
      <c r="L35" s="80"/>
      <c r="M35" s="80"/>
      <c r="N35" s="81" t="s">
        <v>82</v>
      </c>
      <c r="O35" s="71"/>
      <c r="P35" s="71"/>
    </row>
    <row r="36" spans="1:16" ht="15.2" customHeight="1">
      <c r="A36" s="75" t="s">
        <v>83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1"/>
      <c r="P36" s="71"/>
    </row>
    <row r="37" spans="1:16">
      <c r="A37" s="76">
        <v>0.00310025602573986</v>
      </c>
      <c r="B37" s="76">
        <v>0.209334467794994</v>
      </c>
      <c r="C37" s="76">
        <v>5255.284</v>
      </c>
      <c r="D37" s="76">
        <v>113.8</v>
      </c>
      <c r="E37" s="76">
        <v>4618000</v>
      </c>
      <c r="F37" s="76">
        <v>2.11</v>
      </c>
      <c r="G37" s="76">
        <v>5.4</v>
      </c>
      <c r="H37" s="77" t="s">
        <v>26</v>
      </c>
      <c r="I37" s="76">
        <v>3.17</v>
      </c>
      <c r="J37" s="77" t="s">
        <v>37</v>
      </c>
      <c r="K37" s="77" t="s">
        <v>39</v>
      </c>
      <c r="L37" s="77" t="s">
        <v>71</v>
      </c>
      <c r="M37" s="77" t="str">
        <v>7410236</v>
      </c>
      <c r="N37" s="77" t="str">
        <v>לאומי הון משני תחתון יג- לאומי</v>
      </c>
      <c r="O37" s="71"/>
      <c r="P37" s="71"/>
    </row>
    <row r="38" spans="1:16">
      <c r="A38" s="76">
        <v>0.00806078274679446</v>
      </c>
      <c r="B38" s="76">
        <v>1.71738949086102</v>
      </c>
      <c r="C38" s="76">
        <v>13663.9368636</v>
      </c>
      <c r="D38" s="76">
        <v>104.03</v>
      </c>
      <c r="E38" s="76">
        <v>13134612</v>
      </c>
      <c r="F38" s="76">
        <v>1.54</v>
      </c>
      <c r="G38" s="76">
        <v>2.854</v>
      </c>
      <c r="H38" s="77" t="s">
        <v>26</v>
      </c>
      <c r="I38" s="76">
        <v>3.27</v>
      </c>
      <c r="J38" s="77" t="s">
        <v>37</v>
      </c>
      <c r="K38" s="77" t="s">
        <v>54</v>
      </c>
      <c r="L38" s="77" t="s">
        <v>71</v>
      </c>
      <c r="M38" s="77" t="str">
        <v>7480106</v>
      </c>
      <c r="N38" s="77" t="str">
        <v>דיסקונט ט כ.התחייבות 2017 ר.מש- דיסקונט</v>
      </c>
      <c r="O38" s="71"/>
      <c r="P38" s="71"/>
    </row>
    <row r="39" spans="1:16">
      <c r="A39" s="76">
        <v>0.00251695623685034</v>
      </c>
      <c r="B39" s="76">
        <v>0.130730948009505</v>
      </c>
      <c r="C39" s="76">
        <v>4266.525</v>
      </c>
      <c r="D39" s="76">
        <v>104.7</v>
      </c>
      <c r="E39" s="76">
        <v>4075000</v>
      </c>
      <c r="F39" s="76">
        <v>2</v>
      </c>
      <c r="G39" s="76">
        <v>3.07772</v>
      </c>
      <c r="H39" s="77" t="s">
        <v>26</v>
      </c>
      <c r="I39" s="76">
        <v>4.81</v>
      </c>
      <c r="J39" s="77" t="s">
        <v>37</v>
      </c>
      <c r="K39" s="77" t="s">
        <v>54</v>
      </c>
      <c r="L39" s="77" t="s">
        <v>81</v>
      </c>
      <c r="M39" s="77" t="str">
        <v>1114073</v>
      </c>
      <c r="N39" s="77" t="str">
        <v>פז נפט אג"ח ג- פז חברת נפט</v>
      </c>
      <c r="O39" s="71"/>
      <c r="P39" s="71"/>
    </row>
    <row r="40" spans="1:16">
      <c r="A40" s="76">
        <v>0.00234370282602386</v>
      </c>
      <c r="B40" s="76">
        <v>12.4988487255036</v>
      </c>
      <c r="C40" s="76">
        <v>3972.840907363</v>
      </c>
      <c r="D40" s="76">
        <v>103.37</v>
      </c>
      <c r="E40" s="76">
        <v>3843320.99</v>
      </c>
      <c r="F40" s="76">
        <v>1.91</v>
      </c>
      <c r="G40" s="76">
        <v>7.6</v>
      </c>
      <c r="H40" s="77" t="s">
        <v>26</v>
      </c>
      <c r="I40" s="76">
        <v>0.22</v>
      </c>
      <c r="J40" s="77" t="s">
        <v>37</v>
      </c>
      <c r="K40" s="77" t="s">
        <v>77</v>
      </c>
      <c r="L40" s="77" t="s">
        <v>81</v>
      </c>
      <c r="M40" s="77" t="str">
        <v>1111327</v>
      </c>
      <c r="N40" s="77" t="str">
        <v>דלק פטרוליום ח- דלק פטרוליום</v>
      </c>
      <c r="O40" s="71"/>
      <c r="P40" s="71"/>
    </row>
    <row r="41" spans="1:16">
      <c r="A41" s="76">
        <v>0.00588621214129124</v>
      </c>
      <c r="B41" s="76">
        <v>2.5227154516047</v>
      </c>
      <c r="C41" s="76">
        <v>9977.794166</v>
      </c>
      <c r="D41" s="76">
        <v>96.7</v>
      </c>
      <c r="E41" s="76">
        <v>10318298</v>
      </c>
      <c r="F41" s="76">
        <v>2.35</v>
      </c>
      <c r="G41" s="76">
        <v>1.97948</v>
      </c>
      <c r="H41" s="77" t="s">
        <v>26</v>
      </c>
      <c r="I41" s="76">
        <v>4.2</v>
      </c>
      <c r="J41" s="77" t="s">
        <v>37</v>
      </c>
      <c r="K41" s="77" t="s">
        <v>77</v>
      </c>
      <c r="L41" s="77" t="s">
        <v>75</v>
      </c>
      <c r="M41" s="77" t="str">
        <v>7230295</v>
      </c>
      <c r="N41" s="77" t="str">
        <v>נורסטאר ח TEL 6M+0.75%- נורסטאר החזקות אינכ</v>
      </c>
      <c r="O41" s="71"/>
      <c r="P41" s="71"/>
    </row>
    <row r="42" spans="1:16">
      <c r="A42" s="76">
        <v>0.00104979650298565</v>
      </c>
      <c r="B42" s="76">
        <v>0.339548885641444</v>
      </c>
      <c r="C42" s="76">
        <v>1779.5236005</v>
      </c>
      <c r="D42" s="76">
        <v>125.01</v>
      </c>
      <c r="E42" s="76">
        <v>1423505</v>
      </c>
      <c r="F42" s="76">
        <v>2.76</v>
      </c>
      <c r="G42" s="76">
        <v>8.5</v>
      </c>
      <c r="H42" s="77" t="s">
        <v>26</v>
      </c>
      <c r="I42" s="76">
        <v>3.67</v>
      </c>
      <c r="J42" s="77" t="s">
        <v>74</v>
      </c>
      <c r="K42" s="77" t="s">
        <v>80</v>
      </c>
      <c r="L42" s="77" t="s">
        <v>81</v>
      </c>
      <c r="M42" s="77" t="str">
        <v>1115062</v>
      </c>
      <c r="N42" s="77" t="str">
        <v>קבוצת דלק יד- קבוצת דלק</v>
      </c>
      <c r="O42" s="71"/>
      <c r="P42" s="71"/>
    </row>
    <row r="43" spans="1:16">
      <c r="A43" s="79">
        <v>0.0229577064796854</v>
      </c>
      <c r="B43" s="80"/>
      <c r="C43" s="79">
        <v>38915.904537463</v>
      </c>
      <c r="D43" s="80"/>
      <c r="E43" s="79">
        <v>37412735.99</v>
      </c>
      <c r="F43" s="79">
        <v>1.96864470917632</v>
      </c>
      <c r="G43" s="80"/>
      <c r="H43" s="80"/>
      <c r="I43" s="79">
        <v>3.37070210094565</v>
      </c>
      <c r="J43" s="80"/>
      <c r="K43" s="80"/>
      <c r="L43" s="80"/>
      <c r="M43" s="80"/>
      <c r="N43" s="81" t="s">
        <v>84</v>
      </c>
      <c r="O43" s="71"/>
      <c r="P43" s="71"/>
    </row>
    <row r="44" spans="1:16" ht="15.2" customHeight="1">
      <c r="A44" s="75" t="s">
        <v>85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1"/>
      <c r="P44" s="71"/>
    </row>
    <row r="45" spans="1:16">
      <c r="A45" s="76">
        <v>5.89931205571357e-12</v>
      </c>
      <c r="B45" s="76">
        <v>0</v>
      </c>
      <c r="C45" s="76">
        <v>1e-05</v>
      </c>
      <c r="D45" s="76">
        <v>0</v>
      </c>
      <c r="E45" s="76">
        <v>0</v>
      </c>
      <c r="F45" s="76">
        <v>0</v>
      </c>
      <c r="G45" s="76">
        <v>0</v>
      </c>
      <c r="H45" s="77" t="s">
        <v>28</v>
      </c>
      <c r="I45" s="76">
        <v>0</v>
      </c>
      <c r="J45" s="77"/>
      <c r="K45" s="77" t="s">
        <v>28</v>
      </c>
      <c r="L45" s="77" t="s">
        <v>28</v>
      </c>
      <c r="M45" s="77" t="s">
        <v>28</v>
      </c>
      <c r="N45" s="77" t="s">
        <v>28</v>
      </c>
      <c r="O45" s="71"/>
      <c r="P45" s="71"/>
    </row>
    <row r="46" spans="1:16">
      <c r="A46" s="79">
        <v>5.89931205571357e-12</v>
      </c>
      <c r="B46" s="80"/>
      <c r="C46" s="79">
        <v>1e-05</v>
      </c>
      <c r="D46" s="80"/>
      <c r="E46" s="79">
        <v>0</v>
      </c>
      <c r="F46" s="79">
        <v>0</v>
      </c>
      <c r="G46" s="80"/>
      <c r="H46" s="80"/>
      <c r="I46" s="79">
        <v>0</v>
      </c>
      <c r="J46" s="80"/>
      <c r="K46" s="80"/>
      <c r="L46" s="80"/>
      <c r="M46" s="80"/>
      <c r="N46" s="81" t="s">
        <v>86</v>
      </c>
      <c r="O46" s="71"/>
      <c r="P46" s="71"/>
    </row>
    <row r="47" spans="1:16" ht="15.2" customHeight="1">
      <c r="A47" s="75" t="s">
        <v>87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1"/>
      <c r="P47" s="71"/>
    </row>
    <row r="48" spans="1:16">
      <c r="A48" s="76">
        <v>5.89931205571357e-12</v>
      </c>
      <c r="B48" s="76">
        <v>0</v>
      </c>
      <c r="C48" s="76">
        <v>1e-05</v>
      </c>
      <c r="D48" s="76">
        <v>0</v>
      </c>
      <c r="E48" s="76">
        <v>0</v>
      </c>
      <c r="F48" s="76">
        <v>0</v>
      </c>
      <c r="G48" s="76">
        <v>0</v>
      </c>
      <c r="H48" s="77" t="s">
        <v>28</v>
      </c>
      <c r="I48" s="76">
        <v>0</v>
      </c>
      <c r="J48" s="77"/>
      <c r="K48" s="77" t="s">
        <v>28</v>
      </c>
      <c r="L48" s="77" t="s">
        <v>28</v>
      </c>
      <c r="M48" s="77" t="s">
        <v>28</v>
      </c>
      <c r="N48" s="77" t="s">
        <v>28</v>
      </c>
      <c r="O48" s="71"/>
      <c r="P48" s="71"/>
    </row>
    <row r="49" spans="1:16">
      <c r="A49" s="79">
        <v>5.89931205571357e-12</v>
      </c>
      <c r="B49" s="80"/>
      <c r="C49" s="79">
        <v>1e-05</v>
      </c>
      <c r="D49" s="80"/>
      <c r="E49" s="79">
        <v>0</v>
      </c>
      <c r="F49" s="79">
        <v>0</v>
      </c>
      <c r="G49" s="80"/>
      <c r="H49" s="80"/>
      <c r="I49" s="79">
        <v>0</v>
      </c>
      <c r="J49" s="80"/>
      <c r="K49" s="80"/>
      <c r="L49" s="80"/>
      <c r="M49" s="80"/>
      <c r="N49" s="81" t="s">
        <v>88</v>
      </c>
      <c r="O49" s="71"/>
      <c r="P49" s="71"/>
    </row>
    <row r="50" spans="1:16">
      <c r="A50" s="79">
        <v>0.916955768368951</v>
      </c>
      <c r="B50" s="80"/>
      <c r="C50" s="79">
        <v>1554343.55685739</v>
      </c>
      <c r="D50" s="80"/>
      <c r="E50" s="79">
        <f>E35+E43+E46+E49</f>
        <v>1185582747.56</v>
      </c>
      <c r="F50" s="79">
        <v>1.37640120610095</v>
      </c>
      <c r="G50" s="80"/>
      <c r="H50" s="80"/>
      <c r="I50" s="79">
        <v>5.85072554361431</v>
      </c>
      <c r="J50" s="80"/>
      <c r="K50" s="80"/>
      <c r="L50" s="80"/>
      <c r="M50" s="80"/>
      <c r="N50" s="81" t="s">
        <v>41</v>
      </c>
      <c r="O50" s="71"/>
      <c r="P50" s="71"/>
    </row>
    <row r="51" spans="1:16" ht="15.2" customHeight="1">
      <c r="A51" s="75" t="s">
        <v>42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1"/>
      <c r="P51" s="71"/>
    </row>
    <row r="52" spans="1:16" ht="15.2" customHeight="1">
      <c r="A52" s="75" t="s">
        <v>65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1"/>
      <c r="P52" s="71"/>
    </row>
    <row r="53" spans="1:16">
      <c r="A53" s="76">
        <v>0.161146515820772</v>
      </c>
      <c r="B53" s="76">
        <v>22.65</v>
      </c>
      <c r="C53" s="76">
        <v>273161.538665681</v>
      </c>
      <c r="D53" s="76">
        <v>115.286417</v>
      </c>
      <c r="E53" s="76">
        <v>236941650</v>
      </c>
      <c r="F53" s="76">
        <v>6.41</v>
      </c>
      <c r="G53" s="76">
        <v>7.75</v>
      </c>
      <c r="H53" s="77" t="s">
        <v>12</v>
      </c>
      <c r="I53" s="76">
        <v>8.83</v>
      </c>
      <c r="J53" s="77" t="s">
        <v>74</v>
      </c>
      <c r="K53" s="77" t="s">
        <v>79</v>
      </c>
      <c r="L53" s="77" t="s">
        <v>76</v>
      </c>
      <c r="M53" s="77" t="str">
        <v>us46507wab63</v>
      </c>
      <c r="N53" s="77" t="str">
        <v>7.75% I.ELECTRIC 12/27- חשמל</v>
      </c>
      <c r="O53" s="71"/>
      <c r="P53" s="71"/>
    </row>
    <row r="54" spans="1:16">
      <c r="A54" s="76">
        <v>0.0632328029630187</v>
      </c>
      <c r="B54" s="76">
        <v>32.5</v>
      </c>
      <c r="C54" s="76">
        <v>107186.740362</v>
      </c>
      <c r="D54" s="76">
        <v>97.63332</v>
      </c>
      <c r="E54" s="76">
        <v>109785000</v>
      </c>
      <c r="F54" s="76">
        <v>4.37</v>
      </c>
      <c r="G54" s="76">
        <v>4</v>
      </c>
      <c r="H54" s="77" t="s">
        <v>15</v>
      </c>
      <c r="I54" s="76">
        <v>10.8</v>
      </c>
      <c r="J54" s="77" t="s">
        <v>74</v>
      </c>
      <c r="K54" s="77" t="s">
        <v>79</v>
      </c>
      <c r="L54" s="77" t="s">
        <v>76</v>
      </c>
      <c r="M54" s="77" t="str">
        <v>XS0085848421 CORP</v>
      </c>
      <c r="N54" s="77" t="str">
        <v>ISRAEL ELECTRIC 4% 06.28- חשמל</v>
      </c>
      <c r="O54" s="71"/>
      <c r="P54" s="71"/>
    </row>
    <row r="55" spans="1:16">
      <c r="A55" s="76">
        <v>0.0550737124941568</v>
      </c>
      <c r="B55" s="76">
        <v>4.8</v>
      </c>
      <c r="C55" s="76">
        <v>93356.16081</v>
      </c>
      <c r="D55" s="76">
        <v>111.552625</v>
      </c>
      <c r="E55" s="76">
        <v>83688000</v>
      </c>
      <c r="F55" s="76">
        <v>5.6</v>
      </c>
      <c r="G55" s="76">
        <v>6.875</v>
      </c>
      <c r="H55" s="77" t="s">
        <v>12</v>
      </c>
      <c r="I55" s="76">
        <v>6.98</v>
      </c>
      <c r="J55" s="77" t="s">
        <v>74</v>
      </c>
      <c r="K55" s="77" t="s">
        <v>79</v>
      </c>
      <c r="L55" s="77" t="s">
        <v>76</v>
      </c>
      <c r="M55" s="77" t="str">
        <v>US46507NAE04</v>
      </c>
      <c r="N55" s="77" t="str">
        <v>ISRAEL ELECTRIC 6.875 06/23- חשמל</v>
      </c>
      <c r="O55" s="71"/>
      <c r="P55" s="71"/>
    </row>
    <row r="56" spans="1:16">
      <c r="A56" s="76">
        <v>0.0193724918652103</v>
      </c>
      <c r="B56" s="76">
        <v>7.4</v>
      </c>
      <c r="C56" s="76">
        <v>32838.560975</v>
      </c>
      <c r="D56" s="76">
        <v>101.81</v>
      </c>
      <c r="E56" s="76">
        <v>32254750</v>
      </c>
      <c r="F56" s="76">
        <v>8.3</v>
      </c>
      <c r="G56" s="76">
        <v>8.1</v>
      </c>
      <c r="H56" s="77" t="s">
        <v>12</v>
      </c>
      <c r="I56" s="76">
        <v>12.48</v>
      </c>
      <c r="J56" s="77" t="s">
        <v>74</v>
      </c>
      <c r="K56" s="77" t="s">
        <v>79</v>
      </c>
      <c r="L56" s="77" t="s">
        <v>76</v>
      </c>
      <c r="M56" s="77" t="str">
        <v>USM60170AC79</v>
      </c>
      <c r="N56" s="77" t="str">
        <v>ISRAEL ELECTRIC 8.1% 2096- חשמל</v>
      </c>
      <c r="O56" s="71"/>
      <c r="P56" s="71"/>
    </row>
    <row r="57" spans="1:16">
      <c r="A57" s="79">
        <v>0.298825523143158</v>
      </c>
      <c r="B57" s="80"/>
      <c r="C57" s="79">
        <v>506543.000812681</v>
      </c>
      <c r="D57" s="80"/>
      <c r="E57" s="79">
        <v>462669400</v>
      </c>
      <c r="F57" s="79">
        <v>5.95156989637746</v>
      </c>
      <c r="G57" s="80"/>
      <c r="H57" s="80"/>
      <c r="I57" s="79">
        <v>9.14252969307522</v>
      </c>
      <c r="J57" s="80"/>
      <c r="K57" s="80"/>
      <c r="L57" s="80"/>
      <c r="M57" s="80"/>
      <c r="N57" s="81" t="s">
        <v>66</v>
      </c>
      <c r="O57" s="71"/>
      <c r="P57" s="71"/>
    </row>
    <row r="58" spans="1:16" ht="15.2" customHeight="1">
      <c r="A58" s="75" t="s">
        <v>67</v>
      </c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1"/>
      <c r="P58" s="71"/>
    </row>
    <row r="59" spans="1:16">
      <c r="A59" s="76">
        <v>0.00551428350723429</v>
      </c>
      <c r="B59" s="76">
        <v>3.54285714285714</v>
      </c>
      <c r="C59" s="76">
        <v>9347.3331384354</v>
      </c>
      <c r="D59" s="76">
        <v>97.917411</v>
      </c>
      <c r="E59" s="76">
        <v>9546140</v>
      </c>
      <c r="F59" s="76">
        <v>10.3507813309431</v>
      </c>
      <c r="G59" s="76">
        <v>7.5</v>
      </c>
      <c r="H59" s="77" t="s">
        <v>11</v>
      </c>
      <c r="I59" s="76">
        <v>0.947944758315474</v>
      </c>
      <c r="J59" s="77" t="s">
        <v>53</v>
      </c>
      <c r="K59" s="77" t="s">
        <v>89</v>
      </c>
      <c r="L59" s="77" t="s">
        <v>71</v>
      </c>
      <c r="M59" s="77" t="str">
        <v>XS0754679669</v>
      </c>
      <c r="N59" s="77" t="str">
        <v>KFW 7.5% 12/03/15- KFW</v>
      </c>
      <c r="O59" s="71"/>
      <c r="P59" s="71"/>
    </row>
    <row r="60" spans="1:16">
      <c r="A60" s="76">
        <v>0.00616502481018738</v>
      </c>
      <c r="B60" s="76">
        <v>0</v>
      </c>
      <c r="C60" s="76">
        <v>10450.4131193</v>
      </c>
      <c r="D60" s="76">
        <v>119.878556</v>
      </c>
      <c r="E60" s="76">
        <v>8717500</v>
      </c>
      <c r="F60" s="76">
        <v>2.38</v>
      </c>
      <c r="G60" s="76">
        <v>6.5</v>
      </c>
      <c r="H60" s="77" t="s">
        <v>12</v>
      </c>
      <c r="I60" s="76">
        <v>4.24</v>
      </c>
      <c r="J60" s="77" t="s">
        <v>53</v>
      </c>
      <c r="K60" s="77" t="s">
        <v>54</v>
      </c>
      <c r="L60" s="77" t="s">
        <v>90</v>
      </c>
      <c r="M60" s="77" t="str">
        <v>USF2893TAB29</v>
      </c>
      <c r="N60" s="77" t="str">
        <v>EDF 6.5% 01/19- EDF ENERGY</v>
      </c>
      <c r="O60" s="71"/>
      <c r="P60" s="71"/>
    </row>
    <row r="61" spans="1:16">
      <c r="A61" s="76">
        <v>0.0141870891605955</v>
      </c>
      <c r="B61" s="76">
        <v>0</v>
      </c>
      <c r="C61" s="76">
        <v>24048.7179295</v>
      </c>
      <c r="D61" s="76">
        <v>387.88254725</v>
      </c>
      <c r="E61" s="76">
        <v>21619400</v>
      </c>
      <c r="F61" s="76">
        <v>4.88</v>
      </c>
      <c r="G61" s="76">
        <v>5.625</v>
      </c>
      <c r="H61" s="77" t="s">
        <v>12</v>
      </c>
      <c r="I61" s="76">
        <v>13.07</v>
      </c>
      <c r="J61" s="77" t="s">
        <v>55</v>
      </c>
      <c r="K61" s="77" t="s">
        <v>91</v>
      </c>
      <c r="L61" s="77" t="s">
        <v>71</v>
      </c>
      <c r="M61" s="77" t="str">
        <v>US4042Q1AB39</v>
      </c>
      <c r="N61" s="77" t="str">
        <v>HSBC5 5/8 08/15/35- HSBC Bank</v>
      </c>
      <c r="O61" s="71"/>
      <c r="P61" s="71"/>
    </row>
    <row r="62" spans="1:16">
      <c r="A62" s="76">
        <v>0.00700299800632504</v>
      </c>
      <c r="B62" s="76">
        <v>0</v>
      </c>
      <c r="C62" s="76">
        <v>11870.872298648</v>
      </c>
      <c r="D62" s="76">
        <v>123.336301</v>
      </c>
      <c r="E62" s="76">
        <v>9624800</v>
      </c>
      <c r="F62" s="76">
        <v>2.87479210984707</v>
      </c>
      <c r="G62" s="76">
        <v>4.875</v>
      </c>
      <c r="H62" s="77" t="s">
        <v>13</v>
      </c>
      <c r="I62" s="76">
        <v>8.67296731776908</v>
      </c>
      <c r="J62" s="77" t="s">
        <v>53</v>
      </c>
      <c r="K62" s="77" t="s">
        <v>79</v>
      </c>
      <c r="L62" s="77" t="s">
        <v>90</v>
      </c>
      <c r="M62" s="77" t="str">
        <v>XS0502286908</v>
      </c>
      <c r="N62" s="77" t="str">
        <v>CEZCO 4.875 04/25- CEZCO</v>
      </c>
      <c r="O62" s="71"/>
      <c r="P62" s="71"/>
    </row>
    <row r="63" spans="1:16">
      <c r="A63" s="76">
        <v>0.0388396607104675</v>
      </c>
      <c r="B63" s="76">
        <v>0</v>
      </c>
      <c r="C63" s="76">
        <v>65837.610120744</v>
      </c>
      <c r="D63" s="76">
        <v>99.898808</v>
      </c>
      <c r="E63" s="76">
        <v>65904300</v>
      </c>
      <c r="F63" s="76">
        <v>0.98</v>
      </c>
      <c r="G63" s="76">
        <v>0.89685</v>
      </c>
      <c r="H63" s="77" t="s">
        <v>12</v>
      </c>
      <c r="I63" s="76">
        <v>2.15</v>
      </c>
      <c r="J63" s="77" t="s">
        <v>55</v>
      </c>
      <c r="K63" s="77" t="s">
        <v>92</v>
      </c>
      <c r="L63" s="77" t="s">
        <v>71</v>
      </c>
      <c r="M63" s="77" t="str">
        <v>US40429CFR88</v>
      </c>
      <c r="N63" s="77" t="str">
        <v>HSBC F 06/01/16- HSBC Bank</v>
      </c>
      <c r="O63" s="71"/>
      <c r="P63" s="71"/>
    </row>
    <row r="64" spans="1:16">
      <c r="A64" s="76">
        <v>0.00923430492141117</v>
      </c>
      <c r="B64" s="76">
        <v>0</v>
      </c>
      <c r="C64" s="76">
        <v>15653.18944684</v>
      </c>
      <c r="D64" s="76">
        <v>112.225333</v>
      </c>
      <c r="E64" s="76">
        <v>13948000</v>
      </c>
      <c r="F64" s="76">
        <v>2.93</v>
      </c>
      <c r="G64" s="76">
        <v>8</v>
      </c>
      <c r="H64" s="77" t="s">
        <v>12</v>
      </c>
      <c r="I64" s="76">
        <v>2.31</v>
      </c>
      <c r="J64" s="77" t="s">
        <v>55</v>
      </c>
      <c r="K64" s="77" t="s">
        <v>92</v>
      </c>
      <c r="L64" s="77" t="s">
        <v>71</v>
      </c>
      <c r="M64" s="77" t="str">
        <v>XS0347918723</v>
      </c>
      <c r="N64" s="77" t="str">
        <v>NAB VAR 09/49- NATIONAL AUSTRALIA BK-NV</v>
      </c>
      <c r="O64" s="71"/>
      <c r="P64" s="71"/>
    </row>
    <row r="65" spans="1:16">
      <c r="A65" s="76">
        <v>0.0487247507086424</v>
      </c>
      <c r="B65" s="76">
        <v>0</v>
      </c>
      <c r="C65" s="76">
        <v>82593.95375</v>
      </c>
      <c r="D65" s="76">
        <v>135.35</v>
      </c>
      <c r="E65" s="76">
        <v>61022500</v>
      </c>
      <c r="F65" s="76">
        <v>4.08</v>
      </c>
      <c r="G65" s="76">
        <v>11</v>
      </c>
      <c r="H65" s="77" t="s">
        <v>12</v>
      </c>
      <c r="I65" s="76">
        <v>4.21</v>
      </c>
      <c r="J65" s="77" t="s">
        <v>55</v>
      </c>
      <c r="K65" s="77" t="s">
        <v>92</v>
      </c>
      <c r="L65" s="77" t="s">
        <v>71</v>
      </c>
      <c r="M65" s="77" t="str">
        <v>XS0431744282</v>
      </c>
      <c r="N65" s="77" t="str">
        <v>RABOBK VAR 49-19- RABOBANK</v>
      </c>
      <c r="O65" s="71"/>
      <c r="P65" s="71"/>
    </row>
    <row r="66" spans="1:16">
      <c r="A66" s="76">
        <v>0.0713733130675903</v>
      </c>
      <c r="B66" s="76">
        <v>0</v>
      </c>
      <c r="C66" s="76">
        <v>120985.8240987</v>
      </c>
      <c r="D66" s="76">
        <v>115.654167</v>
      </c>
      <c r="E66" s="76">
        <v>104610000</v>
      </c>
      <c r="F66" s="76">
        <v>2.23</v>
      </c>
      <c r="G66" s="76">
        <v>5.65</v>
      </c>
      <c r="H66" s="77" t="s">
        <v>12</v>
      </c>
      <c r="I66" s="76">
        <v>3.66</v>
      </c>
      <c r="J66" s="77" t="s">
        <v>55</v>
      </c>
      <c r="K66" s="77" t="s">
        <v>93</v>
      </c>
      <c r="L66" s="77" t="s">
        <v>71</v>
      </c>
      <c r="M66" s="77" t="str">
        <v>US06051GDX43</v>
      </c>
      <c r="N66" s="77" t="str">
        <v>BAC 5.65 05/01/18- BANK OF AMER CRP</v>
      </c>
      <c r="O66" s="71"/>
      <c r="P66" s="71"/>
    </row>
    <row r="67" spans="1:16">
      <c r="A67" s="76">
        <v>0.014483957791238</v>
      </c>
      <c r="B67" s="76">
        <v>0</v>
      </c>
      <c r="C67" s="76">
        <v>24551.94377658</v>
      </c>
      <c r="D67" s="76">
        <v>117.349889</v>
      </c>
      <c r="E67" s="76">
        <v>20922000</v>
      </c>
      <c r="F67" s="76">
        <v>2.29</v>
      </c>
      <c r="G67" s="76">
        <v>6.125</v>
      </c>
      <c r="H67" s="77" t="s">
        <v>12</v>
      </c>
      <c r="I67" s="76">
        <v>3.67</v>
      </c>
      <c r="J67" s="77" t="s">
        <v>55</v>
      </c>
      <c r="K67" s="77" t="s">
        <v>93</v>
      </c>
      <c r="L67" s="77" t="s">
        <v>71</v>
      </c>
      <c r="M67" s="77" t="str">
        <v>US172967ES69</v>
      </c>
      <c r="N67" s="77" t="str">
        <v>C 6 1/8 05/15/18- CITIGROUP INC</v>
      </c>
      <c r="O67" s="71"/>
      <c r="P67" s="71"/>
    </row>
    <row r="68" spans="1:16">
      <c r="A68" s="79">
        <v>0.215525382683692</v>
      </c>
      <c r="B68" s="80"/>
      <c r="C68" s="79">
        <v>365339.857678747</v>
      </c>
      <c r="D68" s="80"/>
      <c r="E68" s="79">
        <v>315914640</v>
      </c>
      <c r="F68" s="79">
        <v>2.86445228839697</v>
      </c>
      <c r="G68" s="80"/>
      <c r="H68" s="80"/>
      <c r="I68" s="79">
        <v>4.18456111561658</v>
      </c>
      <c r="J68" s="80"/>
      <c r="K68" s="80"/>
      <c r="L68" s="80"/>
      <c r="M68" s="80"/>
      <c r="N68" s="81" t="s">
        <v>68</v>
      </c>
      <c r="O68" s="71"/>
      <c r="P68" s="71"/>
    </row>
    <row r="69" spans="1:16">
      <c r="A69" s="79">
        <v>0.514350905826849</v>
      </c>
      <c r="B69" s="80"/>
      <c r="C69" s="79">
        <v>871882.858491428</v>
      </c>
      <c r="D69" s="80"/>
      <c r="E69" s="79">
        <v>778584040</v>
      </c>
      <c r="F69" s="79">
        <v>4.65799347547087</v>
      </c>
      <c r="G69" s="80"/>
      <c r="H69" s="80"/>
      <c r="I69" s="79">
        <v>7.0650217838149</v>
      </c>
      <c r="J69" s="80"/>
      <c r="K69" s="80"/>
      <c r="L69" s="80"/>
      <c r="M69" s="80"/>
      <c r="N69" s="81" t="s">
        <v>43</v>
      </c>
      <c r="O69" s="71"/>
      <c r="P69" s="71"/>
    </row>
    <row r="70" spans="1:16">
      <c r="A70" s="82">
        <v>1.4313066741958</v>
      </c>
      <c r="B70" s="83"/>
      <c r="C70" s="82">
        <v>2426226.41534882</v>
      </c>
      <c r="D70" s="83"/>
      <c r="E70" s="82">
        <f>E69+E50</f>
        <v>1964166787.56</v>
      </c>
      <c r="F70" s="82">
        <v>2.55566626979051</v>
      </c>
      <c r="G70" s="83"/>
      <c r="H70" s="83"/>
      <c r="I70" s="82">
        <v>6.2870921045683</v>
      </c>
      <c r="J70" s="83"/>
      <c r="K70" s="83"/>
      <c r="L70" s="83"/>
      <c r="M70" s="83"/>
      <c r="N70" s="84" t="s">
        <v>94</v>
      </c>
      <c r="O70" s="71"/>
      <c r="P70" s="71"/>
    </row>
    <row r="71" spans="1:16" ht="20.1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</row>
    <row r="72" spans="1:16" ht="36" customHeight="1">
      <c r="A72" s="71" t="s">
        <v>8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2:O72"/>
    <mergeCell ref="A58:N58"/>
    <mergeCell ref="A52:N52"/>
    <mergeCell ref="A51:N51"/>
    <mergeCell ref="A47:N47"/>
    <mergeCell ref="A44:N44"/>
    <mergeCell ref="A36:N36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51" useFirstPageNumber="1"/>
  <colBreaks count="1">
    <brk id="3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96"/>
  <sheetViews>
    <sheetView workbookViewId="0" showGridLines="0">
      <selection activeCell="A71" sqref="A71:I71"/>
    </sheetView>
  </sheetViews>
  <sheetFormatPr defaultRowHeight="12.75"/>
  <cols>
    <col min="1" max="2" style="85" width="10.1442" customWidth="1"/>
    <col min="3" max="3" style="85" width="14.2966" customWidth="1"/>
    <col min="4" max="4" style="85" width="9.858507" bestFit="1" customWidth="1"/>
    <col min="5" max="5" style="85" width="17.01659" customWidth="1"/>
    <col min="6" max="6" style="85" width="8.711805" customWidth="1"/>
    <col min="7" max="7" style="85" width="10.1442" customWidth="1"/>
    <col min="8" max="8" style="85" width="13.5804" customWidth="1"/>
    <col min="9" max="9" style="85" width="25.31746" customWidth="1"/>
    <col min="10" max="10" style="85" width="6.852817" customWidth="1"/>
    <col min="11" max="11" style="85" width="21.73646" customWidth="1"/>
    <col min="12" max="256" style="85"/>
  </cols>
  <sheetData>
    <row r="1" spans="1:11" ht="0.95" customHeight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21.6" customHeight="1">
      <c r="A2" s="87" t="str">
        <v>ניירות ערך סחירים: מניות</v>
      </c>
      <c r="B2" s="87"/>
      <c r="C2" s="87"/>
      <c r="D2" s="87"/>
      <c r="E2" s="87"/>
      <c r="F2" s="87"/>
      <c r="G2" s="87"/>
      <c r="H2" s="87"/>
      <c r="I2" s="87"/>
      <c r="J2" s="87"/>
      <c r="K2" s="88"/>
    </row>
    <row r="3" spans="1:11" ht="36" customHeight="1">
      <c r="A3" s="89" t="s">
        <v>1</v>
      </c>
      <c r="B3" s="89"/>
      <c r="C3" s="89"/>
      <c r="D3" s="89"/>
      <c r="E3" s="89"/>
      <c r="F3" s="89"/>
      <c r="G3" s="89"/>
      <c r="H3" s="89"/>
      <c r="I3" s="89"/>
      <c r="J3" s="89"/>
      <c r="K3" s="88"/>
    </row>
    <row r="4" spans="1:11" ht="48.95" customHeight="1">
      <c r="A4" s="90" t="s">
        <v>2</v>
      </c>
      <c r="B4" s="90"/>
      <c r="C4" s="90"/>
      <c r="D4" s="90"/>
      <c r="E4" s="90"/>
      <c r="F4" s="90"/>
      <c r="G4" s="90"/>
      <c r="H4" s="90"/>
      <c r="I4" s="90"/>
      <c r="J4" s="90"/>
      <c r="K4" s="88"/>
    </row>
    <row r="5" spans="1:11" ht="28.7" customHeigh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1:11">
      <c r="A6" s="91" t="s">
        <v>3</v>
      </c>
      <c r="B6" s="91" t="s">
        <v>44</v>
      </c>
      <c r="C6" s="91" t="s">
        <v>45</v>
      </c>
      <c r="D6" s="91" t="s">
        <v>46</v>
      </c>
      <c r="E6" s="91" t="s">
        <v>47</v>
      </c>
      <c r="F6" s="91" t="s">
        <v>10</v>
      </c>
      <c r="G6" s="91" t="s">
        <v>60</v>
      </c>
      <c r="H6" s="91" t="s">
        <v>23</v>
      </c>
      <c r="I6" s="91" t="s">
        <v>24</v>
      </c>
      <c r="J6" s="88"/>
      <c r="K6" s="88"/>
    </row>
    <row r="7" spans="1:11" ht="15.2" customHeight="1">
      <c r="A7" s="92" t="s">
        <v>25</v>
      </c>
      <c r="B7" s="92"/>
      <c r="C7" s="92"/>
      <c r="D7" s="92"/>
      <c r="E7" s="92"/>
      <c r="F7" s="92"/>
      <c r="G7" s="92"/>
      <c r="H7" s="92"/>
      <c r="I7" s="92"/>
      <c r="J7" s="88"/>
      <c r="K7" s="88"/>
    </row>
    <row r="8" spans="1:11" ht="15.2" customHeight="1">
      <c r="A8" s="92" t="str">
        <v> תל אביב 25</v>
      </c>
      <c r="B8" s="92"/>
      <c r="C8" s="92"/>
      <c r="D8" s="92"/>
      <c r="E8" s="92"/>
      <c r="F8" s="92"/>
      <c r="G8" s="92"/>
      <c r="H8" s="92"/>
      <c r="I8" s="92"/>
      <c r="J8" s="88"/>
      <c r="K8" s="88"/>
    </row>
    <row r="9" spans="1:11">
      <c r="A9" s="93">
        <v>0.0170072531830699</v>
      </c>
      <c r="B9" s="93">
        <v>0.229361003751467</v>
      </c>
      <c r="C9" s="93">
        <v>28829.21436</v>
      </c>
      <c r="D9" s="93">
        <v>3132</v>
      </c>
      <c r="E9" s="93">
        <v>920473</v>
      </c>
      <c r="F9" s="94" t="s">
        <v>26</v>
      </c>
      <c r="G9" s="94" t="s">
        <v>95</v>
      </c>
      <c r="H9" s="94" t="str">
        <v>1129543</v>
      </c>
      <c r="I9" s="94" t="str">
        <v>אופקו- אופקו</v>
      </c>
      <c r="J9" s="88"/>
      <c r="K9" s="88"/>
    </row>
    <row r="10" spans="1:11">
      <c r="A10" s="93">
        <v>0.00826049499916119</v>
      </c>
      <c r="B10" s="93">
        <v>0.222935687585895</v>
      </c>
      <c r="C10" s="93">
        <v>14002.47168</v>
      </c>
      <c r="D10" s="93">
        <v>596</v>
      </c>
      <c r="E10" s="93">
        <v>2349408</v>
      </c>
      <c r="F10" s="94" t="s">
        <v>26</v>
      </c>
      <c r="G10" s="94" t="s">
        <v>72</v>
      </c>
      <c r="H10" s="94" t="str">
        <v>1081165</v>
      </c>
      <c r="I10" s="94" t="str">
        <v>מגדל ביטוח- מגדל ביטוח</v>
      </c>
      <c r="J10" s="88"/>
      <c r="K10" s="88"/>
    </row>
    <row r="11" spans="1:11">
      <c r="A11" s="93">
        <v>0.330503096538924</v>
      </c>
      <c r="B11" s="93">
        <v>2.12850296361315</v>
      </c>
      <c r="C11" s="93">
        <v>560240.064295</v>
      </c>
      <c r="D11" s="93">
        <v>1990</v>
      </c>
      <c r="E11" s="93">
        <v>28152767.05</v>
      </c>
      <c r="F11" s="94" t="s">
        <v>26</v>
      </c>
      <c r="G11" s="94" t="s">
        <v>71</v>
      </c>
      <c r="H11" s="94" t="str">
        <v>662577</v>
      </c>
      <c r="I11" s="94" t="str">
        <v>פועלים- בנק הפועלים</v>
      </c>
      <c r="J11" s="88"/>
      <c r="K11" s="88"/>
    </row>
    <row r="12" spans="1:11">
      <c r="A12" s="93">
        <v>0.0431164569611256</v>
      </c>
      <c r="B12" s="93">
        <v>0.667630895833831</v>
      </c>
      <c r="C12" s="93">
        <v>73087.26264</v>
      </c>
      <c r="D12" s="93">
        <v>4767</v>
      </c>
      <c r="E12" s="93">
        <v>1533192</v>
      </c>
      <c r="F12" s="94" t="s">
        <v>26</v>
      </c>
      <c r="G12" s="94" t="s">
        <v>71</v>
      </c>
      <c r="H12" s="94" t="str">
        <v>695437</v>
      </c>
      <c r="I12" s="94" t="str">
        <v>מזרחי טפחות- בנק מזרחי טפחות</v>
      </c>
      <c r="J12" s="88"/>
      <c r="K12" s="88"/>
    </row>
    <row r="13" spans="1:11">
      <c r="A13" s="93">
        <v>0.0381865722137575</v>
      </c>
      <c r="B13" s="93">
        <v>0.960466023445536</v>
      </c>
      <c r="C13" s="93">
        <v>64730.55138145</v>
      </c>
      <c r="D13" s="93">
        <v>639.5</v>
      </c>
      <c r="E13" s="93">
        <v>10122056.51</v>
      </c>
      <c r="F13" s="94" t="s">
        <v>26</v>
      </c>
      <c r="G13" s="94" t="s">
        <v>71</v>
      </c>
      <c r="H13" s="94" t="str">
        <v>691212</v>
      </c>
      <c r="I13" s="94" t="str">
        <v>דיסקונט       א- דיסקונט</v>
      </c>
      <c r="J13" s="88"/>
      <c r="K13" s="88"/>
    </row>
    <row r="14" spans="1:11">
      <c r="A14" s="93">
        <v>0.303702666700878</v>
      </c>
      <c r="B14" s="93">
        <v>2.56887570045317</v>
      </c>
      <c r="C14" s="93">
        <v>514810.3098</v>
      </c>
      <c r="D14" s="93">
        <v>1360</v>
      </c>
      <c r="E14" s="93">
        <v>37853699.25</v>
      </c>
      <c r="F14" s="94" t="s">
        <v>26</v>
      </c>
      <c r="G14" s="94" t="s">
        <v>71</v>
      </c>
      <c r="H14" s="94" t="str">
        <v>604611</v>
      </c>
      <c r="I14" s="94" t="str">
        <v>לאומי- לאומי</v>
      </c>
      <c r="J14" s="88"/>
      <c r="K14" s="88"/>
    </row>
    <row r="15" spans="1:11">
      <c r="A15" s="93">
        <v>0.0748865404529213</v>
      </c>
      <c r="B15" s="93">
        <v>0.847335320135814</v>
      </c>
      <c r="C15" s="93">
        <v>126941.14118</v>
      </c>
      <c r="D15" s="93">
        <v>194600</v>
      </c>
      <c r="E15" s="93">
        <v>65231.83</v>
      </c>
      <c r="F15" s="94" t="s">
        <v>26</v>
      </c>
      <c r="G15" s="94" t="s">
        <v>81</v>
      </c>
      <c r="H15" s="94" t="str">
        <v>576017</v>
      </c>
      <c r="I15" s="94" t="str">
        <v>חברה לישראל- החברה לישראל</v>
      </c>
      <c r="J15" s="88"/>
      <c r="K15" s="88"/>
    </row>
    <row r="16" spans="1:11">
      <c r="A16" s="93">
        <v>0.0668735476104634</v>
      </c>
      <c r="B16" s="93">
        <v>2.12129701338735</v>
      </c>
      <c r="C16" s="93">
        <v>113358.2136</v>
      </c>
      <c r="D16" s="93">
        <v>52620</v>
      </c>
      <c r="E16" s="93">
        <v>215428</v>
      </c>
      <c r="F16" s="94" t="s">
        <v>26</v>
      </c>
      <c r="G16" s="94" t="s">
        <v>81</v>
      </c>
      <c r="H16" s="94" t="str">
        <v>1100007</v>
      </c>
      <c r="I16" s="94" t="str">
        <v>פז נפט- פז חברת נפט</v>
      </c>
      <c r="J16" s="88"/>
      <c r="K16" s="88"/>
    </row>
    <row r="17" spans="1:11">
      <c r="A17" s="93">
        <v>0.0600240288784589</v>
      </c>
      <c r="B17" s="93">
        <v>0.622127084886337</v>
      </c>
      <c r="C17" s="93">
        <v>101747.506</v>
      </c>
      <c r="D17" s="93">
        <v>139300</v>
      </c>
      <c r="E17" s="93">
        <v>73042</v>
      </c>
      <c r="F17" s="94" t="s">
        <v>26</v>
      </c>
      <c r="G17" s="94" t="s">
        <v>81</v>
      </c>
      <c r="H17" s="94" t="str">
        <v>1084128</v>
      </c>
      <c r="I17" s="94" t="str">
        <v>קבוצת דלק- קבוצת דלק</v>
      </c>
      <c r="J17" s="88"/>
      <c r="K17" s="88"/>
    </row>
    <row r="18" spans="1:11">
      <c r="A18" s="93">
        <v>0.0460531433750252</v>
      </c>
      <c r="B18" s="93">
        <v>0.692575982902362</v>
      </c>
      <c r="C18" s="93">
        <v>78065.27768</v>
      </c>
      <c r="D18" s="93">
        <v>338</v>
      </c>
      <c r="E18" s="93">
        <v>23096236</v>
      </c>
      <c r="F18" s="94" t="s">
        <v>26</v>
      </c>
      <c r="G18" s="94" t="s">
        <v>96</v>
      </c>
      <c r="H18" s="94" t="str">
        <v>268011</v>
      </c>
      <c r="I18" s="94" t="str">
        <v>אבנר        יהש- אבנר יהש</v>
      </c>
      <c r="J18" s="88"/>
      <c r="K18" s="88"/>
    </row>
    <row r="19" spans="1:11">
      <c r="A19" s="93">
        <v>0.0206335023960699</v>
      </c>
      <c r="B19" s="93">
        <v>0.331324271374381</v>
      </c>
      <c r="C19" s="93">
        <v>34976.1162</v>
      </c>
      <c r="D19" s="93">
        <v>1930</v>
      </c>
      <c r="E19" s="93">
        <v>1812234</v>
      </c>
      <c r="F19" s="94" t="s">
        <v>26</v>
      </c>
      <c r="G19" s="94" t="s">
        <v>96</v>
      </c>
      <c r="H19" s="94" t="str">
        <v>475020</v>
      </c>
      <c r="I19" s="94" t="str">
        <v>דלק קידוחים יהש- דלק קידוחים</v>
      </c>
      <c r="J19" s="88"/>
      <c r="K19" s="88"/>
    </row>
    <row r="20" spans="1:11">
      <c r="A20" s="93">
        <v>0.0187084174809856</v>
      </c>
      <c r="B20" s="93">
        <v>0.33176680364584</v>
      </c>
      <c r="C20" s="93">
        <v>31712.879916</v>
      </c>
      <c r="D20" s="93">
        <v>73.8</v>
      </c>
      <c r="E20" s="93">
        <v>42971382</v>
      </c>
      <c r="F20" s="94" t="s">
        <v>26</v>
      </c>
      <c r="G20" s="94" t="s">
        <v>96</v>
      </c>
      <c r="H20" s="94" t="str">
        <v>232017</v>
      </c>
      <c r="I20" s="94" t="str">
        <v>ישראמקו- ישראמקו</v>
      </c>
      <c r="J20" s="88"/>
      <c r="K20" s="88"/>
    </row>
    <row r="21" spans="1:11">
      <c r="A21" s="93">
        <v>0.123221073496533</v>
      </c>
      <c r="B21" s="93">
        <v>1.23115290908492</v>
      </c>
      <c r="C21" s="93">
        <v>208873.63193</v>
      </c>
      <c r="D21" s="93">
        <v>621.1</v>
      </c>
      <c r="E21" s="93">
        <v>33629630</v>
      </c>
      <c r="F21" s="94" t="s">
        <v>26</v>
      </c>
      <c r="G21" s="94" t="s">
        <v>76</v>
      </c>
      <c r="H21" s="94" t="str">
        <v>230011</v>
      </c>
      <c r="I21" s="94" t="str">
        <v>בזק- בזק</v>
      </c>
      <c r="J21" s="88"/>
      <c r="K21" s="88"/>
    </row>
    <row r="22" spans="1:11">
      <c r="A22" s="93">
        <v>0.0215025507615824</v>
      </c>
      <c r="B22" s="93">
        <v>0.767088009553227</v>
      </c>
      <c r="C22" s="93">
        <v>36449.2513</v>
      </c>
      <c r="D22" s="93">
        <v>4774</v>
      </c>
      <c r="E22" s="93">
        <v>763495</v>
      </c>
      <c r="F22" s="94" t="s">
        <v>26</v>
      </c>
      <c r="G22" s="94" t="s">
        <v>76</v>
      </c>
      <c r="H22" s="94" t="str">
        <v>1101534</v>
      </c>
      <c r="I22" s="94" t="str">
        <v>סלקום- סלקום ישראל</v>
      </c>
      <c r="J22" s="88"/>
      <c r="K22" s="88"/>
    </row>
    <row r="23" spans="1:11">
      <c r="A23" s="93">
        <v>0.0177503347299178</v>
      </c>
      <c r="B23" s="93">
        <v>0.6050871221735</v>
      </c>
      <c r="C23" s="93">
        <v>30088.82148</v>
      </c>
      <c r="D23" s="93">
        <v>3194</v>
      </c>
      <c r="E23" s="93">
        <v>942042</v>
      </c>
      <c r="F23" s="94" t="s">
        <v>26</v>
      </c>
      <c r="G23" s="94" t="s">
        <v>76</v>
      </c>
      <c r="H23" s="94" t="str">
        <v>1083484</v>
      </c>
      <c r="I23" s="94" t="str">
        <v>פרטנר- פרטנר</v>
      </c>
      <c r="J23" s="88"/>
      <c r="K23" s="88"/>
    </row>
    <row r="24" spans="1:11">
      <c r="A24" s="93">
        <v>0.00938001916990701</v>
      </c>
      <c r="B24" s="93">
        <v>0.200956598379328</v>
      </c>
      <c r="C24" s="93">
        <v>15900.19155</v>
      </c>
      <c r="D24" s="93">
        <v>4500</v>
      </c>
      <c r="E24" s="93">
        <v>353337.59</v>
      </c>
      <c r="F24" s="94" t="s">
        <v>26</v>
      </c>
      <c r="G24" s="94" t="s">
        <v>75</v>
      </c>
      <c r="H24" s="94" t="str">
        <v>126011</v>
      </c>
      <c r="I24" s="94" t="str">
        <v>גזית גלוב- גזית גלוב</v>
      </c>
      <c r="J24" s="88"/>
      <c r="K24" s="88"/>
    </row>
    <row r="25" spans="1:11">
      <c r="A25" s="93">
        <v>0.0593459159361412</v>
      </c>
      <c r="B25" s="93">
        <v>0.679933399718123</v>
      </c>
      <c r="C25" s="93">
        <v>100598.028</v>
      </c>
      <c r="D25" s="93">
        <v>12200</v>
      </c>
      <c r="E25" s="93">
        <v>824574</v>
      </c>
      <c r="F25" s="94" t="s">
        <v>26</v>
      </c>
      <c r="G25" s="94" t="s">
        <v>75</v>
      </c>
      <c r="H25" s="94" t="str">
        <v>1119478</v>
      </c>
      <c r="I25" s="94" t="str">
        <v>עזריאלי קבוצה- קבוצת עזריאלי בע"מ</v>
      </c>
      <c r="J25" s="88"/>
      <c r="K25" s="88"/>
    </row>
    <row r="26" spans="1:11">
      <c r="A26" s="93">
        <v>0.0299440789644789</v>
      </c>
      <c r="B26" s="93">
        <v>0.560407881324011</v>
      </c>
      <c r="C26" s="93">
        <v>50758.5947</v>
      </c>
      <c r="D26" s="93">
        <v>21230</v>
      </c>
      <c r="E26" s="93">
        <v>239089</v>
      </c>
      <c r="F26" s="94" t="s">
        <v>26</v>
      </c>
      <c r="G26" s="94" t="s">
        <v>97</v>
      </c>
      <c r="H26" s="94" t="str">
        <v>1081124</v>
      </c>
      <c r="I26" s="94" t="str">
        <v>אלביט מערכות- אלביט מערכות</v>
      </c>
      <c r="J26" s="88"/>
      <c r="K26" s="88"/>
    </row>
    <row r="27" spans="1:11">
      <c r="A27" s="93">
        <v>0.00126457690981873</v>
      </c>
      <c r="B27" s="93">
        <v>0.0236496285344432</v>
      </c>
      <c r="C27" s="93">
        <v>2143.60064</v>
      </c>
      <c r="D27" s="93">
        <v>8192</v>
      </c>
      <c r="E27" s="93">
        <v>26167</v>
      </c>
      <c r="F27" s="94" t="s">
        <v>26</v>
      </c>
      <c r="G27" s="94" t="s">
        <v>97</v>
      </c>
      <c r="H27" s="94" t="str">
        <v>304014</v>
      </c>
      <c r="I27" s="94" t="str">
        <v>אסם- אסם</v>
      </c>
      <c r="J27" s="88"/>
      <c r="K27" s="88"/>
    </row>
    <row r="28" spans="1:11">
      <c r="A28" s="93">
        <v>0.282430582593583</v>
      </c>
      <c r="B28" s="93">
        <v>0.280106049821348</v>
      </c>
      <c r="C28" s="93">
        <v>478751.7255</v>
      </c>
      <c r="D28" s="93">
        <v>18010</v>
      </c>
      <c r="E28" s="93">
        <v>2658255</v>
      </c>
      <c r="F28" s="94" t="s">
        <v>26</v>
      </c>
      <c r="G28" s="94" t="s">
        <v>97</v>
      </c>
      <c r="H28" s="94" t="str">
        <v>629014</v>
      </c>
      <c r="I28" s="94" t="str">
        <v>טבע- טבע</v>
      </c>
      <c r="J28" s="88"/>
      <c r="K28" s="88"/>
    </row>
    <row r="29" spans="1:11">
      <c r="A29" s="93">
        <v>0.0877415153266186</v>
      </c>
      <c r="B29" s="93">
        <v>0.383301090083624</v>
      </c>
      <c r="C29" s="93">
        <v>148731.77499</v>
      </c>
      <c r="D29" s="93">
        <v>3049</v>
      </c>
      <c r="E29" s="93">
        <v>4878051</v>
      </c>
      <c r="F29" s="94" t="s">
        <v>26</v>
      </c>
      <c r="G29" s="94" t="s">
        <v>97</v>
      </c>
      <c r="H29" s="94" t="str">
        <v>281014</v>
      </c>
      <c r="I29" s="94" t="str">
        <v>כיל- כיל</v>
      </c>
      <c r="J29" s="88"/>
      <c r="K29" s="88"/>
    </row>
    <row r="30" spans="1:11">
      <c r="A30" s="93">
        <v>0.129894400702293</v>
      </c>
      <c r="B30" s="93">
        <v>2.30991501623051</v>
      </c>
      <c r="C30" s="93">
        <v>220185.675</v>
      </c>
      <c r="D30" s="93">
        <v>15450</v>
      </c>
      <c r="E30" s="93">
        <v>1425150</v>
      </c>
      <c r="F30" s="94" t="s">
        <v>26</v>
      </c>
      <c r="G30" s="94" t="s">
        <v>97</v>
      </c>
      <c r="H30" s="94" t="str">
        <v>273011</v>
      </c>
      <c r="I30" s="94" t="str">
        <v>נייס- נייס</v>
      </c>
      <c r="J30" s="88"/>
      <c r="K30" s="88"/>
    </row>
    <row r="31" spans="1:11">
      <c r="A31" s="93">
        <v>0.130564226880966</v>
      </c>
      <c r="B31" s="93">
        <v>0.309862302560432</v>
      </c>
      <c r="C31" s="93">
        <v>221321.106</v>
      </c>
      <c r="D31" s="93">
        <v>53400</v>
      </c>
      <c r="E31" s="93">
        <v>414459</v>
      </c>
      <c r="F31" s="94" t="s">
        <v>26</v>
      </c>
      <c r="G31" s="94" t="s">
        <v>97</v>
      </c>
      <c r="H31" s="94" t="str">
        <v>1130699</v>
      </c>
      <c r="I31" s="94" t="str">
        <v>פריגו- פריגו</v>
      </c>
      <c r="J31" s="88"/>
      <c r="K31" s="88"/>
    </row>
    <row r="32" spans="1:11">
      <c r="A32" s="93">
        <v>0.0129634348526102</v>
      </c>
      <c r="B32" s="93">
        <v>0.326640594978921</v>
      </c>
      <c r="C32" s="93">
        <v>21974.48572</v>
      </c>
      <c r="D32" s="93">
        <v>6308</v>
      </c>
      <c r="E32" s="93">
        <v>348359</v>
      </c>
      <c r="F32" s="94" t="s">
        <v>26</v>
      </c>
      <c r="G32" s="94" t="s">
        <v>97</v>
      </c>
      <c r="H32" s="94" t="str">
        <v>746016</v>
      </c>
      <c r="I32" s="94" t="str">
        <v>שטראוס-עלית- שטראוס עלית</v>
      </c>
      <c r="J32" s="88"/>
      <c r="K32" s="88"/>
    </row>
    <row r="33" spans="1:11">
      <c r="A33" s="95">
        <v>1.93395843111529</v>
      </c>
      <c r="B33" s="96"/>
      <c r="C33" s="95">
        <v>3278277.89554245</v>
      </c>
      <c r="D33" s="96"/>
      <c r="E33" s="95">
        <v>195667758.23</v>
      </c>
      <c r="F33" s="96"/>
      <c r="G33" s="96"/>
      <c r="H33" s="96"/>
      <c r="I33" s="97" t="str">
        <v> סה''כ ל: תל אביב 25</v>
      </c>
      <c r="J33" s="88"/>
      <c r="K33" s="88"/>
    </row>
    <row r="34" spans="1:11" ht="15.2" customHeight="1">
      <c r="A34" s="92" t="str">
        <v> תל אביב 75</v>
      </c>
      <c r="B34" s="92"/>
      <c r="C34" s="92"/>
      <c r="D34" s="92"/>
      <c r="E34" s="92"/>
      <c r="F34" s="92"/>
      <c r="G34" s="92"/>
      <c r="H34" s="92"/>
      <c r="I34" s="92"/>
      <c r="J34" s="88"/>
      <c r="K34" s="88"/>
    </row>
    <row r="35" spans="1:11">
      <c r="A35" s="93">
        <v>0.00201243232156557</v>
      </c>
      <c r="B35" s="93">
        <v>0.12537003292489</v>
      </c>
      <c r="C35" s="93">
        <v>3411.3</v>
      </c>
      <c r="D35" s="93">
        <v>10960</v>
      </c>
      <c r="E35" s="93">
        <v>31125</v>
      </c>
      <c r="F35" s="94" t="s">
        <v>26</v>
      </c>
      <c r="G35" s="94" t="str">
        <v>אופנה והלבשה</v>
      </c>
      <c r="H35" s="94" t="str">
        <v>627034</v>
      </c>
      <c r="I35" s="94" t="str">
        <v>דלתא- דלתא גליל</v>
      </c>
      <c r="J35" s="88"/>
      <c r="K35" s="88"/>
    </row>
    <row r="36" spans="1:11">
      <c r="A36" s="93">
        <v>0.00392949303132717</v>
      </c>
      <c r="B36" s="93">
        <v>0.399988713433476</v>
      </c>
      <c r="C36" s="93">
        <v>6660.93435</v>
      </c>
      <c r="D36" s="93">
        <v>6665</v>
      </c>
      <c r="E36" s="93">
        <v>99939</v>
      </c>
      <c r="F36" s="94" t="s">
        <v>26</v>
      </c>
      <c r="G36" s="94" t="s">
        <v>95</v>
      </c>
      <c r="H36" s="94" t="str">
        <v>1105055</v>
      </c>
      <c r="I36" s="94" t="str">
        <v>אבוגן- אבוג'ן</v>
      </c>
      <c r="J36" s="88"/>
      <c r="K36" s="88"/>
    </row>
    <row r="37" spans="1:11">
      <c r="A37" s="93">
        <v>0.00401883157597319</v>
      </c>
      <c r="B37" s="93">
        <v>0.387795142255938</v>
      </c>
      <c r="C37" s="93">
        <v>6812.37327</v>
      </c>
      <c r="D37" s="93">
        <v>3631</v>
      </c>
      <c r="E37" s="93">
        <v>187617</v>
      </c>
      <c r="F37" s="94" t="s">
        <v>26</v>
      </c>
      <c r="G37" s="94" t="s">
        <v>95</v>
      </c>
      <c r="H37" s="94" t="str">
        <v>1085208</v>
      </c>
      <c r="I37" s="94" t="str">
        <v>קומפיוגן- קומפיוגן</v>
      </c>
      <c r="J37" s="88"/>
      <c r="K37" s="88"/>
    </row>
    <row r="38" spans="1:11">
      <c r="A38" s="93">
        <v>0.00552311855976373</v>
      </c>
      <c r="B38" s="93">
        <v>0.522473696396357</v>
      </c>
      <c r="C38" s="93">
        <v>9362.30955</v>
      </c>
      <c r="D38" s="93">
        <v>4983</v>
      </c>
      <c r="E38" s="93">
        <v>187885</v>
      </c>
      <c r="F38" s="94" t="s">
        <v>26</v>
      </c>
      <c r="G38" s="94" t="s">
        <v>95</v>
      </c>
      <c r="H38" s="94" t="str">
        <v>1094119</v>
      </c>
      <c r="I38" s="94" t="str">
        <v>קמהדע- קמהדע</v>
      </c>
      <c r="J38" s="88"/>
      <c r="K38" s="88"/>
    </row>
    <row r="39" spans="1:11">
      <c r="A39" s="93">
        <v>0.0104634864268055</v>
      </c>
      <c r="B39" s="93">
        <v>0.395192129488318</v>
      </c>
      <c r="C39" s="93">
        <v>17736.79088</v>
      </c>
      <c r="D39" s="93">
        <v>2111</v>
      </c>
      <c r="E39" s="93">
        <v>840208</v>
      </c>
      <c r="F39" s="94" t="s">
        <v>26</v>
      </c>
      <c r="G39" s="94" t="s">
        <v>72</v>
      </c>
      <c r="H39" s="94" t="str">
        <v>585018</v>
      </c>
      <c r="I39" s="94" t="str">
        <v>הראל השקעות- הראל חברה לביטוח</v>
      </c>
      <c r="J39" s="88"/>
      <c r="K39" s="88"/>
    </row>
    <row r="40" spans="1:11">
      <c r="A40" s="93">
        <v>0.0032224373384487</v>
      </c>
      <c r="B40" s="93">
        <v>0.142683596964923</v>
      </c>
      <c r="C40" s="93">
        <v>5462.39512</v>
      </c>
      <c r="D40" s="93">
        <v>6916</v>
      </c>
      <c r="E40" s="93">
        <v>78982</v>
      </c>
      <c r="F40" s="94" t="s">
        <v>26</v>
      </c>
      <c r="G40" s="94" t="s">
        <v>72</v>
      </c>
      <c r="H40" s="94" t="str">
        <v>224014</v>
      </c>
      <c r="I40" s="94" t="str">
        <v>כלל עסקי ביטוח- כלל חברה לביטוח</v>
      </c>
      <c r="J40" s="88"/>
      <c r="K40" s="88"/>
    </row>
    <row r="41" spans="1:11">
      <c r="A41" s="93">
        <v>0.0400793008266346</v>
      </c>
      <c r="B41" s="93">
        <v>2.4965383149125</v>
      </c>
      <c r="C41" s="93">
        <v>67938.94008</v>
      </c>
      <c r="D41" s="93">
        <v>4301</v>
      </c>
      <c r="E41" s="93">
        <v>1579608</v>
      </c>
      <c r="F41" s="94" t="s">
        <v>26</v>
      </c>
      <c r="G41" s="94" t="s">
        <v>72</v>
      </c>
      <c r="H41" s="94" t="str">
        <v>566018</v>
      </c>
      <c r="I41" s="94" t="str">
        <v>מנורה מבטחים החזקות- מנורה מבטחים החזקות</v>
      </c>
      <c r="J41" s="88"/>
      <c r="K41" s="88"/>
    </row>
    <row r="42" spans="1:11">
      <c r="A42" s="93">
        <v>0.0128867559956632</v>
      </c>
      <c r="B42" s="93">
        <v>1.15161904536605</v>
      </c>
      <c r="C42" s="93">
        <v>21844.5064</v>
      </c>
      <c r="D42" s="93">
        <v>53420</v>
      </c>
      <c r="E42" s="93">
        <v>40892</v>
      </c>
      <c r="F42" s="94" t="s">
        <v>26</v>
      </c>
      <c r="G42" s="94" t="s">
        <v>81</v>
      </c>
      <c r="H42" s="94" t="str">
        <v>739037</v>
      </c>
      <c r="I42" s="94" t="str">
        <v>אלקטרה- אלקטרה</v>
      </c>
      <c r="J42" s="88"/>
      <c r="K42" s="88"/>
    </row>
    <row r="43" spans="1:11">
      <c r="A43" s="93">
        <v>0.00268749089506648</v>
      </c>
      <c r="B43" s="93">
        <v>0.16346573692329</v>
      </c>
      <c r="C43" s="93">
        <v>4555.6005</v>
      </c>
      <c r="D43" s="93">
        <v>3270</v>
      </c>
      <c r="E43" s="93">
        <v>139315</v>
      </c>
      <c r="F43" s="94" t="s">
        <v>26</v>
      </c>
      <c r="G43" s="94" t="s">
        <v>81</v>
      </c>
      <c r="H43" s="94" t="str">
        <v>639013</v>
      </c>
      <c r="I43" s="94" t="str">
        <v>דיסקונט השקעות- דיסקונט השקעות</v>
      </c>
      <c r="J43" s="88"/>
      <c r="K43" s="88"/>
    </row>
    <row r="44" spans="1:11">
      <c r="A44" s="93">
        <v>0.00124992222816453</v>
      </c>
      <c r="B44" s="93">
        <v>0.16260250872442</v>
      </c>
      <c r="C44" s="93">
        <v>2118.7593</v>
      </c>
      <c r="D44" s="93">
        <v>12410</v>
      </c>
      <c r="E44" s="93">
        <v>17073</v>
      </c>
      <c r="F44" s="94" t="s">
        <v>26</v>
      </c>
      <c r="G44" s="94" t="s">
        <v>81</v>
      </c>
      <c r="H44" s="94" t="str">
        <v>127019</v>
      </c>
      <c r="I44" s="94" t="str">
        <v>מבטח שמיר- מבטח שמיר</v>
      </c>
      <c r="J44" s="88"/>
      <c r="K44" s="88"/>
    </row>
    <row r="45" spans="1:11">
      <c r="A45" s="93">
        <v>0.000596190039401682</v>
      </c>
      <c r="B45" s="93">
        <v>0.0952071259929383</v>
      </c>
      <c r="C45" s="93">
        <v>1010.60943</v>
      </c>
      <c r="D45" s="93">
        <v>3891</v>
      </c>
      <c r="E45" s="93">
        <v>25973</v>
      </c>
      <c r="F45" s="94" t="s">
        <v>26</v>
      </c>
      <c r="G45" s="94" t="s">
        <v>98</v>
      </c>
      <c r="H45" s="94" t="str">
        <v>1084557</v>
      </c>
      <c r="I45" s="94" t="str">
        <v>נובה- נובה מכשירי מדידה</v>
      </c>
      <c r="J45" s="88"/>
      <c r="K45" s="88"/>
    </row>
    <row r="46" spans="1:11">
      <c r="A46" s="93">
        <v>0.010205182287568</v>
      </c>
      <c r="B46" s="93">
        <v>1.42287720259877</v>
      </c>
      <c r="C46" s="93">
        <v>17298.9362</v>
      </c>
      <c r="D46" s="93">
        <v>2015</v>
      </c>
      <c r="E46" s="93">
        <v>858508</v>
      </c>
      <c r="F46" s="94" t="s">
        <v>26</v>
      </c>
      <c r="G46" s="94" t="str">
        <v>מסחר </v>
      </c>
      <c r="H46" s="94" t="str">
        <v>445015</v>
      </c>
      <c r="I46" s="94" t="str">
        <v>מטריקס- מטריקס</v>
      </c>
      <c r="J46" s="88"/>
      <c r="K46" s="88"/>
    </row>
    <row r="47" spans="1:11">
      <c r="A47" s="93">
        <v>0.00436135886608486</v>
      </c>
      <c r="B47" s="93">
        <v>0.406669802538778</v>
      </c>
      <c r="C47" s="93">
        <v>7392.9957</v>
      </c>
      <c r="D47" s="93">
        <v>8670</v>
      </c>
      <c r="E47" s="93">
        <v>85271</v>
      </c>
      <c r="F47" s="94" t="s">
        <v>26</v>
      </c>
      <c r="G47" s="94" t="s">
        <v>76</v>
      </c>
      <c r="H47" s="94" t="str">
        <v>1081868</v>
      </c>
      <c r="I47" s="94" t="str">
        <v>איתוראן- איתוראן</v>
      </c>
      <c r="J47" s="88"/>
      <c r="K47" s="88"/>
    </row>
    <row r="48" spans="1:11">
      <c r="A48" s="93">
        <v>0.000250732690776803</v>
      </c>
      <c r="B48" s="93">
        <v>0.0284318142877736</v>
      </c>
      <c r="C48" s="93">
        <v>425.02022</v>
      </c>
      <c r="D48" s="93">
        <v>4577</v>
      </c>
      <c r="E48" s="93">
        <v>9286</v>
      </c>
      <c r="F48" s="94" t="s">
        <v>26</v>
      </c>
      <c r="G48" s="94" t="s">
        <v>76</v>
      </c>
      <c r="H48" s="94" t="str">
        <v>1099654</v>
      </c>
      <c r="I48" s="94" t="str">
        <v>אלוט תקשורת- אלוט תקשורת</v>
      </c>
      <c r="J48" s="88"/>
      <c r="K48" s="88"/>
    </row>
    <row r="49" spans="1:11">
      <c r="A49" s="93">
        <v>0.0143125688202648</v>
      </c>
      <c r="B49" s="93">
        <v>3.41828409305603</v>
      </c>
      <c r="C49" s="93">
        <v>24261.42012</v>
      </c>
      <c r="D49" s="93">
        <v>3281</v>
      </c>
      <c r="E49" s="93">
        <v>739452</v>
      </c>
      <c r="F49" s="94" t="s">
        <v>26</v>
      </c>
      <c r="G49" s="94" t="s">
        <v>76</v>
      </c>
      <c r="H49" s="94" t="str">
        <v>5010129</v>
      </c>
      <c r="I49" s="94" t="str">
        <v>אלקטרה מ.צריכה (1970) מר- אלקטרה מוצרי צריכה בע"מ</v>
      </c>
      <c r="J49" s="88"/>
      <c r="K49" s="88"/>
    </row>
    <row r="50" spans="1:11">
      <c r="A50" s="93">
        <v>0.00174660194619505</v>
      </c>
      <c r="B50" s="93">
        <v>0.230350590379455</v>
      </c>
      <c r="C50" s="93">
        <v>2960.6875</v>
      </c>
      <c r="D50" s="93">
        <v>6250</v>
      </c>
      <c r="E50" s="93">
        <v>47371</v>
      </c>
      <c r="F50" s="94" t="s">
        <v>26</v>
      </c>
      <c r="G50" s="94" t="s">
        <v>76</v>
      </c>
      <c r="H50" s="94" t="str">
        <v>1092345</v>
      </c>
      <c r="I50" s="94" t="str">
        <v>חלל תקשורת- חלל תקשורת בע"מ</v>
      </c>
      <c r="J50" s="88"/>
      <c r="K50" s="88"/>
    </row>
    <row r="51" spans="1:11">
      <c r="A51" s="93">
        <v>0.0107764588360396</v>
      </c>
      <c r="B51" s="93">
        <v>0.617743222406021</v>
      </c>
      <c r="C51" s="93">
        <v>18267.31445</v>
      </c>
      <c r="D51" s="93">
        <v>1393</v>
      </c>
      <c r="E51" s="93">
        <v>1311365</v>
      </c>
      <c r="F51" s="94" t="s">
        <v>26</v>
      </c>
      <c r="G51" s="94" t="s">
        <v>76</v>
      </c>
      <c r="H51" s="94" t="str">
        <v>777037</v>
      </c>
      <c r="I51" s="94" t="str">
        <v>שופרסל- שופרסל</v>
      </c>
      <c r="J51" s="88"/>
      <c r="K51" s="88"/>
    </row>
    <row r="52" spans="1:11">
      <c r="A52" s="93">
        <v>0.00670585532221591</v>
      </c>
      <c r="B52" s="93">
        <v>0.620515542795336</v>
      </c>
      <c r="C52" s="93">
        <v>11367.1819</v>
      </c>
      <c r="D52" s="93">
        <v>91310</v>
      </c>
      <c r="E52" s="93">
        <v>12449</v>
      </c>
      <c r="F52" s="94" t="s">
        <v>26</v>
      </c>
      <c r="G52" s="94" t="s">
        <v>75</v>
      </c>
      <c r="H52" s="94" t="str">
        <v>759019</v>
      </c>
      <c r="I52" s="94" t="str">
        <v>גב ים  1- גב ים</v>
      </c>
      <c r="J52" s="88"/>
      <c r="K52" s="88"/>
    </row>
    <row r="53" spans="1:11">
      <c r="A53" s="93">
        <v>0.0223385364680745</v>
      </c>
      <c r="B53" s="93">
        <v>1.62280340053709</v>
      </c>
      <c r="C53" s="93">
        <v>37866.34146</v>
      </c>
      <c r="D53" s="93">
        <v>9498</v>
      </c>
      <c r="E53" s="93">
        <v>398677</v>
      </c>
      <c r="F53" s="94" t="s">
        <v>26</v>
      </c>
      <c r="G53" s="94" t="s">
        <v>75</v>
      </c>
      <c r="H53" s="94" t="str">
        <v>723007</v>
      </c>
      <c r="I53" s="94" t="str">
        <v>נורסטאר החזקות אינק- נורסטאר החזקות אינכ</v>
      </c>
      <c r="J53" s="88"/>
      <c r="K53" s="88"/>
    </row>
    <row r="54" spans="1:11">
      <c r="A54" s="93">
        <v>0.0168833491001607</v>
      </c>
      <c r="B54" s="93">
        <v>0.820649345353476</v>
      </c>
      <c r="C54" s="93">
        <v>28619.18295</v>
      </c>
      <c r="D54" s="93">
        <v>858.7</v>
      </c>
      <c r="E54" s="93">
        <v>3332850</v>
      </c>
      <c r="F54" s="94" t="s">
        <v>26</v>
      </c>
      <c r="G54" s="94" t="s">
        <v>75</v>
      </c>
      <c r="H54" s="94" t="str">
        <v>1081942</v>
      </c>
      <c r="I54" s="94" t="str">
        <v>שיכון ובינוי- שיכון ובינוי</v>
      </c>
      <c r="J54" s="88"/>
      <c r="K54" s="88"/>
    </row>
    <row r="55" spans="1:11">
      <c r="A55" s="93">
        <v>0.00898849549747533</v>
      </c>
      <c r="B55" s="93">
        <v>0.494171774655364</v>
      </c>
      <c r="C55" s="93">
        <v>15236.51472</v>
      </c>
      <c r="D55" s="93">
        <v>2646</v>
      </c>
      <c r="E55" s="93">
        <v>575832</v>
      </c>
      <c r="F55" s="94" t="s">
        <v>26</v>
      </c>
      <c r="G55" s="94" t="s">
        <v>97</v>
      </c>
      <c r="H55" s="94" t="str">
        <v>260018</v>
      </c>
      <c r="I55" s="94" t="str">
        <v>אורמת- אורמת</v>
      </c>
      <c r="J55" s="88"/>
      <c r="K55" s="88"/>
    </row>
    <row r="56" spans="1:11">
      <c r="A56" s="93">
        <v>0.0185747570916115</v>
      </c>
      <c r="B56" s="93">
        <v>1.0204803324649</v>
      </c>
      <c r="C56" s="93">
        <v>31486.310465</v>
      </c>
      <c r="D56" s="93">
        <v>96.5</v>
      </c>
      <c r="E56" s="93">
        <v>32628301</v>
      </c>
      <c r="F56" s="94" t="s">
        <v>26</v>
      </c>
      <c r="G56" s="94" t="s">
        <v>97</v>
      </c>
      <c r="H56" s="94" t="str">
        <v>2590248</v>
      </c>
      <c r="I56" s="94" t="str">
        <v>בזן- בזן בתי זיקוק לנפט</v>
      </c>
      <c r="J56" s="88"/>
      <c r="K56" s="88"/>
    </row>
    <row r="57" spans="1:11">
      <c r="A57" s="93">
        <v>0.00283783581849489</v>
      </c>
      <c r="B57" s="93">
        <v>0.319958497451151</v>
      </c>
      <c r="C57" s="93">
        <v>4810.45212</v>
      </c>
      <c r="D57" s="93">
        <v>3593</v>
      </c>
      <c r="E57" s="93">
        <v>133884</v>
      </c>
      <c r="F57" s="94" t="s">
        <v>26</v>
      </c>
      <c r="G57" s="94" t="s">
        <v>97</v>
      </c>
      <c r="H57" s="94" t="str">
        <v>1106855</v>
      </c>
      <c r="I57" s="94" t="str">
        <v>מזור רובוטיקה- מזור רובוטיקה</v>
      </c>
      <c r="J57" s="88"/>
      <c r="K57" s="88"/>
    </row>
    <row r="58" spans="1:11">
      <c r="A58" s="93">
        <v>0.0136472230983063</v>
      </c>
      <c r="B58" s="93">
        <v>2.47015065981821</v>
      </c>
      <c r="C58" s="93">
        <v>23133.584</v>
      </c>
      <c r="D58" s="93">
        <v>18400</v>
      </c>
      <c r="E58" s="93">
        <v>125726</v>
      </c>
      <c r="F58" s="94" t="s">
        <v>26</v>
      </c>
      <c r="G58" s="94" t="s">
        <v>97</v>
      </c>
      <c r="H58" s="94" t="str">
        <v>632018</v>
      </c>
      <c r="I58" s="94" t="str">
        <v>נייר חדרה- נייר חדרה</v>
      </c>
      <c r="J58" s="88"/>
      <c r="K58" s="88"/>
    </row>
    <row r="59" spans="1:11">
      <c r="A59" s="93">
        <v>9.28734596243043e-05</v>
      </c>
      <c r="B59" s="93">
        <v>0.0140424097180424</v>
      </c>
      <c r="C59" s="93">
        <v>157.431</v>
      </c>
      <c r="D59" s="93">
        <v>5410</v>
      </c>
      <c r="E59" s="93">
        <v>2910</v>
      </c>
      <c r="F59" s="94" t="s">
        <v>26</v>
      </c>
      <c r="G59" s="94" t="s">
        <v>97</v>
      </c>
      <c r="H59" s="94" t="str">
        <v>1126226</v>
      </c>
      <c r="I59" s="94" t="str">
        <v>פוטומדקס- פוטומדקס</v>
      </c>
      <c r="J59" s="88"/>
      <c r="K59" s="88"/>
    </row>
    <row r="60" spans="1:11">
      <c r="A60" s="93">
        <v>0.00284606271592081</v>
      </c>
      <c r="B60" s="93">
        <v>0.584389030363906</v>
      </c>
      <c r="C60" s="93">
        <v>4824.39764</v>
      </c>
      <c r="D60" s="93">
        <v>1268</v>
      </c>
      <c r="E60" s="93">
        <v>380473</v>
      </c>
      <c r="F60" s="94" t="s">
        <v>26</v>
      </c>
      <c r="G60" s="94" t="s">
        <v>97</v>
      </c>
      <c r="H60" s="94" t="str">
        <v>1121730</v>
      </c>
      <c r="I60" s="94" t="str">
        <v>פלוריסטם- פלוריסטם תרפיוטיקס</v>
      </c>
      <c r="J60" s="88"/>
      <c r="K60" s="88"/>
    </row>
    <row r="61" spans="1:11">
      <c r="A61" s="93">
        <v>0.00103443466460104</v>
      </c>
      <c r="B61" s="93">
        <v>0.0682093056808122</v>
      </c>
      <c r="C61" s="93">
        <v>1753.48355</v>
      </c>
      <c r="D61" s="93">
        <v>8905</v>
      </c>
      <c r="E61" s="93">
        <v>19691</v>
      </c>
      <c r="F61" s="94" t="s">
        <v>26</v>
      </c>
      <c r="G61" s="94" t="s">
        <v>90</v>
      </c>
      <c r="H61" s="94" t="str">
        <v>1082544</v>
      </c>
      <c r="I61" s="94" t="str">
        <v>איזיציפ- איזיצ'יפ סמיקונדרטורס</v>
      </c>
      <c r="J61" s="88"/>
      <c r="K61" s="88"/>
    </row>
    <row r="62" spans="1:11">
      <c r="A62" s="93">
        <v>9.47282033346207e-05</v>
      </c>
      <c r="B62" s="93">
        <v>0.0105041825554099</v>
      </c>
      <c r="C62" s="93">
        <v>160.575</v>
      </c>
      <c r="D62" s="93">
        <v>21410</v>
      </c>
      <c r="E62" s="93">
        <v>750</v>
      </c>
      <c r="F62" s="94" t="s">
        <v>26</v>
      </c>
      <c r="G62" s="94" t="s">
        <v>90</v>
      </c>
      <c r="H62" s="94" t="str">
        <v>1082692</v>
      </c>
      <c r="I62" s="94" t="str">
        <v>סיליקום- סיליקום</v>
      </c>
      <c r="J62" s="88"/>
      <c r="K62" s="88"/>
    </row>
    <row r="63" spans="1:11">
      <c r="A63" s="95">
        <v>0.222366514125563</v>
      </c>
      <c r="B63" s="96"/>
      <c r="C63" s="95">
        <v>376936.347875</v>
      </c>
      <c r="D63" s="96"/>
      <c r="E63" s="95">
        <v>43891413</v>
      </c>
      <c r="F63" s="96"/>
      <c r="G63" s="96"/>
      <c r="H63" s="96"/>
      <c r="I63" s="97" t="str">
        <v> סה''כ ל: תל אביב 75</v>
      </c>
      <c r="J63" s="88"/>
      <c r="K63" s="88"/>
    </row>
    <row r="64" spans="1:11" ht="15.2" customHeight="1">
      <c r="A64" s="92" t="str">
        <v> מניות היתר</v>
      </c>
      <c r="B64" s="92"/>
      <c r="C64" s="92"/>
      <c r="D64" s="92"/>
      <c r="E64" s="92"/>
      <c r="F64" s="92"/>
      <c r="G64" s="92"/>
      <c r="H64" s="92"/>
      <c r="I64" s="92"/>
      <c r="J64" s="88"/>
      <c r="K64" s="88"/>
    </row>
    <row r="65" spans="1:11">
      <c r="A65" s="93">
        <v>0.00863402034835516</v>
      </c>
      <c r="B65" s="93">
        <v>2.79250573166272</v>
      </c>
      <c r="C65" s="93">
        <v>14635.63932</v>
      </c>
      <c r="D65" s="93">
        <v>4811</v>
      </c>
      <c r="E65" s="93">
        <v>304212</v>
      </c>
      <c r="F65" s="94" t="s">
        <v>26</v>
      </c>
      <c r="G65" s="94" t="s">
        <v>76</v>
      </c>
      <c r="H65" s="94" t="str">
        <v>288019</v>
      </c>
      <c r="I65" s="94" t="str">
        <v>סקופ- סקופ</v>
      </c>
      <c r="J65" s="88"/>
      <c r="K65" s="88"/>
    </row>
    <row r="66" spans="1:11">
      <c r="A66" s="93">
        <v>5.15392996594196e-05</v>
      </c>
      <c r="B66" s="93">
        <v>1.78298187563441</v>
      </c>
      <c r="C66" s="93">
        <v>87.364932</v>
      </c>
      <c r="D66" s="93">
        <v>12.2</v>
      </c>
      <c r="E66" s="93">
        <v>716106</v>
      </c>
      <c r="F66" s="94" t="s">
        <v>26</v>
      </c>
      <c r="G66" s="94" t="s">
        <v>75</v>
      </c>
      <c r="H66" s="94" t="str">
        <v>415018</v>
      </c>
      <c r="I66" s="94" t="str">
        <v>חבס- חבס-ח.צ השקעות-1960 בע"מ</v>
      </c>
      <c r="J66" s="88"/>
      <c r="K66" s="88"/>
    </row>
    <row r="67" spans="1:11">
      <c r="A67" s="93">
        <v>0.00264237374874199</v>
      </c>
      <c r="B67" s="93">
        <v>0.612572803952114</v>
      </c>
      <c r="C67" s="93">
        <v>4479.121843</v>
      </c>
      <c r="D67" s="93">
        <v>513.1</v>
      </c>
      <c r="E67" s="93">
        <v>872953</v>
      </c>
      <c r="F67" s="94" t="s">
        <v>26</v>
      </c>
      <c r="G67" s="94" t="s">
        <v>75</v>
      </c>
      <c r="H67" s="94" t="str">
        <v>1131523</v>
      </c>
      <c r="I67" s="94" t="str">
        <v>מגדלי תיכון מר- מגדלי הים התיכון</v>
      </c>
      <c r="J67" s="88"/>
      <c r="K67" s="88"/>
    </row>
    <row r="68" spans="1:11">
      <c r="A68" s="93">
        <v>0.00558523343108001</v>
      </c>
      <c r="B68" s="93">
        <v>2.04129919584245</v>
      </c>
      <c r="C68" s="93">
        <v>9467.60127</v>
      </c>
      <c r="D68" s="93">
        <v>3191</v>
      </c>
      <c r="E68" s="93">
        <v>296697</v>
      </c>
      <c r="F68" s="94" t="s">
        <v>26</v>
      </c>
      <c r="G68" s="94" t="str">
        <v>שרותים פיננסים</v>
      </c>
      <c r="H68" s="94" t="str">
        <v>1096106</v>
      </c>
      <c r="I68" s="94" t="str">
        <v>לידר שוקי הון- לידר שוקי הון</v>
      </c>
      <c r="J68" s="88"/>
      <c r="K68" s="88"/>
    </row>
    <row r="69" spans="1:11">
      <c r="A69" s="93">
        <v>0.000697317685489613</v>
      </c>
      <c r="B69" s="93">
        <v>4.4206262743948</v>
      </c>
      <c r="C69" s="93">
        <v>1182.032208</v>
      </c>
      <c r="D69" s="93">
        <v>100.8</v>
      </c>
      <c r="E69" s="93">
        <v>1172651</v>
      </c>
      <c r="F69" s="94" t="s">
        <v>26</v>
      </c>
      <c r="G69" s="94" t="s">
        <v>97</v>
      </c>
      <c r="H69" s="94" t="str">
        <v>1119593</v>
      </c>
      <c r="I69" s="94" t="str">
        <v>אפוסנס- אפוסנס בע"מ</v>
      </c>
      <c r="J69" s="88"/>
      <c r="K69" s="88"/>
    </row>
    <row r="70" spans="1:11">
      <c r="A70" s="95">
        <v>0.0176104845133262</v>
      </c>
      <c r="B70" s="96"/>
      <c r="C70" s="95">
        <v>29851.759573</v>
      </c>
      <c r="D70" s="96"/>
      <c r="E70" s="95">
        <v>3362619</v>
      </c>
      <c r="F70" s="96"/>
      <c r="G70" s="96"/>
      <c r="H70" s="96"/>
      <c r="I70" s="97" t="str">
        <v> סה''כ ל: מניות היתר</v>
      </c>
      <c r="J70" s="88"/>
      <c r="K70" s="88"/>
    </row>
    <row r="71" spans="1:11" ht="15.2" customHeight="1">
      <c r="A71" s="98" t="str">
        <v> call 001 אופציות </v>
      </c>
      <c r="B71" s="99"/>
      <c r="C71" s="99"/>
      <c r="D71" s="99"/>
      <c r="E71" s="99"/>
      <c r="F71" s="99"/>
      <c r="G71" s="99"/>
      <c r="H71" s="99"/>
      <c r="I71" s="100"/>
      <c r="J71" s="88"/>
      <c r="K71" s="88"/>
    </row>
    <row r="72" spans="1:11">
      <c r="A72" s="93">
        <v>5.89931205571357e-12</v>
      </c>
      <c r="B72" s="93">
        <v>0</v>
      </c>
      <c r="C72" s="93">
        <v>1e-05</v>
      </c>
      <c r="D72" s="93">
        <v>0</v>
      </c>
      <c r="E72" s="93">
        <v>0</v>
      </c>
      <c r="F72" s="94" t="s">
        <v>28</v>
      </c>
      <c r="G72" s="94" t="s">
        <v>28</v>
      </c>
      <c r="H72" s="94" t="s">
        <v>28</v>
      </c>
      <c r="I72" s="94" t="s">
        <v>28</v>
      </c>
      <c r="J72" s="88"/>
      <c r="K72" s="88"/>
    </row>
    <row r="73" spans="1:11">
      <c r="A73" s="95">
        <v>5.89931205571357e-12</v>
      </c>
      <c r="B73" s="96"/>
      <c r="C73" s="95">
        <v>1e-05</v>
      </c>
      <c r="D73" s="96"/>
      <c r="E73" s="95">
        <v>0</v>
      </c>
      <c r="F73" s="96"/>
      <c r="G73" s="96"/>
      <c r="H73" s="96"/>
      <c r="I73" s="97" t="str">
        <v> סה''כ ל: call 001 אופציות </v>
      </c>
      <c r="J73" s="88"/>
      <c r="K73" s="88"/>
    </row>
    <row r="74" spans="1:11">
      <c r="A74" s="95">
        <v>2.17393542976008</v>
      </c>
      <c r="B74" s="96"/>
      <c r="C74" s="95">
        <v>3685066.00300045</v>
      </c>
      <c r="D74" s="96"/>
      <c r="E74" s="95">
        <v>242921790.23</v>
      </c>
      <c r="F74" s="96"/>
      <c r="G74" s="96"/>
      <c r="H74" s="96"/>
      <c r="I74" s="97" t="s">
        <v>41</v>
      </c>
      <c r="J74" s="88"/>
      <c r="K74" s="88"/>
    </row>
    <row r="75" spans="1:11" ht="15.2" customHeight="1">
      <c r="A75" s="92" t="s">
        <v>42</v>
      </c>
      <c r="B75" s="92"/>
      <c r="C75" s="92"/>
      <c r="D75" s="92"/>
      <c r="E75" s="92"/>
      <c r="F75" s="92"/>
      <c r="G75" s="92"/>
      <c r="H75" s="92"/>
      <c r="I75" s="92"/>
      <c r="J75" s="88"/>
      <c r="K75" s="88"/>
    </row>
    <row r="76" spans="1:11" ht="15.2" customHeight="1">
      <c r="A76" s="92" t="s">
        <v>65</v>
      </c>
      <c r="B76" s="92"/>
      <c r="C76" s="92"/>
      <c r="D76" s="92"/>
      <c r="E76" s="92"/>
      <c r="F76" s="92"/>
      <c r="G76" s="92"/>
      <c r="H76" s="92"/>
      <c r="I76" s="92"/>
      <c r="J76" s="88"/>
      <c r="K76" s="88"/>
    </row>
    <row r="77" spans="1:11">
      <c r="A77" s="93">
        <v>0.00132010516080849</v>
      </c>
      <c r="B77" s="93">
        <v>0.150061504377575</v>
      </c>
      <c r="C77" s="93">
        <v>2237.72729488</v>
      </c>
      <c r="D77" s="93">
        <v>2044</v>
      </c>
      <c r="E77" s="93">
        <v>109477.852</v>
      </c>
      <c r="F77" s="94" t="s">
        <v>12</v>
      </c>
      <c r="G77" s="94" t="s">
        <v>95</v>
      </c>
      <c r="H77" s="94" t="str">
        <v>US57886P1030</v>
      </c>
      <c r="I77" s="94" t="str">
        <v>MAZOR ROBOTICS LTD-SPON ADR- מזור רובוטיקה</v>
      </c>
      <c r="J77" s="88"/>
      <c r="K77" s="88"/>
    </row>
    <row r="78" spans="1:11">
      <c r="A78" s="93">
        <v>0.00338009509285657</v>
      </c>
      <c r="B78" s="93">
        <v>0.323638456299566</v>
      </c>
      <c r="C78" s="93">
        <v>5729.64281417</v>
      </c>
      <c r="D78" s="93">
        <v>1051</v>
      </c>
      <c r="E78" s="93">
        <v>545161.067</v>
      </c>
      <c r="F78" s="94" t="s">
        <v>12</v>
      </c>
      <c r="G78" s="94" t="s">
        <v>95</v>
      </c>
      <c r="H78" s="94" t="str">
        <v>IL0010852080</v>
      </c>
      <c r="I78" s="94" t="str">
        <v>CGEN US- קומפיוגן</v>
      </c>
      <c r="J78" s="88"/>
      <c r="K78" s="88"/>
    </row>
    <row r="79" spans="1:11">
      <c r="A79" s="93">
        <v>0.00121765215323423</v>
      </c>
      <c r="B79" s="93">
        <v>0.11352126943603</v>
      </c>
      <c r="C79" s="93">
        <v>2064.0578795199</v>
      </c>
      <c r="D79" s="93">
        <v>1449.99</v>
      </c>
      <c r="E79" s="93">
        <v>142349.801</v>
      </c>
      <c r="F79" s="94" t="s">
        <v>12</v>
      </c>
      <c r="G79" s="94" t="s">
        <v>95</v>
      </c>
      <c r="H79" s="94" t="str">
        <v>IL0010941198</v>
      </c>
      <c r="I79" s="94" t="str">
        <v>KMDA US- קמהדע</v>
      </c>
      <c r="J79" s="88"/>
      <c r="K79" s="88"/>
    </row>
    <row r="80" spans="1:11">
      <c r="A80" s="93">
        <v>0.0215997742187764</v>
      </c>
      <c r="B80" s="93">
        <v>2.38850815827121</v>
      </c>
      <c r="C80" s="93">
        <v>36614.05603702</v>
      </c>
      <c r="D80" s="93">
        <v>1346</v>
      </c>
      <c r="E80" s="93">
        <v>2720212.187</v>
      </c>
      <c r="F80" s="94" t="s">
        <v>12</v>
      </c>
      <c r="G80" s="94" t="s">
        <v>99</v>
      </c>
      <c r="H80" s="94" t="str">
        <v>IL0010996549</v>
      </c>
      <c r="I80" s="94" t="str">
        <v>Allot Communication US- אלוט תקשורת</v>
      </c>
      <c r="J80" s="88"/>
      <c r="K80" s="88"/>
    </row>
    <row r="81" spans="1:11">
      <c r="A81" s="93">
        <v>0.00553440141351137</v>
      </c>
      <c r="B81" s="93">
        <v>0.41208833872456</v>
      </c>
      <c r="C81" s="93">
        <v>9381.435261</v>
      </c>
      <c r="D81" s="93">
        <v>1207</v>
      </c>
      <c r="E81" s="93">
        <v>777252.3</v>
      </c>
      <c r="F81" s="94" t="s">
        <v>12</v>
      </c>
      <c r="G81" s="94" t="s">
        <v>99</v>
      </c>
      <c r="H81" s="94" t="str">
        <v>US5381461012</v>
      </c>
      <c r="I81" s="94" t="str">
        <v>Liveperson- לייבפרסון</v>
      </c>
      <c r="J81" s="88"/>
      <c r="K81" s="88"/>
    </row>
    <row r="82" spans="1:11">
      <c r="A82" s="93">
        <v>0.00299215112193612</v>
      </c>
      <c r="B82" s="93">
        <v>0.476057623679548</v>
      </c>
      <c r="C82" s="93">
        <v>5072.0339824</v>
      </c>
      <c r="D82" s="93">
        <v>1120</v>
      </c>
      <c r="E82" s="93">
        <v>452860.177</v>
      </c>
      <c r="F82" s="94" t="s">
        <v>12</v>
      </c>
      <c r="G82" s="94" t="s">
        <v>98</v>
      </c>
      <c r="H82" s="94" t="str">
        <v>IL0010845571</v>
      </c>
      <c r="I82" s="94" t="str">
        <v>NVMI US- נובה מכשירי מדידה</v>
      </c>
      <c r="J82" s="88"/>
      <c r="K82" s="88"/>
    </row>
    <row r="83" spans="1:11">
      <c r="A83" s="93">
        <v>0.0113731553777793</v>
      </c>
      <c r="B83" s="93">
        <v>0.755484482305018</v>
      </c>
      <c r="C83" s="93">
        <v>19278.78245865</v>
      </c>
      <c r="D83" s="93">
        <v>2535</v>
      </c>
      <c r="E83" s="93">
        <v>760504.239</v>
      </c>
      <c r="F83" s="94" t="s">
        <v>12</v>
      </c>
      <c r="G83" s="94" t="s">
        <v>100</v>
      </c>
      <c r="H83" s="94" t="str">
        <v>IL0010825441</v>
      </c>
      <c r="I83" s="94" t="str">
        <v>EZchip- איזיצ'יפ סמיקונדרטורס</v>
      </c>
      <c r="J83" s="88"/>
      <c r="K83" s="88"/>
    </row>
    <row r="84" spans="1:11">
      <c r="A84" s="93">
        <v>0.0037186460673449</v>
      </c>
      <c r="B84" s="93">
        <v>0.408094495066045</v>
      </c>
      <c r="C84" s="93">
        <v>6303.52494024</v>
      </c>
      <c r="D84" s="93">
        <v>6204</v>
      </c>
      <c r="E84" s="93">
        <v>101604.206</v>
      </c>
      <c r="F84" s="94" t="s">
        <v>12</v>
      </c>
      <c r="G84" s="94" t="s">
        <v>100</v>
      </c>
      <c r="H84" s="94" t="str">
        <v>IL0010826928</v>
      </c>
      <c r="I84" s="94" t="str">
        <v>SILICOM LTD- סיליקום</v>
      </c>
      <c r="J84" s="88"/>
      <c r="K84" s="88"/>
    </row>
    <row r="85" spans="1:11">
      <c r="A85" s="93">
        <v>0.0496381825456039</v>
      </c>
      <c r="B85" s="93">
        <v>1.76872734318181</v>
      </c>
      <c r="C85" s="93">
        <v>84142.32384525</v>
      </c>
      <c r="D85" s="93">
        <v>3001</v>
      </c>
      <c r="E85" s="93">
        <v>2803809.525</v>
      </c>
      <c r="F85" s="94" t="s">
        <v>12</v>
      </c>
      <c r="G85" s="94" t="s">
        <v>97</v>
      </c>
      <c r="H85" s="94" t="str">
        <v>US6866881021</v>
      </c>
      <c r="I85" s="94" t="str">
        <v>ORA US- ORMAT TSCHNOLOGIES INC</v>
      </c>
      <c r="J85" s="88"/>
      <c r="K85" s="88"/>
    </row>
    <row r="86" spans="1:11">
      <c r="A86" s="93">
        <v>0.00419969233228689</v>
      </c>
      <c r="B86" s="93">
        <v>0.428885347515829</v>
      </c>
      <c r="C86" s="93">
        <v>7118.95267215</v>
      </c>
      <c r="D86" s="93">
        <v>1905</v>
      </c>
      <c r="E86" s="93">
        <v>373698.303</v>
      </c>
      <c r="F86" s="94" t="s">
        <v>12</v>
      </c>
      <c r="G86" s="94" t="s">
        <v>97</v>
      </c>
      <c r="H86" s="94" t="str">
        <v>IL0011050551</v>
      </c>
      <c r="I86" s="94" t="str">
        <v>EVGN US- אבוג'ן</v>
      </c>
      <c r="J86" s="88"/>
      <c r="K86" s="88"/>
    </row>
    <row r="87" spans="1:11">
      <c r="A87" s="95">
        <v>0.104973855484138</v>
      </c>
      <c r="B87" s="96"/>
      <c r="C87" s="95">
        <v>177942.53718528</v>
      </c>
      <c r="D87" s="96"/>
      <c r="E87" s="95">
        <v>8786929.657</v>
      </c>
      <c r="F87" s="96"/>
      <c r="G87" s="96"/>
      <c r="H87" s="96"/>
      <c r="I87" s="97" t="s">
        <v>66</v>
      </c>
      <c r="J87" s="88"/>
      <c r="K87" s="88"/>
    </row>
    <row r="88" spans="1:11" ht="15.2" customHeight="1">
      <c r="A88" s="92" t="s">
        <v>67</v>
      </c>
      <c r="B88" s="92"/>
      <c r="C88" s="92"/>
      <c r="D88" s="92"/>
      <c r="E88" s="92"/>
      <c r="F88" s="92"/>
      <c r="G88" s="92"/>
      <c r="H88" s="92"/>
      <c r="I88" s="92"/>
      <c r="J88" s="88"/>
      <c r="K88" s="88"/>
    </row>
    <row r="89" spans="1:11">
      <c r="A89" s="93">
        <v>0.00252626211407985</v>
      </c>
      <c r="B89" s="93">
        <v>0.374362922170451</v>
      </c>
      <c r="C89" s="93">
        <v>4282.29951259</v>
      </c>
      <c r="D89" s="93">
        <v>1583</v>
      </c>
      <c r="E89" s="93">
        <v>270517.973</v>
      </c>
      <c r="F89" s="94" t="s">
        <v>12</v>
      </c>
      <c r="G89" s="94" t="s">
        <v>95</v>
      </c>
      <c r="H89" s="94" t="str">
        <v>US7193583017</v>
      </c>
      <c r="I89" s="94" t="str">
        <v>PHOTOMEDEX INC- PHOTOMEDEX INC</v>
      </c>
      <c r="J89" s="88"/>
      <c r="K89" s="88"/>
    </row>
    <row r="90" spans="1:11">
      <c r="A90" s="93">
        <v>0.00398815651030223</v>
      </c>
      <c r="B90" s="93">
        <v>0.452686034812546</v>
      </c>
      <c r="C90" s="93">
        <v>6760.3755703</v>
      </c>
      <c r="D90" s="93">
        <v>458</v>
      </c>
      <c r="E90" s="93">
        <v>1476064.535</v>
      </c>
      <c r="F90" s="94" t="s">
        <v>12</v>
      </c>
      <c r="G90" s="94" t="s">
        <v>95</v>
      </c>
      <c r="H90" s="94" t="str">
        <v>US74365A1016</v>
      </c>
      <c r="I90" s="94" t="str">
        <v>PLX US</v>
      </c>
      <c r="J90" s="88"/>
      <c r="K90" s="88"/>
    </row>
    <row r="91" spans="1:11">
      <c r="A91" s="93">
        <v>0.0690009122222573</v>
      </c>
      <c r="B91" s="93">
        <v>0.162182655709019</v>
      </c>
      <c r="C91" s="93">
        <v>116964.33680844</v>
      </c>
      <c r="D91" s="93">
        <v>15466</v>
      </c>
      <c r="E91" s="93">
        <v>756267.534</v>
      </c>
      <c r="F91" s="94" t="s">
        <v>12</v>
      </c>
      <c r="G91" s="94" t="s">
        <v>97</v>
      </c>
      <c r="H91" s="94" t="str">
        <v>IE00BGH1M568</v>
      </c>
      <c r="I91" s="94" t="str">
        <v>Perrigo Co PLC US- פריגו</v>
      </c>
      <c r="J91" s="88"/>
      <c r="K91" s="88"/>
    </row>
    <row r="92" spans="1:11">
      <c r="A92" s="95">
        <v>0.0755153308466394</v>
      </c>
      <c r="B92" s="96"/>
      <c r="C92" s="95">
        <v>128007.01189133</v>
      </c>
      <c r="D92" s="96"/>
      <c r="E92" s="95">
        <v>2502850.042</v>
      </c>
      <c r="F92" s="96"/>
      <c r="G92" s="96"/>
      <c r="H92" s="96"/>
      <c r="I92" s="97" t="s">
        <v>68</v>
      </c>
      <c r="J92" s="88"/>
      <c r="K92" s="88"/>
    </row>
    <row r="93" spans="1:11">
      <c r="A93" s="95">
        <v>0.180489186330778</v>
      </c>
      <c r="B93" s="96"/>
      <c r="C93" s="95">
        <v>305949.54907661</v>
      </c>
      <c r="D93" s="96"/>
      <c r="E93" s="95">
        <v>11289779.699</v>
      </c>
      <c r="F93" s="96"/>
      <c r="G93" s="96"/>
      <c r="H93" s="96"/>
      <c r="I93" s="97" t="s">
        <v>43</v>
      </c>
      <c r="J93" s="88"/>
      <c r="K93" s="88"/>
    </row>
    <row r="94" spans="1:11">
      <c r="A94" s="101">
        <v>2.35442461609086</v>
      </c>
      <c r="B94" s="102"/>
      <c r="C94" s="101">
        <v>3991015.55207706</v>
      </c>
      <c r="D94" s="102"/>
      <c r="E94" s="101">
        <v>254211569.929</v>
      </c>
      <c r="F94" s="102"/>
      <c r="G94" s="102"/>
      <c r="H94" s="102"/>
      <c r="I94" s="103" t="s">
        <v>101</v>
      </c>
      <c r="J94" s="88"/>
      <c r="K94" s="88"/>
    </row>
    <row r="95" spans="1:11" ht="20.1" customHeight="1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</row>
    <row r="96" spans="1:11" ht="36" customHeight="1">
      <c r="A96" s="88" t="s">
        <v>8</v>
      </c>
      <c r="B96" s="88"/>
      <c r="C96" s="88"/>
      <c r="D96" s="88"/>
      <c r="E96" s="88"/>
      <c r="F96" s="88"/>
      <c r="G96" s="88"/>
      <c r="H96" s="88"/>
      <c r="I96" s="88"/>
      <c r="J96" s="88"/>
      <c r="K96" s="8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96:J96"/>
    <mergeCell ref="A88:I88"/>
    <mergeCell ref="A76:I76"/>
    <mergeCell ref="A75:I75"/>
    <mergeCell ref="A71:I71"/>
    <mergeCell ref="A64:I64"/>
    <mergeCell ref="A34:I34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74"/>
  <sheetViews>
    <sheetView workbookViewId="0" showGridLines="0">
      <selection activeCell="A68" sqref="A68:H68"/>
    </sheetView>
  </sheetViews>
  <sheetFormatPr defaultRowHeight="12.75"/>
  <cols>
    <col min="1" max="2" style="104" width="10.1442" customWidth="1"/>
    <col min="3" max="3" style="104" width="14.2966" customWidth="1"/>
    <col min="4" max="4" style="104" width="11.29091" bestFit="1" customWidth="1"/>
    <col min="5" max="5" style="104" width="17.01659" customWidth="1"/>
    <col min="6" max="6" style="104" width="8.711805" customWidth="1"/>
    <col min="7" max="7" style="104" width="13.5804" customWidth="1"/>
    <col min="8" max="8" style="104" width="25.31746" customWidth="1"/>
    <col min="9" max="9" style="104" width="6.852817" customWidth="1"/>
    <col min="10" max="10" style="104" width="31.90024" customWidth="1"/>
    <col min="11" max="256" style="104"/>
  </cols>
  <sheetData>
    <row r="1" spans="1:10" ht="0.9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1.6" customHeight="1">
      <c r="A2" s="106" t="str">
        <v>ניירות ערך סחירים: תעודות סל</v>
      </c>
      <c r="B2" s="106"/>
      <c r="C2" s="106"/>
      <c r="D2" s="106"/>
      <c r="E2" s="106"/>
      <c r="F2" s="106"/>
      <c r="G2" s="106"/>
      <c r="H2" s="106"/>
      <c r="I2" s="106"/>
      <c r="J2" s="107"/>
    </row>
    <row r="3" spans="1:10" ht="36" customHeight="1">
      <c r="A3" s="108" t="s">
        <v>1</v>
      </c>
      <c r="B3" s="108"/>
      <c r="C3" s="108"/>
      <c r="D3" s="108"/>
      <c r="E3" s="108"/>
      <c r="F3" s="108"/>
      <c r="G3" s="108"/>
      <c r="H3" s="108"/>
      <c r="I3" s="108"/>
      <c r="J3" s="107"/>
    </row>
    <row r="4" spans="1:10" ht="48.95" customHeight="1">
      <c r="A4" s="109" t="s">
        <v>2</v>
      </c>
      <c r="B4" s="109"/>
      <c r="C4" s="109"/>
      <c r="D4" s="109"/>
      <c r="E4" s="109"/>
      <c r="F4" s="109"/>
      <c r="G4" s="109"/>
      <c r="H4" s="109"/>
      <c r="I4" s="109"/>
      <c r="J4" s="107"/>
    </row>
    <row r="5" spans="1:10" ht="28.7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</row>
    <row r="6" spans="1:10">
      <c r="A6" s="110" t="s">
        <v>3</v>
      </c>
      <c r="B6" s="110" t="s">
        <v>44</v>
      </c>
      <c r="C6" s="110" t="s">
        <v>45</v>
      </c>
      <c r="D6" s="110" t="s">
        <v>46</v>
      </c>
      <c r="E6" s="110" t="s">
        <v>47</v>
      </c>
      <c r="F6" s="110" t="s">
        <v>10</v>
      </c>
      <c r="G6" s="110" t="s">
        <v>23</v>
      </c>
      <c r="H6" s="110" t="s">
        <v>24</v>
      </c>
      <c r="I6" s="107"/>
      <c r="J6" s="107"/>
    </row>
    <row r="7" spans="1:10" ht="15.2" customHeight="1">
      <c r="A7" s="111" t="s">
        <v>25</v>
      </c>
      <c r="B7" s="111"/>
      <c r="C7" s="111"/>
      <c r="D7" s="111"/>
      <c r="E7" s="111"/>
      <c r="F7" s="111"/>
      <c r="G7" s="111"/>
      <c r="H7" s="111"/>
      <c r="I7" s="107"/>
      <c r="J7" s="107"/>
    </row>
    <row r="8" spans="1:10" ht="15.2" customHeight="1">
      <c r="A8" s="111" t="str">
        <v> שמחקות מדדי מניות בישראל</v>
      </c>
      <c r="B8" s="111"/>
      <c r="C8" s="111"/>
      <c r="D8" s="111"/>
      <c r="E8" s="111"/>
      <c r="F8" s="111"/>
      <c r="G8" s="111"/>
      <c r="H8" s="111"/>
      <c r="I8" s="107"/>
      <c r="J8" s="107"/>
    </row>
    <row r="9" spans="1:10">
      <c r="A9" s="112">
        <v>0.0582432615443375</v>
      </c>
      <c r="B9" s="112">
        <v>8.27188742112866</v>
      </c>
      <c r="C9" s="112">
        <v>98728.90431</v>
      </c>
      <c r="D9" s="112">
        <v>1401</v>
      </c>
      <c r="E9" s="112">
        <v>7047031</v>
      </c>
      <c r="F9" s="113" t="s">
        <v>26</v>
      </c>
      <c r="G9" s="113" t="str">
        <v>1113703</v>
      </c>
      <c r="H9" s="113" t="str">
        <v>הראל סל ת"א 25- הראל סל בעמ</v>
      </c>
      <c r="I9" s="107"/>
      <c r="J9" s="107"/>
    </row>
    <row r="10" spans="1:10">
      <c r="A10" s="112">
        <v>0.0230186039869806</v>
      </c>
      <c r="B10" s="112">
        <v>1.67367090426577</v>
      </c>
      <c r="C10" s="112">
        <v>39019.132688</v>
      </c>
      <c r="D10" s="112">
        <v>932.2</v>
      </c>
      <c r="E10" s="112">
        <v>4185704</v>
      </c>
      <c r="F10" s="113" t="s">
        <v>26</v>
      </c>
      <c r="G10" s="113" t="str">
        <v>1113745</v>
      </c>
      <c r="H10" s="113" t="str">
        <v>הראל סל ת"א 75- הראל סל בעמ</v>
      </c>
      <c r="I10" s="107"/>
      <c r="J10" s="107"/>
    </row>
    <row r="11" spans="1:10">
      <c r="A11" s="112">
        <v>0.125753067852623</v>
      </c>
      <c r="B11" s="112">
        <v>8.93021369676157</v>
      </c>
      <c r="C11" s="112">
        <v>213165.64824</v>
      </c>
      <c r="D11" s="112">
        <v>1284</v>
      </c>
      <c r="E11" s="112">
        <v>16601686</v>
      </c>
      <c r="F11" s="113" t="s">
        <v>26</v>
      </c>
      <c r="G11" s="113" t="str">
        <v>1113232</v>
      </c>
      <c r="H11" s="113" t="str">
        <v>הראל סל תל אביב 100- הראל סל בעמ</v>
      </c>
      <c r="I11" s="107"/>
      <c r="J11" s="107"/>
    </row>
    <row r="12" spans="1:10">
      <c r="A12" s="112">
        <v>0.0428926257468513</v>
      </c>
      <c r="B12" s="112">
        <v>3.88678529662888</v>
      </c>
      <c r="C12" s="112">
        <v>72707.84346</v>
      </c>
      <c r="D12" s="112">
        <v>1281</v>
      </c>
      <c r="E12" s="112">
        <v>5675866</v>
      </c>
      <c r="F12" s="113" t="s">
        <v>26</v>
      </c>
      <c r="G12" s="113" t="str">
        <v>1096593</v>
      </c>
      <c r="H12" s="113" t="str">
        <v>פסגות סל תא  100 סד-1- פסגות (מדדים/תאלי) תעודות סל -בע"מ</v>
      </c>
      <c r="I12" s="107"/>
      <c r="J12" s="107"/>
    </row>
    <row r="13" spans="1:10">
      <c r="A13" s="112">
        <v>0.152672038229374</v>
      </c>
      <c r="B13" s="112">
        <v>3.58719593485671</v>
      </c>
      <c r="C13" s="112">
        <v>258796.342332</v>
      </c>
      <c r="D13" s="112">
        <v>910.8</v>
      </c>
      <c r="E13" s="112">
        <v>28414179</v>
      </c>
      <c r="F13" s="113" t="s">
        <v>26</v>
      </c>
      <c r="G13" s="113" t="str">
        <v>1096486</v>
      </c>
      <c r="H13" s="113" t="str">
        <v>פסגות סל תא  75 סד-2- פסגות (מדדים/תאלי) תעודות סל -בע"מ</v>
      </c>
      <c r="I13" s="107"/>
      <c r="J13" s="107"/>
    </row>
    <row r="14" spans="1:10">
      <c r="A14" s="112">
        <v>0.288549280684742</v>
      </c>
      <c r="B14" s="112">
        <v>14.9854047058824</v>
      </c>
      <c r="C14" s="112">
        <v>489123.6096</v>
      </c>
      <c r="D14" s="112">
        <v>1280</v>
      </c>
      <c r="E14" s="112">
        <v>38212782</v>
      </c>
      <c r="F14" s="113" t="s">
        <v>26</v>
      </c>
      <c r="G14" s="113" t="str">
        <v>1125327</v>
      </c>
      <c r="H14" s="113" t="str">
        <v>פסגות סל תא 100 סד-2- פסגות (מדדים/תאלי) תעודות סל -בע"מ</v>
      </c>
      <c r="I14" s="107"/>
      <c r="J14" s="107"/>
    </row>
    <row r="15" spans="1:10">
      <c r="A15" s="112">
        <v>0.044488810402757</v>
      </c>
      <c r="B15" s="112">
        <v>1.11981021131075</v>
      </c>
      <c r="C15" s="112">
        <v>75413.55667</v>
      </c>
      <c r="D15" s="112">
        <v>1399</v>
      </c>
      <c r="E15" s="112">
        <v>5390533</v>
      </c>
      <c r="F15" s="113" t="s">
        <v>26</v>
      </c>
      <c r="G15" s="113" t="str">
        <v>1084656</v>
      </c>
      <c r="H15" s="113" t="str">
        <v>פסגות סל תא 25 סד-1- פסגות (מדדים/תאלי) תעודות סל -בע"מ</v>
      </c>
      <c r="I15" s="107"/>
      <c r="J15" s="107"/>
    </row>
    <row r="16" spans="1:10">
      <c r="A16" s="112">
        <v>0.0398829349333105</v>
      </c>
      <c r="B16" s="112">
        <v>1.50576941639499</v>
      </c>
      <c r="C16" s="112">
        <v>67606.07772</v>
      </c>
      <c r="D16" s="112">
        <v>1398</v>
      </c>
      <c r="E16" s="112">
        <v>4835914</v>
      </c>
      <c r="F16" s="113" t="s">
        <v>26</v>
      </c>
      <c r="G16" s="113" t="str">
        <v>1125319</v>
      </c>
      <c r="H16" s="113" t="str">
        <v>פסגות סל תא 25 סד-2- פסגות (מדדים/תאלי) תעודות סל -בע"מ</v>
      </c>
      <c r="I16" s="107"/>
      <c r="J16" s="107"/>
    </row>
    <row r="17" spans="1:10">
      <c r="A17" s="112">
        <v>0.115341896637215</v>
      </c>
      <c r="B17" s="112">
        <v>2.72323495671994</v>
      </c>
      <c r="C17" s="112">
        <v>195517.53755</v>
      </c>
      <c r="D17" s="112">
        <v>8963</v>
      </c>
      <c r="E17" s="112">
        <v>2181385</v>
      </c>
      <c r="F17" s="113" t="s">
        <v>26</v>
      </c>
      <c r="G17" s="113" t="str">
        <v>1117241</v>
      </c>
      <c r="H17" s="113" t="str">
        <v>קסם סמ 31 תא75- ק.ס.ם תעודות סל ומוצרי מדדים בע"מ</v>
      </c>
      <c r="I17" s="107"/>
      <c r="J17" s="107"/>
    </row>
    <row r="18" spans="1:10">
      <c r="A18" s="112">
        <v>0.330383352600732</v>
      </c>
      <c r="B18" s="112">
        <v>4.25537908799573</v>
      </c>
      <c r="C18" s="112">
        <v>560037.0848</v>
      </c>
      <c r="D18" s="112">
        <v>12820</v>
      </c>
      <c r="E18" s="112">
        <v>4368464</v>
      </c>
      <c r="F18" s="113" t="s">
        <v>26</v>
      </c>
      <c r="G18" s="113" t="str">
        <v>1117266</v>
      </c>
      <c r="H18" s="113" t="str">
        <v>קסםסמ 33 תא 100- ק.ס.ם תעודות סל ומוצרי מדדים בע"מ</v>
      </c>
      <c r="I18" s="107"/>
      <c r="J18" s="107"/>
    </row>
    <row r="19" spans="1:10">
      <c r="A19" s="112">
        <v>0.146542952905635</v>
      </c>
      <c r="B19" s="112">
        <v>8.8590175</v>
      </c>
      <c r="C19" s="112">
        <v>248406.8507</v>
      </c>
      <c r="D19" s="112">
        <v>1402</v>
      </c>
      <c r="E19" s="112">
        <v>17718035</v>
      </c>
      <c r="F19" s="113" t="s">
        <v>26</v>
      </c>
      <c r="G19" s="113" t="str">
        <v>1091826</v>
      </c>
      <c r="H19" s="113" t="str">
        <v>תכלית תא 25- תכלית תעודות סל בע"מ</v>
      </c>
      <c r="I19" s="107"/>
      <c r="J19" s="107"/>
    </row>
    <row r="20" spans="1:10">
      <c r="A20" s="112">
        <v>0.216761922511975</v>
      </c>
      <c r="B20" s="112">
        <v>8.01162909427623</v>
      </c>
      <c r="C20" s="112">
        <v>367435.9323</v>
      </c>
      <c r="D20" s="112">
        <v>12830</v>
      </c>
      <c r="E20" s="112">
        <v>2863881</v>
      </c>
      <c r="F20" s="113" t="s">
        <v>26</v>
      </c>
      <c r="G20" s="113" t="str">
        <v>1091818</v>
      </c>
      <c r="H20" s="113" t="str">
        <v>תכלית תל אביב 100- תכלית תעודות סל בע"מ</v>
      </c>
      <c r="I20" s="107"/>
      <c r="J20" s="107"/>
    </row>
    <row r="21" spans="1:10">
      <c r="A21" s="112">
        <v>0.087451289826969</v>
      </c>
      <c r="B21" s="112">
        <v>3.80611510791367</v>
      </c>
      <c r="C21" s="112">
        <v>148239.81</v>
      </c>
      <c r="D21" s="112">
        <v>14010</v>
      </c>
      <c r="E21" s="112">
        <v>1058100</v>
      </c>
      <c r="F21" s="113" t="s">
        <v>26</v>
      </c>
      <c r="G21" s="113" t="str">
        <v>1116979</v>
      </c>
      <c r="H21" s="113" t="str">
        <v>קסם סמ 9  ת"א25- ק.ס.ם תעודות סל ומוצרי מדדים בע"מ</v>
      </c>
      <c r="I21" s="107"/>
      <c r="J21" s="107"/>
    </row>
    <row r="22" spans="1:10">
      <c r="A22" s="112">
        <v>0.112137005836758</v>
      </c>
      <c r="B22" s="112">
        <v>2.09318026082938</v>
      </c>
      <c r="C22" s="112">
        <v>190084.885793</v>
      </c>
      <c r="D22" s="112">
        <v>927.7</v>
      </c>
      <c r="E22" s="112">
        <v>20489909</v>
      </c>
      <c r="F22" s="113" t="s">
        <v>26</v>
      </c>
      <c r="G22" s="113" t="str">
        <v>1105386</v>
      </c>
      <c r="H22" s="113" t="str">
        <v>תכלית ת"א 75- תכלית גלובל בע"מ</v>
      </c>
      <c r="I22" s="107"/>
      <c r="J22" s="107"/>
    </row>
    <row r="23" spans="1:10">
      <c r="A23" s="114">
        <v>1.78411904370026</v>
      </c>
      <c r="B23" s="115"/>
      <c r="C23" s="114">
        <v>3024283.216163</v>
      </c>
      <c r="D23" s="115"/>
      <c r="E23" s="114">
        <v>159043469</v>
      </c>
      <c r="F23" s="115"/>
      <c r="G23" s="115"/>
      <c r="H23" s="116" t="str">
        <v> סה''כ ל: שמחקות מדדי מניות בישראל</v>
      </c>
      <c r="I23" s="107"/>
      <c r="J23" s="107"/>
    </row>
    <row r="24" spans="1:10" ht="15.2" customHeight="1">
      <c r="A24" s="111" t="str">
        <v> שמחקות מדדים אחרים בישראל</v>
      </c>
      <c r="B24" s="111"/>
      <c r="C24" s="111"/>
      <c r="D24" s="111"/>
      <c r="E24" s="111"/>
      <c r="F24" s="111"/>
      <c r="G24" s="111"/>
      <c r="H24" s="111"/>
      <c r="I24" s="107"/>
      <c r="J24" s="107"/>
    </row>
    <row r="25" spans="1:10">
      <c r="A25" s="112">
        <v>5.89931205571357e-12</v>
      </c>
      <c r="B25" s="112">
        <v>0</v>
      </c>
      <c r="C25" s="112">
        <v>1e-05</v>
      </c>
      <c r="D25" s="112">
        <v>0</v>
      </c>
      <c r="E25" s="112">
        <v>0</v>
      </c>
      <c r="F25" s="113" t="s">
        <v>28</v>
      </c>
      <c r="G25" s="113" t="s">
        <v>28</v>
      </c>
      <c r="H25" s="113" t="s">
        <v>28</v>
      </c>
      <c r="I25" s="107"/>
      <c r="J25" s="107"/>
    </row>
    <row r="26" spans="1:10">
      <c r="A26" s="114">
        <v>5.89931205571357e-12</v>
      </c>
      <c r="B26" s="115"/>
      <c r="C26" s="114">
        <v>1e-05</v>
      </c>
      <c r="D26" s="115"/>
      <c r="E26" s="114">
        <v>0</v>
      </c>
      <c r="F26" s="115"/>
      <c r="G26" s="115"/>
      <c r="H26" s="116" t="str">
        <v> סה''כ ל: שמחקות מדדים אחרים בישראל</v>
      </c>
      <c r="I26" s="107"/>
      <c r="J26" s="107"/>
    </row>
    <row r="27" spans="1:10" ht="15.2" customHeight="1">
      <c r="A27" s="111" t="str">
        <v> שמחקות מדדים אחרים בחו"ל</v>
      </c>
      <c r="B27" s="111"/>
      <c r="C27" s="111"/>
      <c r="D27" s="111"/>
      <c r="E27" s="111"/>
      <c r="F27" s="111"/>
      <c r="G27" s="111"/>
      <c r="H27" s="111"/>
      <c r="I27" s="107"/>
      <c r="J27" s="107"/>
    </row>
    <row r="28" spans="1:10">
      <c r="A28" s="112">
        <v>5.89931205571357e-12</v>
      </c>
      <c r="B28" s="112">
        <v>0</v>
      </c>
      <c r="C28" s="112">
        <v>1e-05</v>
      </c>
      <c r="D28" s="112">
        <v>0</v>
      </c>
      <c r="E28" s="112">
        <v>0</v>
      </c>
      <c r="F28" s="113" t="s">
        <v>28</v>
      </c>
      <c r="G28" s="113" t="s">
        <v>28</v>
      </c>
      <c r="H28" s="113" t="s">
        <v>28</v>
      </c>
      <c r="I28" s="107"/>
      <c r="J28" s="107"/>
    </row>
    <row r="29" spans="1:10">
      <c r="A29" s="114">
        <v>5.89931205571357e-12</v>
      </c>
      <c r="B29" s="115"/>
      <c r="C29" s="114">
        <v>1e-05</v>
      </c>
      <c r="D29" s="115"/>
      <c r="E29" s="114">
        <v>0</v>
      </c>
      <c r="F29" s="115"/>
      <c r="G29" s="115"/>
      <c r="H29" s="116" t="str">
        <v> סה''כ ל: שמחקות מדדים אחרים בחו"ל</v>
      </c>
      <c r="I29" s="107"/>
      <c r="J29" s="107"/>
    </row>
    <row r="30" spans="1:10" ht="15.2" customHeight="1">
      <c r="A30" s="111" t="s">
        <v>102</v>
      </c>
      <c r="B30" s="111"/>
      <c r="C30" s="111"/>
      <c r="D30" s="111"/>
      <c r="E30" s="111"/>
      <c r="F30" s="111"/>
      <c r="G30" s="111"/>
      <c r="H30" s="111"/>
      <c r="I30" s="107"/>
      <c r="J30" s="107"/>
    </row>
    <row r="31" spans="1:10">
      <c r="A31" s="112">
        <v>5.89931205571357e-12</v>
      </c>
      <c r="B31" s="112">
        <v>0</v>
      </c>
      <c r="C31" s="112">
        <v>1e-05</v>
      </c>
      <c r="D31" s="112">
        <v>0</v>
      </c>
      <c r="E31" s="112">
        <v>0</v>
      </c>
      <c r="F31" s="113" t="s">
        <v>28</v>
      </c>
      <c r="G31" s="113" t="s">
        <v>28</v>
      </c>
      <c r="H31" s="113" t="s">
        <v>28</v>
      </c>
      <c r="I31" s="107"/>
      <c r="J31" s="107"/>
    </row>
    <row r="32" spans="1:10">
      <c r="A32" s="114">
        <v>5.89931205571357e-12</v>
      </c>
      <c r="B32" s="115"/>
      <c r="C32" s="114">
        <v>1e-05</v>
      </c>
      <c r="D32" s="115"/>
      <c r="E32" s="114">
        <v>0</v>
      </c>
      <c r="F32" s="115"/>
      <c r="G32" s="115"/>
      <c r="H32" s="116" t="s">
        <v>103</v>
      </c>
      <c r="I32" s="107"/>
      <c r="J32" s="107"/>
    </row>
    <row r="33" spans="1:10" ht="15.2" customHeight="1">
      <c r="A33" s="117" t="s">
        <v>104</v>
      </c>
      <c r="B33" s="118"/>
      <c r="C33" s="118"/>
      <c r="D33" s="118"/>
      <c r="E33" s="118"/>
      <c r="F33" s="118"/>
      <c r="G33" s="118"/>
      <c r="H33" s="119"/>
      <c r="I33" s="107"/>
      <c r="J33" s="107"/>
    </row>
    <row r="34" spans="1:10">
      <c r="A34" s="112">
        <v>5.89931205571357e-12</v>
      </c>
      <c r="B34" s="112">
        <v>0</v>
      </c>
      <c r="C34" s="112">
        <v>1e-05</v>
      </c>
      <c r="D34" s="112">
        <v>0</v>
      </c>
      <c r="E34" s="112">
        <v>0</v>
      </c>
      <c r="F34" s="113" t="s">
        <v>28</v>
      </c>
      <c r="G34" s="113" t="s">
        <v>28</v>
      </c>
      <c r="H34" s="113" t="s">
        <v>28</v>
      </c>
      <c r="I34" s="107"/>
      <c r="J34" s="107"/>
    </row>
    <row r="35" spans="1:10">
      <c r="A35" s="114">
        <v>5.89931205571357e-12</v>
      </c>
      <c r="B35" s="115"/>
      <c r="C35" s="114">
        <v>1e-05</v>
      </c>
      <c r="D35" s="115"/>
      <c r="E35" s="114">
        <v>0</v>
      </c>
      <c r="F35" s="115"/>
      <c r="G35" s="115"/>
      <c r="H35" s="116" t="s">
        <v>105</v>
      </c>
      <c r="I35" s="107"/>
      <c r="J35" s="107"/>
    </row>
    <row r="36" spans="1:10" ht="15.2" customHeight="1">
      <c r="A36" s="111" t="str">
        <v> שמחקות מדדי מניות בחו"ל</v>
      </c>
      <c r="B36" s="111"/>
      <c r="C36" s="111"/>
      <c r="D36" s="111"/>
      <c r="E36" s="111"/>
      <c r="F36" s="111"/>
      <c r="G36" s="111"/>
      <c r="H36" s="111"/>
      <c r="I36" s="107"/>
      <c r="J36" s="107"/>
    </row>
    <row r="37" spans="1:10">
      <c r="A37" s="112">
        <v>5.89931205571357e-12</v>
      </c>
      <c r="B37" s="112">
        <v>0</v>
      </c>
      <c r="C37" s="112">
        <v>1e-05</v>
      </c>
      <c r="D37" s="112">
        <v>0</v>
      </c>
      <c r="E37" s="112">
        <v>0</v>
      </c>
      <c r="F37" s="113" t="s">
        <v>28</v>
      </c>
      <c r="G37" s="113" t="s">
        <v>28</v>
      </c>
      <c r="H37" s="113" t="s">
        <v>28</v>
      </c>
      <c r="I37" s="107"/>
      <c r="J37" s="107"/>
    </row>
    <row r="38" spans="1:10">
      <c r="A38" s="114">
        <v>5.89931205571357e-12</v>
      </c>
      <c r="B38" s="115"/>
      <c r="C38" s="114">
        <v>1e-05</v>
      </c>
      <c r="D38" s="115"/>
      <c r="E38" s="114">
        <v>0</v>
      </c>
      <c r="F38" s="115"/>
      <c r="G38" s="115"/>
      <c r="H38" s="116" t="str">
        <v> סה''כ ל: שמחקות מדדי מניות בחו"ל</v>
      </c>
      <c r="I38" s="107"/>
      <c r="J38" s="107"/>
    </row>
    <row r="39" spans="1:10">
      <c r="A39" s="114">
        <v>1.78411904372976</v>
      </c>
      <c r="B39" s="115"/>
      <c r="C39" s="114">
        <v>3024283.216213</v>
      </c>
      <c r="D39" s="115"/>
      <c r="E39" s="114">
        <v>159043469</v>
      </c>
      <c r="F39" s="115"/>
      <c r="G39" s="115"/>
      <c r="H39" s="116" t="s">
        <v>41</v>
      </c>
      <c r="I39" s="107"/>
      <c r="J39" s="107"/>
    </row>
    <row r="40" spans="1:10" ht="15.2" customHeight="1">
      <c r="A40" s="111" t="s">
        <v>42</v>
      </c>
      <c r="B40" s="111"/>
      <c r="C40" s="111"/>
      <c r="D40" s="111"/>
      <c r="E40" s="111"/>
      <c r="F40" s="111"/>
      <c r="G40" s="111"/>
      <c r="H40" s="111"/>
      <c r="I40" s="107"/>
      <c r="J40" s="107"/>
    </row>
    <row r="41" spans="1:10" ht="15.2" customHeight="1">
      <c r="A41" s="111" t="str">
        <v> שמחקות מדדי מניות</v>
      </c>
      <c r="B41" s="111"/>
      <c r="C41" s="111"/>
      <c r="D41" s="111"/>
      <c r="E41" s="111"/>
      <c r="F41" s="111"/>
      <c r="G41" s="111"/>
      <c r="H41" s="111"/>
      <c r="I41" s="107"/>
      <c r="J41" s="107"/>
    </row>
    <row r="42" spans="1:10">
      <c r="A42" s="112">
        <v>0.018476902767108</v>
      </c>
      <c r="B42" s="112">
        <v>0.69909202868803</v>
      </c>
      <c r="C42" s="112">
        <v>31320.436336662</v>
      </c>
      <c r="D42" s="112">
        <v>3102.6</v>
      </c>
      <c r="E42" s="112">
        <v>1009489.987</v>
      </c>
      <c r="F42" s="113" t="s">
        <v>12</v>
      </c>
      <c r="G42" s="113" t="str">
        <v>LU0490618542</v>
      </c>
      <c r="H42" s="113" t="str">
        <v>DB S&amp;P 500 XSPU LN- DEUTSCHE BANK</v>
      </c>
      <c r="I42" s="107"/>
      <c r="J42" s="107"/>
    </row>
    <row r="43" spans="1:10">
      <c r="A43" s="112">
        <v>0.364054408839159</v>
      </c>
      <c r="B43" s="112">
        <v>8.09054149355371</v>
      </c>
      <c r="C43" s="112">
        <v>617113.326776071</v>
      </c>
      <c r="D43" s="112">
        <v>4434.93</v>
      </c>
      <c r="E43" s="112">
        <v>13914838.042</v>
      </c>
      <c r="F43" s="113" t="s">
        <v>13</v>
      </c>
      <c r="G43" s="113" t="str">
        <v>LU0274209237</v>
      </c>
      <c r="H43" s="113" t="str">
        <v>XMEU GR DB MSCI Europe- DEUTSCHE BANK</v>
      </c>
      <c r="I43" s="107"/>
      <c r="J43" s="107"/>
    </row>
    <row r="44" spans="1:10">
      <c r="A44" s="112">
        <v>0.0176038818503627</v>
      </c>
      <c r="B44" s="112">
        <v>1.36108411067655</v>
      </c>
      <c r="C44" s="112">
        <v>29840.567313799</v>
      </c>
      <c r="D44" s="112">
        <v>4455.7</v>
      </c>
      <c r="E44" s="112">
        <v>669716.707</v>
      </c>
      <c r="F44" s="113" t="s">
        <v>12</v>
      </c>
      <c r="G44" s="113" t="str">
        <v>LU0274209740</v>
      </c>
      <c r="H44" s="113" t="str">
        <v>XMJD LN DB MSCI Japan- DEUTSCHE BANK</v>
      </c>
      <c r="I44" s="107"/>
      <c r="J44" s="107"/>
    </row>
    <row r="45" spans="1:10">
      <c r="A45" s="112">
        <v>0.134678687317555</v>
      </c>
      <c r="B45" s="112">
        <v>2.60199670067398</v>
      </c>
      <c r="C45" s="112">
        <v>228295.58098578</v>
      </c>
      <c r="D45" s="112">
        <v>3876.7</v>
      </c>
      <c r="E45" s="112">
        <v>5888915.34</v>
      </c>
      <c r="F45" s="113" t="s">
        <v>12</v>
      </c>
      <c r="G45" s="113" t="str">
        <v>LU0292107645</v>
      </c>
      <c r="H45" s="113" t="str">
        <v>XMMD DB ETF EM- DEUTSCHE BANK</v>
      </c>
      <c r="I45" s="107"/>
      <c r="J45" s="107"/>
    </row>
    <row r="46" spans="1:10">
      <c r="A46" s="112">
        <v>0.401495185032047</v>
      </c>
      <c r="B46" s="112">
        <v>10.3247126563347</v>
      </c>
      <c r="C46" s="112">
        <v>680579.669697576</v>
      </c>
      <c r="D46" s="112">
        <v>4677.6</v>
      </c>
      <c r="E46" s="112">
        <v>14549762.051</v>
      </c>
      <c r="F46" s="113" t="s">
        <v>12</v>
      </c>
      <c r="G46" s="113" t="str">
        <v>LU0274210672</v>
      </c>
      <c r="H46" s="113" t="str">
        <v>XMUD LN DB MSCI US- DEUTSCHE BANK</v>
      </c>
      <c r="I46" s="107"/>
      <c r="J46" s="107"/>
    </row>
    <row r="47" spans="1:10">
      <c r="A47" s="112">
        <v>0.648076219658227</v>
      </c>
      <c r="B47" s="112">
        <v>9.81063136394324</v>
      </c>
      <c r="C47" s="112">
        <v>1098562.3637769</v>
      </c>
      <c r="D47" s="112">
        <v>4321.5</v>
      </c>
      <c r="E47" s="112">
        <v>25420857.66</v>
      </c>
      <c r="F47" s="113" t="s">
        <v>12</v>
      </c>
      <c r="G47" s="113" t="str">
        <v>LU0274208692</v>
      </c>
      <c r="H47" s="113" t="str">
        <v>XMWD LN DB MXWO- DEUTSCHE BANK</v>
      </c>
      <c r="I47" s="107"/>
      <c r="J47" s="107"/>
    </row>
    <row r="48" spans="1:10">
      <c r="A48" s="112">
        <v>0.139262845176006</v>
      </c>
      <c r="B48" s="112">
        <v>9.85755524486171</v>
      </c>
      <c r="C48" s="112">
        <v>236066.246133102</v>
      </c>
      <c r="D48" s="112">
        <v>5186.3</v>
      </c>
      <c r="E48" s="112">
        <v>4551727.554</v>
      </c>
      <c r="F48" s="113" t="s">
        <v>12</v>
      </c>
      <c r="G48" s="113" t="str">
        <v>LU0322252338</v>
      </c>
      <c r="H48" s="113" t="str">
        <v>XPXD LN DB Pacific Ex- Japan- DEUTSCHE BANK</v>
      </c>
      <c r="I48" s="107"/>
      <c r="J48" s="107"/>
    </row>
    <row r="49" spans="1:10">
      <c r="A49" s="112">
        <v>0.0383869100039197</v>
      </c>
      <c r="B49" s="112">
        <v>0.133513618677043</v>
      </c>
      <c r="C49" s="112">
        <v>65070.14655504</v>
      </c>
      <c r="D49" s="112">
        <v>1133</v>
      </c>
      <c r="E49" s="112">
        <v>5743172.688</v>
      </c>
      <c r="F49" s="113" t="s">
        <v>12</v>
      </c>
      <c r="G49" s="113" t="str">
        <v>us4642868487</v>
      </c>
      <c r="H49" s="113" t="str">
        <v>EWJ US- EWJ US</v>
      </c>
      <c r="I49" s="107"/>
      <c r="J49" s="107"/>
    </row>
    <row r="50" spans="1:10">
      <c r="A50" s="112">
        <v>0.294889547052104</v>
      </c>
      <c r="B50" s="112">
        <v>1.99387598814229</v>
      </c>
      <c r="C50" s="112">
        <v>499871.07694447</v>
      </c>
      <c r="D50" s="112">
        <v>3552.2</v>
      </c>
      <c r="E50" s="112">
        <v>14072154.635</v>
      </c>
      <c r="F50" s="113" t="s">
        <v>12</v>
      </c>
      <c r="G50" s="113" t="str">
        <v>IE00B0M62Q58</v>
      </c>
      <c r="H50" s="113" t="str">
        <v>IDWR LN- ISHARES</v>
      </c>
      <c r="I50" s="107"/>
      <c r="J50" s="107"/>
    </row>
    <row r="51" spans="1:10">
      <c r="A51" s="112">
        <v>0.1739933228728</v>
      </c>
      <c r="B51" s="112">
        <v>0.460657131734611</v>
      </c>
      <c r="C51" s="112">
        <v>294938.327095758</v>
      </c>
      <c r="D51" s="112">
        <v>1523530</v>
      </c>
      <c r="E51" s="112">
        <v>19358.87886</v>
      </c>
      <c r="F51" s="113" t="s">
        <v>15</v>
      </c>
      <c r="G51" s="113" t="str">
        <v>JP3027650005</v>
      </c>
      <c r="H51" s="113" t="str">
        <v>1321 JP NOMURA NIKKEI 225- Nomura</v>
      </c>
      <c r="I51" s="107"/>
      <c r="J51" s="107"/>
    </row>
    <row r="52" spans="1:10">
      <c r="A52" s="112">
        <v>0.0696160903692317</v>
      </c>
      <c r="B52" s="112">
        <v>0.0775677685120064</v>
      </c>
      <c r="C52" s="112">
        <v>118007.13322464</v>
      </c>
      <c r="D52" s="112">
        <v>8767</v>
      </c>
      <c r="E52" s="112">
        <v>1346037.792</v>
      </c>
      <c r="F52" s="113" t="s">
        <v>12</v>
      </c>
      <c r="G52" s="113" t="str">
        <v>US73935A1043</v>
      </c>
      <c r="H52" s="113" t="str">
        <v>QQQ US- POWERSHARES</v>
      </c>
      <c r="I52" s="107"/>
      <c r="J52" s="107"/>
    </row>
    <row r="53" spans="1:10">
      <c r="A53" s="112">
        <v>0.36223775044804</v>
      </c>
      <c r="B53" s="112">
        <v>24.4534698015645</v>
      </c>
      <c r="C53" s="112">
        <v>614033.885692158</v>
      </c>
      <c r="D53" s="112">
        <v>4291.77</v>
      </c>
      <c r="E53" s="112">
        <v>14307241.201</v>
      </c>
      <c r="F53" s="113" t="s">
        <v>12</v>
      </c>
      <c r="G53" s="113" t="str">
        <v>IE00B60SX394</v>
      </c>
      <c r="H53" s="113" t="str">
        <v>MXWO LN- SOURCE MARKETS PLC</v>
      </c>
      <c r="I53" s="107"/>
      <c r="J53" s="107"/>
    </row>
    <row r="54" spans="1:10">
      <c r="A54" s="112">
        <v>0.189019343651624</v>
      </c>
      <c r="B54" s="112">
        <v>11.4802356879763</v>
      </c>
      <c r="C54" s="112">
        <v>320409.128838262</v>
      </c>
      <c r="D54" s="112">
        <v>13513.11</v>
      </c>
      <c r="E54" s="112">
        <v>2371098.3544</v>
      </c>
      <c r="F54" s="113" t="s">
        <v>13</v>
      </c>
      <c r="G54" s="113" t="str">
        <v>IE00B59D1459</v>
      </c>
      <c r="H54" s="113" t="str">
        <v>Source GLG Europe- SOURCE MARKETS PLC</v>
      </c>
      <c r="I54" s="107"/>
      <c r="J54" s="107"/>
    </row>
    <row r="55" spans="1:10">
      <c r="A55" s="112">
        <v>0.268143530932875</v>
      </c>
      <c r="B55" s="112">
        <v>14.2678123384215</v>
      </c>
      <c r="C55" s="112">
        <v>454533.55984648</v>
      </c>
      <c r="D55" s="112">
        <v>16704.691</v>
      </c>
      <c r="E55" s="112">
        <v>2720993.5212</v>
      </c>
      <c r="F55" s="113" t="s">
        <v>13</v>
      </c>
      <c r="G55" s="113" t="str">
        <v>IE00B60SWY32</v>
      </c>
      <c r="H55" s="113" t="str">
        <v>Source MSCI Europe- SOURCE MARKETS PLC</v>
      </c>
      <c r="I55" s="107"/>
      <c r="J55" s="107"/>
    </row>
    <row r="56" spans="1:10">
      <c r="A56" s="112">
        <v>0.233794844794026</v>
      </c>
      <c r="B56" s="112">
        <v>13.6042685802532</v>
      </c>
      <c r="C56" s="112">
        <v>396308.658680959</v>
      </c>
      <c r="D56" s="112">
        <v>30901.82</v>
      </c>
      <c r="E56" s="112">
        <v>1282476.756</v>
      </c>
      <c r="F56" s="113" t="s">
        <v>12</v>
      </c>
      <c r="G56" s="113" t="str">
        <v>IE00B3YCGJ38</v>
      </c>
      <c r="H56" s="113" t="str">
        <v>Source S&amp;P 500- SOURCE MARKETS PLC</v>
      </c>
      <c r="I56" s="107"/>
      <c r="J56" s="107"/>
    </row>
    <row r="57" spans="1:10">
      <c r="A57" s="112">
        <v>0.0774326775423128</v>
      </c>
      <c r="B57" s="112">
        <v>0.201634921410274</v>
      </c>
      <c r="C57" s="112">
        <v>131257.13101974</v>
      </c>
      <c r="D57" s="112">
        <v>2234</v>
      </c>
      <c r="E57" s="112">
        <v>5875431.111</v>
      </c>
      <c r="F57" s="113" t="s">
        <v>12</v>
      </c>
      <c r="G57" s="113" t="str">
        <v>US81369Y6059</v>
      </c>
      <c r="H57" s="113" t="str">
        <v>FINANC SPDT-XLF- State Street</v>
      </c>
      <c r="I57" s="107"/>
      <c r="J57" s="107"/>
    </row>
    <row r="58" spans="1:10">
      <c r="A58" s="112">
        <v>0.348527649269262</v>
      </c>
      <c r="B58" s="112">
        <v>0.105049543400816</v>
      </c>
      <c r="C58" s="112">
        <v>590793.71624647</v>
      </c>
      <c r="D58" s="112">
        <v>18701</v>
      </c>
      <c r="E58" s="112">
        <v>3159155.747</v>
      </c>
      <c r="F58" s="113" t="s">
        <v>12</v>
      </c>
      <c r="G58" s="113" t="str">
        <v>US78462F1030</v>
      </c>
      <c r="H58" s="113" t="str">
        <v>spy - spdr- State Street</v>
      </c>
      <c r="I58" s="107"/>
      <c r="J58" s="107"/>
    </row>
    <row r="59" spans="1:10">
      <c r="A59" s="112">
        <v>0.164037072298771</v>
      </c>
      <c r="B59" s="112">
        <v>12.0571003245431</v>
      </c>
      <c r="C59" s="112">
        <v>278061.358256</v>
      </c>
      <c r="D59" s="112">
        <v>8425</v>
      </c>
      <c r="E59" s="112">
        <v>3300431.552</v>
      </c>
      <c r="F59" s="113" t="s">
        <v>12</v>
      </c>
      <c r="G59" s="113" t="str">
        <v>US78464A7147</v>
      </c>
      <c r="H59" s="113" t="str">
        <v>XRT  Retai- State Street</v>
      </c>
      <c r="I59" s="107"/>
      <c r="J59" s="107"/>
    </row>
    <row r="60" spans="1:10">
      <c r="A60" s="112">
        <v>0.388957287627242</v>
      </c>
      <c r="B60" s="112">
        <v>0</v>
      </c>
      <c r="C60" s="112">
        <v>659326.51799718</v>
      </c>
      <c r="D60" s="112">
        <v>7062</v>
      </c>
      <c r="E60" s="112">
        <v>9336257.689</v>
      </c>
      <c r="F60" s="113" t="s">
        <v>12</v>
      </c>
      <c r="G60" s="113" t="str">
        <v>US9229085538</v>
      </c>
      <c r="H60" s="113" t="str">
        <v>VNQ REIT</v>
      </c>
      <c r="I60" s="107"/>
      <c r="J60" s="107"/>
    </row>
    <row r="61" spans="1:10">
      <c r="A61" s="114">
        <v>4.33268415750267</v>
      </c>
      <c r="B61" s="115"/>
      <c r="C61" s="114">
        <v>7344388.83141705</v>
      </c>
      <c r="D61" s="115"/>
      <c r="E61" s="114">
        <v>129539117.26646</v>
      </c>
      <c r="F61" s="115"/>
      <c r="G61" s="115"/>
      <c r="H61" s="116" t="str">
        <v> סה''כ ל: שמחקות מדדי מניות</v>
      </c>
      <c r="I61" s="107"/>
      <c r="J61" s="107"/>
    </row>
    <row r="62" spans="1:10" ht="15.2" customHeight="1">
      <c r="A62" s="111" t="str">
        <v> שמחקות מדדים אחרים</v>
      </c>
      <c r="B62" s="111"/>
      <c r="C62" s="111"/>
      <c r="D62" s="111"/>
      <c r="E62" s="111"/>
      <c r="F62" s="111"/>
      <c r="G62" s="111"/>
      <c r="H62" s="111"/>
      <c r="I62" s="107"/>
      <c r="J62" s="107"/>
    </row>
    <row r="63" spans="1:10">
      <c r="A63" s="112">
        <v>5.89931205571357e-12</v>
      </c>
      <c r="B63" s="112">
        <v>0</v>
      </c>
      <c r="C63" s="112">
        <v>1e-05</v>
      </c>
      <c r="D63" s="112">
        <v>0</v>
      </c>
      <c r="E63" s="112">
        <v>0</v>
      </c>
      <c r="F63" s="113" t="s">
        <v>28</v>
      </c>
      <c r="G63" s="113" t="s">
        <v>28</v>
      </c>
      <c r="H63" s="113" t="s">
        <v>28</v>
      </c>
      <c r="I63" s="107"/>
      <c r="J63" s="107"/>
    </row>
    <row r="64" spans="1:10">
      <c r="A64" s="114">
        <v>5.89931205571357e-12</v>
      </c>
      <c r="B64" s="115"/>
      <c r="C64" s="114">
        <v>1e-05</v>
      </c>
      <c r="D64" s="115"/>
      <c r="E64" s="114">
        <v>0</v>
      </c>
      <c r="F64" s="115"/>
      <c r="G64" s="115"/>
      <c r="H64" s="116" t="str">
        <v> סה''כ ל: שמחקות מדדים אחרים</v>
      </c>
      <c r="I64" s="107"/>
      <c r="J64" s="107"/>
    </row>
    <row r="65" spans="1:10" ht="15.2" customHeight="1">
      <c r="A65" s="111" t="s">
        <v>102</v>
      </c>
      <c r="B65" s="111"/>
      <c r="C65" s="111"/>
      <c r="D65" s="111"/>
      <c r="E65" s="111"/>
      <c r="F65" s="111"/>
      <c r="G65" s="111"/>
      <c r="H65" s="111"/>
      <c r="I65" s="107"/>
      <c r="J65" s="107"/>
    </row>
    <row r="66" spans="1:10">
      <c r="A66" s="112">
        <v>5.89931205571357e-12</v>
      </c>
      <c r="B66" s="112">
        <v>0</v>
      </c>
      <c r="C66" s="112">
        <v>1e-05</v>
      </c>
      <c r="D66" s="112">
        <v>0</v>
      </c>
      <c r="E66" s="112">
        <v>0</v>
      </c>
      <c r="F66" s="113" t="s">
        <v>28</v>
      </c>
      <c r="G66" s="113" t="s">
        <v>28</v>
      </c>
      <c r="H66" s="113" t="s">
        <v>28</v>
      </c>
      <c r="I66" s="107"/>
      <c r="J66" s="107"/>
    </row>
    <row r="67" spans="1:10">
      <c r="A67" s="114">
        <v>5.89931205571357e-12</v>
      </c>
      <c r="B67" s="115"/>
      <c r="C67" s="114">
        <v>1e-05</v>
      </c>
      <c r="D67" s="115"/>
      <c r="E67" s="114">
        <v>0</v>
      </c>
      <c r="F67" s="115"/>
      <c r="G67" s="115"/>
      <c r="H67" s="116" t="s">
        <v>103</v>
      </c>
      <c r="I67" s="107"/>
      <c r="J67" s="107"/>
    </row>
    <row r="68" spans="1:10" ht="15.2" customHeight="1">
      <c r="A68" s="117" t="s">
        <v>104</v>
      </c>
      <c r="B68" s="118"/>
      <c r="C68" s="118"/>
      <c r="D68" s="118"/>
      <c r="E68" s="118"/>
      <c r="F68" s="118"/>
      <c r="G68" s="118"/>
      <c r="H68" s="119"/>
      <c r="I68" s="107"/>
      <c r="J68" s="107"/>
    </row>
    <row r="69" spans="1:10">
      <c r="A69" s="112">
        <v>5.89931205571357e-12</v>
      </c>
      <c r="B69" s="112">
        <v>0</v>
      </c>
      <c r="C69" s="112">
        <v>1e-05</v>
      </c>
      <c r="D69" s="112">
        <v>0</v>
      </c>
      <c r="E69" s="112">
        <v>0</v>
      </c>
      <c r="F69" s="113" t="s">
        <v>28</v>
      </c>
      <c r="G69" s="113" t="s">
        <v>28</v>
      </c>
      <c r="H69" s="113" t="s">
        <v>28</v>
      </c>
      <c r="I69" s="107"/>
      <c r="J69" s="107"/>
    </row>
    <row r="70" spans="1:10">
      <c r="A70" s="114">
        <v>5.89931205571357e-12</v>
      </c>
      <c r="B70" s="115"/>
      <c r="C70" s="114">
        <v>1e-05</v>
      </c>
      <c r="D70" s="115"/>
      <c r="E70" s="114">
        <v>0</v>
      </c>
      <c r="F70" s="115"/>
      <c r="G70" s="115"/>
      <c r="H70" s="116" t="s">
        <v>105</v>
      </c>
      <c r="I70" s="107"/>
      <c r="J70" s="107"/>
    </row>
    <row r="71" spans="1:10">
      <c r="A71" s="114">
        <v>4.33268415752037</v>
      </c>
      <c r="B71" s="115"/>
      <c r="C71" s="114">
        <v>7344388.83144705</v>
      </c>
      <c r="D71" s="115"/>
      <c r="E71" s="114">
        <v>129539117.26646</v>
      </c>
      <c r="F71" s="115"/>
      <c r="G71" s="115"/>
      <c r="H71" s="116" t="s">
        <v>43</v>
      </c>
      <c r="I71" s="107"/>
      <c r="J71" s="107"/>
    </row>
    <row r="72" spans="1:10">
      <c r="A72" s="120">
        <v>6.11680320125012</v>
      </c>
      <c r="B72" s="121"/>
      <c r="C72" s="120">
        <v>10368672.04766</v>
      </c>
      <c r="D72" s="121"/>
      <c r="E72" s="120">
        <v>288582586.26646</v>
      </c>
      <c r="F72" s="121"/>
      <c r="G72" s="121"/>
      <c r="H72" s="122" t="str">
        <v>סה''כ תעודות סל</v>
      </c>
      <c r="I72" s="107"/>
      <c r="J72" s="107"/>
    </row>
    <row r="73" spans="1:10" ht="20.1" customHeight="1">
      <c r="A73" s="107"/>
      <c r="B73" s="107"/>
      <c r="C73" s="107"/>
      <c r="D73" s="107"/>
      <c r="E73" s="107"/>
      <c r="F73" s="107"/>
      <c r="G73" s="107"/>
      <c r="H73" s="107"/>
      <c r="I73" s="107"/>
      <c r="J73" s="107"/>
    </row>
    <row r="74" spans="1:10" ht="36" customHeight="1">
      <c r="A74" s="107" t="s">
        <v>8</v>
      </c>
      <c r="B74" s="107"/>
      <c r="C74" s="107"/>
      <c r="D74" s="107"/>
      <c r="E74" s="107"/>
      <c r="F74" s="107"/>
      <c r="G74" s="107"/>
      <c r="H74" s="107"/>
      <c r="I74" s="107"/>
      <c r="J74" s="10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4:I74"/>
    <mergeCell ref="A68:H68"/>
    <mergeCell ref="A65:H65"/>
    <mergeCell ref="A62:H62"/>
    <mergeCell ref="A41:H41"/>
    <mergeCell ref="A40:H40"/>
    <mergeCell ref="A36:H36"/>
    <mergeCell ref="A33:H33"/>
    <mergeCell ref="A30:H30"/>
    <mergeCell ref="A27:H27"/>
    <mergeCell ref="A24:H24"/>
    <mergeCell ref="A8:H8"/>
    <mergeCell ref="A7:H7"/>
    <mergeCell ref="A4:I4"/>
    <mergeCell ref="A3:I3"/>
    <mergeCell ref="A2:I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36"/>
  <sheetViews>
    <sheetView topLeftCell="A13" workbookViewId="0" showGridLines="0">
      <selection activeCell="J27" sqref="J27"/>
    </sheetView>
  </sheetViews>
  <sheetFormatPr defaultRowHeight="12.75"/>
  <cols>
    <col min="1" max="2" style="123" width="10.1442" customWidth="1"/>
    <col min="3" max="3" style="123" width="14.2966" customWidth="1"/>
    <col min="4" max="4" style="123" width="9.858507" bestFit="1" customWidth="1"/>
    <col min="5" max="5" style="123" width="17.01659" customWidth="1"/>
    <col min="6" max="8" style="123" width="8.711805" customWidth="1"/>
    <col min="9" max="9" style="123" width="10.1442" customWidth="1"/>
    <col min="10" max="10" style="123" width="13.5804" customWidth="1"/>
    <col min="11" max="11" style="123" width="25.31746" customWidth="1"/>
    <col min="12" max="12" style="123" width="6.852817" customWidth="1"/>
    <col min="13" max="13" style="123" width="4.132824" customWidth="1"/>
    <col min="14" max="256" style="123"/>
  </cols>
  <sheetData>
    <row r="1" spans="1:13" ht="0.95" customHeight="1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21.6" customHeight="1">
      <c r="A2" s="125" t="str">
        <v>ניירות ערך סחירים: קרנות נאמנות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</row>
    <row r="3" spans="1:13" ht="36" customHeight="1">
      <c r="A3" s="127" t="s">
        <v>1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6"/>
    </row>
    <row r="4" spans="1:13" ht="48.95" customHeight="1">
      <c r="A4" s="128" t="s">
        <v>2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6"/>
    </row>
    <row r="5" spans="1:13" ht="28.7" customHeight="1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</row>
    <row r="6" spans="1:13">
      <c r="A6" s="129" t="s">
        <v>3</v>
      </c>
      <c r="B6" s="129" t="s">
        <v>44</v>
      </c>
      <c r="C6" s="129" t="s">
        <v>45</v>
      </c>
      <c r="D6" s="129" t="s">
        <v>46</v>
      </c>
      <c r="E6" s="129" t="s">
        <v>47</v>
      </c>
      <c r="F6" s="129" t="s">
        <v>10</v>
      </c>
      <c r="G6" s="129" t="s">
        <v>21</v>
      </c>
      <c r="H6" s="129" t="s">
        <v>22</v>
      </c>
      <c r="I6" s="129" t="s">
        <v>60</v>
      </c>
      <c r="J6" s="129" t="s">
        <v>23</v>
      </c>
      <c r="K6" s="129" t="s">
        <v>24</v>
      </c>
      <c r="L6" s="126"/>
      <c r="M6" s="126"/>
    </row>
    <row r="7" spans="1:13" ht="15.2" customHeight="1">
      <c r="A7" s="130" t="str">
        <v>תעודות השתתפות בקרנות נאמנות בישראל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26"/>
      <c r="M7" s="126"/>
    </row>
    <row r="8" spans="1:13">
      <c r="A8" s="131">
        <v>5.89931205571357e-12</v>
      </c>
      <c r="B8" s="131">
        <v>0</v>
      </c>
      <c r="C8" s="131">
        <v>1e-05</v>
      </c>
      <c r="D8" s="131">
        <v>0</v>
      </c>
      <c r="E8" s="131">
        <v>0</v>
      </c>
      <c r="F8" s="132" t="s">
        <v>28</v>
      </c>
      <c r="G8" s="132"/>
      <c r="H8" s="132" t="s">
        <v>28</v>
      </c>
      <c r="I8" s="132" t="s">
        <v>28</v>
      </c>
      <c r="J8" s="132" t="s">
        <v>28</v>
      </c>
      <c r="K8" s="132" t="s">
        <v>28</v>
      </c>
      <c r="L8" s="126"/>
      <c r="M8" s="126"/>
    </row>
    <row r="9" spans="1:13">
      <c r="A9" s="133">
        <v>5.89931205571357e-12</v>
      </c>
      <c r="B9" s="134"/>
      <c r="C9" s="133">
        <v>1e-05</v>
      </c>
      <c r="D9" s="134"/>
      <c r="E9" s="133">
        <v>0</v>
      </c>
      <c r="F9" s="134"/>
      <c r="G9" s="134"/>
      <c r="H9" s="134"/>
      <c r="I9" s="134"/>
      <c r="J9" s="134"/>
      <c r="K9" s="135" t="str">
        <v>סה''כ ל: תעודות השתתפות בקרנות נאמנות בישראל</v>
      </c>
      <c r="L9" s="126"/>
      <c r="M9" s="126"/>
    </row>
    <row r="10" spans="1:13" ht="15.2" customHeight="1">
      <c r="A10" s="130" t="str">
        <v>תעודות השתתפות בקרנות נאמנות בחו"ל</v>
      </c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26"/>
      <c r="M10" s="126"/>
    </row>
    <row r="11" spans="1:13">
      <c r="A11" s="131">
        <v>0.246983150444184</v>
      </c>
      <c r="B11" s="131">
        <v>0</v>
      </c>
      <c r="C11" s="131">
        <v>418664.325791983</v>
      </c>
      <c r="D11" s="131">
        <v>269.22</v>
      </c>
      <c r="E11" s="131">
        <v>155510112.841536</v>
      </c>
      <c r="F11" s="132" t="s">
        <v>14</v>
      </c>
      <c r="G11" s="132" t="s">
        <v>55</v>
      </c>
      <c r="H11" s="132" t="s">
        <v>56</v>
      </c>
      <c r="I11" s="132" t="s">
        <v>106</v>
      </c>
      <c r="J11" s="132" t="str">
        <v>GB00B0MY7207</v>
      </c>
      <c r="K11" s="132" t="str">
        <v>Newton Asia Pacific- BNY Melllon</v>
      </c>
      <c r="L11" s="126"/>
      <c r="M11" s="126"/>
    </row>
    <row r="12" spans="1:13">
      <c r="A12" s="131">
        <v>0.289429884038203</v>
      </c>
      <c r="B12" s="131">
        <v>0</v>
      </c>
      <c r="C12" s="131">
        <v>490616.331709196</v>
      </c>
      <c r="D12" s="131">
        <v>13124</v>
      </c>
      <c r="E12" s="131">
        <v>3738314.0179</v>
      </c>
      <c r="F12" s="132" t="s">
        <v>12</v>
      </c>
      <c r="G12" s="132" t="s">
        <v>55</v>
      </c>
      <c r="H12" s="132" t="s">
        <v>91</v>
      </c>
      <c r="I12" s="132" t="s">
        <v>106</v>
      </c>
      <c r="J12" s="132" t="str">
        <v>LU0781546162</v>
      </c>
      <c r="K12" s="132" t="str">
        <v>DB PLATINUM CROCI GB DV-I1CU- DEUTSCHE BANK</v>
      </c>
      <c r="L12" s="126"/>
      <c r="M12" s="126"/>
    </row>
    <row r="13" spans="1:13">
      <c r="A13" s="131">
        <v>0.162676465559728</v>
      </c>
      <c r="B13" s="131">
        <v>0</v>
      </c>
      <c r="C13" s="131">
        <v>275754.976213156</v>
      </c>
      <c r="D13" s="131">
        <v>1741</v>
      </c>
      <c r="E13" s="131">
        <v>15838884.3316</v>
      </c>
      <c r="F13" s="132" t="s">
        <v>12</v>
      </c>
      <c r="G13" s="132" t="s">
        <v>53</v>
      </c>
      <c r="H13" s="132" t="s">
        <v>77</v>
      </c>
      <c r="I13" s="132" t="s">
        <v>106</v>
      </c>
      <c r="J13" s="132" t="str">
        <v>LU0325074762</v>
      </c>
      <c r="K13" s="132" t="str">
        <v>JPM STEEP US- JP MORGAN INTL</v>
      </c>
      <c r="L13" s="126"/>
      <c r="M13" s="126"/>
    </row>
    <row r="14" spans="1:13">
      <c r="A14" s="131">
        <v>0.130955377443855</v>
      </c>
      <c r="B14" s="131">
        <v>0</v>
      </c>
      <c r="C14" s="131">
        <v>221984.150367198</v>
      </c>
      <c r="D14" s="131">
        <v>6805.33</v>
      </c>
      <c r="E14" s="131">
        <v>3261916.03298</v>
      </c>
      <c r="F14" s="132" t="s">
        <v>12</v>
      </c>
      <c r="G14" s="132" t="s">
        <v>27</v>
      </c>
      <c r="H14" s="132"/>
      <c r="I14" s="132" t="s">
        <v>106</v>
      </c>
      <c r="J14" s="132" t="str">
        <v>LU0231479717</v>
      </c>
      <c r="K14" s="132" t="str">
        <v>ABERDEEN GL EMMKT EQTY I2- Aberdeen Asset Management</v>
      </c>
      <c r="L14" s="126"/>
      <c r="M14" s="126"/>
    </row>
    <row r="15" spans="1:13">
      <c r="A15" s="131">
        <v>0.203341980242007</v>
      </c>
      <c r="B15" s="131">
        <v>0</v>
      </c>
      <c r="C15" s="131">
        <v>344687.61496532</v>
      </c>
      <c r="D15" s="131">
        <v>15565</v>
      </c>
      <c r="E15" s="131">
        <v>2214504.4328</v>
      </c>
      <c r="F15" s="132" t="s">
        <v>12</v>
      </c>
      <c r="G15" s="132" t="s">
        <v>27</v>
      </c>
      <c r="H15" s="132"/>
      <c r="I15" s="132" t="s">
        <v>106</v>
      </c>
      <c r="J15" s="132" t="str">
        <v>KYG4506E1035</v>
      </c>
      <c r="K15" s="132" t="str">
        <v>ACS GLOBAL EQUITY FUNDS- Heptagon  Capital LLP</v>
      </c>
      <c r="L15" s="126"/>
      <c r="M15" s="126"/>
    </row>
    <row r="16" spans="1:13">
      <c r="A16" s="131">
        <v>0.276862996165137</v>
      </c>
      <c r="B16" s="131">
        <v>0</v>
      </c>
      <c r="C16" s="131">
        <v>469314.037891912</v>
      </c>
      <c r="D16" s="131">
        <v>19969</v>
      </c>
      <c r="E16" s="131">
        <v>2350213.01964</v>
      </c>
      <c r="F16" s="132" t="s">
        <v>13</v>
      </c>
      <c r="G16" s="132" t="s">
        <v>27</v>
      </c>
      <c r="H16" s="132" t="s">
        <v>28</v>
      </c>
      <c r="I16" s="132" t="s">
        <v>106</v>
      </c>
      <c r="J16" s="132" t="str">
        <v>LU0235308482</v>
      </c>
      <c r="K16" s="132" t="str">
        <v>Alken European Opportunities- Alken</v>
      </c>
      <c r="L16" s="126"/>
      <c r="M16" s="126"/>
    </row>
    <row r="17" spans="1:13">
      <c r="A17" s="131">
        <v>0.291921733921299</v>
      </c>
      <c r="B17" s="131">
        <v>0</v>
      </c>
      <c r="C17" s="131">
        <v>494840.298604933</v>
      </c>
      <c r="D17" s="131">
        <v>24498</v>
      </c>
      <c r="E17" s="131">
        <v>2019921.212364</v>
      </c>
      <c r="F17" s="132" t="s">
        <v>13</v>
      </c>
      <c r="G17" s="132" t="s">
        <v>27</v>
      </c>
      <c r="H17" s="132"/>
      <c r="I17" s="132" t="s">
        <v>106</v>
      </c>
      <c r="J17" s="132" t="str">
        <v>LU0419225080</v>
      </c>
      <c r="K17" s="132" t="str">
        <v>DB PLATINUM CROCI SECTOR-I2C- DEUTSCHE BANK</v>
      </c>
      <c r="L17" s="126"/>
      <c r="M17" s="126"/>
    </row>
    <row r="18" spans="1:13">
      <c r="A18" s="131">
        <v>0.266881370225165</v>
      </c>
      <c r="B18" s="131">
        <v>0</v>
      </c>
      <c r="C18" s="131">
        <v>452394.054941858</v>
      </c>
      <c r="D18" s="131">
        <v>24008</v>
      </c>
      <c r="E18" s="131">
        <v>1884347.11322</v>
      </c>
      <c r="F18" s="132" t="s">
        <v>12</v>
      </c>
      <c r="G18" s="132" t="s">
        <v>27</v>
      </c>
      <c r="H18" s="132"/>
      <c r="I18" s="132" t="s">
        <v>106</v>
      </c>
      <c r="J18" s="132" t="str">
        <v>LU0194165345</v>
      </c>
      <c r="K18" s="132" t="str">
        <v>DB Platinum Croci US- DEUTSCHE BANK</v>
      </c>
      <c r="L18" s="126"/>
      <c r="M18" s="126"/>
    </row>
    <row r="19" spans="1:13">
      <c r="A19" s="131">
        <v>0.314389364546296</v>
      </c>
      <c r="B19" s="131">
        <v>0</v>
      </c>
      <c r="C19" s="131">
        <v>532925.469236375</v>
      </c>
      <c r="D19" s="131">
        <v>15681</v>
      </c>
      <c r="E19" s="131">
        <v>3398542.62634</v>
      </c>
      <c r="F19" s="132" t="s">
        <v>13</v>
      </c>
      <c r="G19" s="132" t="s">
        <v>27</v>
      </c>
      <c r="H19" s="132" t="s">
        <v>28</v>
      </c>
      <c r="I19" s="132" t="s">
        <v>106</v>
      </c>
      <c r="J19" s="132" t="str">
        <v>FR0010849810</v>
      </c>
      <c r="K19" s="132" t="str">
        <v>Edram Sinergie Europe- Edmond de Rothschild</v>
      </c>
      <c r="L19" s="126"/>
      <c r="M19" s="126"/>
    </row>
    <row r="20" spans="1:13">
      <c r="A20" s="131">
        <v>0.175892877956516</v>
      </c>
      <c r="B20" s="131">
        <v>0</v>
      </c>
      <c r="C20" s="131">
        <v>298158.287433128</v>
      </c>
      <c r="D20" s="131">
        <v>12869</v>
      </c>
      <c r="E20" s="131">
        <v>2316872.2312</v>
      </c>
      <c r="F20" s="132" t="s">
        <v>13</v>
      </c>
      <c r="G20" s="132" t="s">
        <v>27</v>
      </c>
      <c r="H20" s="132"/>
      <c r="I20" s="132" t="s">
        <v>106</v>
      </c>
      <c r="J20" s="132" t="str">
        <v>FR0010360537</v>
      </c>
      <c r="K20" s="132" t="str">
        <v>GLOBAL CHALLENGE- EDRAM GLOBAL CHALLENGE</v>
      </c>
      <c r="L20" s="126"/>
      <c r="M20" s="126"/>
    </row>
    <row r="21" spans="1:13">
      <c r="A21" s="131">
        <v>0.271382600287533</v>
      </c>
      <c r="B21" s="131">
        <v>0</v>
      </c>
      <c r="C21" s="131">
        <v>460024.148111804</v>
      </c>
      <c r="D21" s="131">
        <v>309.1</v>
      </c>
      <c r="E21" s="131">
        <v>148826964.772502</v>
      </c>
      <c r="F21" s="132" t="s">
        <v>14</v>
      </c>
      <c r="G21" s="132" t="s">
        <v>27</v>
      </c>
      <c r="H21" s="132"/>
      <c r="I21" s="132" t="s">
        <v>106</v>
      </c>
      <c r="J21" s="132" t="str">
        <v>GB0004911540</v>
      </c>
      <c r="K21" s="132" t="str">
        <v>JUP EURO SP SITS- Jupiter</v>
      </c>
      <c r="L21" s="126"/>
      <c r="M21" s="126"/>
    </row>
    <row r="22" spans="1:13">
      <c r="A22" s="131">
        <v>0.242955176575566</v>
      </c>
      <c r="B22" s="131">
        <v>0</v>
      </c>
      <c r="C22" s="131">
        <v>411836.455303733</v>
      </c>
      <c r="D22" s="131">
        <v>163663.2</v>
      </c>
      <c r="E22" s="131">
        <v>251636.5654</v>
      </c>
      <c r="F22" s="132" t="s">
        <v>12</v>
      </c>
      <c r="G22" s="132" t="s">
        <v>27</v>
      </c>
      <c r="H22" s="132" t="s">
        <v>28</v>
      </c>
      <c r="I22" s="132" t="s">
        <v>106</v>
      </c>
      <c r="J22" s="132" t="str">
        <v>IE00B8J34L48</v>
      </c>
      <c r="K22" s="132" t="str">
        <v>MARKETFIELD FUND LT- Marketfield Asset Management</v>
      </c>
      <c r="L22" s="126"/>
      <c r="M22" s="126"/>
    </row>
    <row r="23" spans="1:13">
      <c r="A23" s="131">
        <v>0.223459572281279</v>
      </c>
      <c r="B23" s="131">
        <v>0</v>
      </c>
      <c r="C23" s="131">
        <v>378789.204861361</v>
      </c>
      <c r="D23" s="131">
        <v>12271.43</v>
      </c>
      <c r="E23" s="131">
        <v>3086756.83976</v>
      </c>
      <c r="F23" s="132" t="s">
        <v>12</v>
      </c>
      <c r="G23" s="132" t="s">
        <v>27</v>
      </c>
      <c r="H23" s="132" t="s">
        <v>28</v>
      </c>
      <c r="I23" s="132" t="s">
        <v>106</v>
      </c>
      <c r="J23" s="132" t="str">
        <v>IE00B6ZZNB36</v>
      </c>
      <c r="K23" s="132" t="str">
        <v>Oppenheimer Emerging Markets- Heptagon  Capital LLP</v>
      </c>
      <c r="L23" s="126"/>
      <c r="M23" s="126"/>
    </row>
    <row r="24" spans="1:13">
      <c r="A24" s="131">
        <v>0.17050719042922</v>
      </c>
      <c r="B24" s="131">
        <v>0</v>
      </c>
      <c r="C24" s="131">
        <v>289028.938999898</v>
      </c>
      <c r="D24" s="131">
        <v>10000.6</v>
      </c>
      <c r="E24" s="131">
        <v>2890115.98304</v>
      </c>
      <c r="F24" s="132" t="s">
        <v>12</v>
      </c>
      <c r="G24" s="132" t="s">
        <v>27</v>
      </c>
      <c r="H24" s="132" t="s">
        <v>28</v>
      </c>
      <c r="I24" s="132" t="s">
        <v>106</v>
      </c>
      <c r="J24" s="132" t="str">
        <v>IE00BH4GYF54</v>
      </c>
      <c r="K24" s="132" t="str">
        <v>Oppenheimer Global Value- Heptagon  Capital LLP</v>
      </c>
      <c r="L24" s="126"/>
      <c r="M24" s="126"/>
    </row>
    <row r="25" spans="1:13">
      <c r="A25" s="131">
        <v>0.313930294092066</v>
      </c>
      <c r="B25" s="131">
        <v>0</v>
      </c>
      <c r="C25" s="131">
        <v>532147.292984815</v>
      </c>
      <c r="D25" s="131">
        <v>22869</v>
      </c>
      <c r="E25" s="131">
        <v>2326937.30808</v>
      </c>
      <c r="F25" s="132" t="s">
        <v>12</v>
      </c>
      <c r="G25" s="132" t="s">
        <v>27</v>
      </c>
      <c r="H25" s="132" t="s">
        <v>28</v>
      </c>
      <c r="I25" s="132" t="s">
        <v>106</v>
      </c>
      <c r="J25" s="132" t="str">
        <v>LU0386869092</v>
      </c>
      <c r="K25" s="132" t="str">
        <v>Pictet Golabl Megatrend Z CLASS- PICTET FUNDS EUROPE SA</v>
      </c>
      <c r="L25" s="126"/>
      <c r="M25" s="126"/>
    </row>
    <row r="26" spans="1:13">
      <c r="A26" s="131">
        <v>0.187076284474336</v>
      </c>
      <c r="B26" s="131">
        <v>0</v>
      </c>
      <c r="C26" s="131">
        <v>317115.424150431</v>
      </c>
      <c r="D26" s="131">
        <v>733209.000000001</v>
      </c>
      <c r="E26" s="131">
        <v>43250.3452836</v>
      </c>
      <c r="F26" s="132" t="s">
        <v>15</v>
      </c>
      <c r="G26" s="132" t="s">
        <v>27</v>
      </c>
      <c r="H26" s="132" t="s">
        <v>28</v>
      </c>
      <c r="I26" s="132" t="s">
        <v>106</v>
      </c>
      <c r="J26" s="132" t="str">
        <v>LU047496762</v>
      </c>
      <c r="K26" s="132" t="str">
        <v>Pictet Japan Opportunities Z- PICTET FUNDS EUROPE SA</v>
      </c>
      <c r="L26" s="126"/>
      <c r="M26" s="126"/>
    </row>
    <row r="27" spans="1:13">
      <c r="A27" s="131">
        <v>0.215241572063563</v>
      </c>
      <c r="B27" s="131">
        <v>0</v>
      </c>
      <c r="C27" s="131">
        <v>364858.766633812</v>
      </c>
      <c r="D27" s="131">
        <v>1165</v>
      </c>
      <c r="E27" s="131">
        <v>31318349.06728</v>
      </c>
      <c r="F27" s="132" t="s">
        <v>12</v>
      </c>
      <c r="G27" s="132" t="s">
        <v>27</v>
      </c>
      <c r="H27" s="132" t="s">
        <v>28</v>
      </c>
      <c r="I27" s="132" t="s">
        <v>106</v>
      </c>
      <c r="J27" s="132" t="str">
        <v>GIE00BCZXQR63</v>
      </c>
      <c r="K27" s="132" t="str">
        <v>Pimco US Fundamental- PIMCO</v>
      </c>
      <c r="L27" s="126"/>
      <c r="M27" s="126"/>
    </row>
    <row r="28" spans="1:13">
      <c r="A28" s="131">
        <v>0.187668280443022</v>
      </c>
      <c r="B28" s="131">
        <v>0</v>
      </c>
      <c r="C28" s="131">
        <v>318118.924157034</v>
      </c>
      <c r="D28" s="131">
        <v>15735</v>
      </c>
      <c r="E28" s="131">
        <v>2021728.14844</v>
      </c>
      <c r="F28" s="132" t="s">
        <v>12</v>
      </c>
      <c r="G28" s="132" t="s">
        <v>27</v>
      </c>
      <c r="H28" s="132" t="s">
        <v>28</v>
      </c>
      <c r="I28" s="132" t="s">
        <v>106</v>
      </c>
      <c r="J28" s="132" t="str">
        <v>LU0704154458</v>
      </c>
      <c r="K28" s="132" t="str">
        <v>Reyl EM- Reyl</v>
      </c>
      <c r="L28" s="126"/>
      <c r="M28" s="126"/>
    </row>
    <row r="29" spans="1:13">
      <c r="A29" s="131">
        <v>0.251101403785827</v>
      </c>
      <c r="B29" s="131">
        <v>0</v>
      </c>
      <c r="C29" s="131">
        <v>425645.23018007</v>
      </c>
      <c r="D29" s="131">
        <v>1339</v>
      </c>
      <c r="E29" s="131">
        <v>31788292.02241</v>
      </c>
      <c r="F29" s="132" t="s">
        <v>12</v>
      </c>
      <c r="G29" s="132" t="s">
        <v>27</v>
      </c>
      <c r="H29" s="132" t="s">
        <v>28</v>
      </c>
      <c r="I29" s="132" t="s">
        <v>106</v>
      </c>
      <c r="J29" s="132" t="str">
        <v>IE00B87KLW75</v>
      </c>
      <c r="K29" s="132" t="str">
        <v>Sands Capital US Growth- Sands Capital</v>
      </c>
      <c r="L29" s="126"/>
      <c r="M29" s="126"/>
    </row>
    <row r="30" spans="1:13">
      <c r="A30" s="131">
        <v>0.111165984373475</v>
      </c>
      <c r="B30" s="131">
        <v>0</v>
      </c>
      <c r="C30" s="131">
        <v>188438.894778941</v>
      </c>
      <c r="D30" s="131">
        <v>18654.5</v>
      </c>
      <c r="E30" s="131">
        <v>1010152.48213</v>
      </c>
      <c r="F30" s="132" t="s">
        <v>12</v>
      </c>
      <c r="G30" s="132" t="s">
        <v>27</v>
      </c>
      <c r="H30" s="132" t="s">
        <v>28</v>
      </c>
      <c r="I30" s="132" t="s">
        <v>106</v>
      </c>
      <c r="J30" s="132" t="str">
        <v>KYG8347N1566</v>
      </c>
      <c r="K30" s="132" t="str">
        <v>Sphera Healthcare- SPHERA</v>
      </c>
      <c r="L30" s="126"/>
      <c r="M30" s="126"/>
    </row>
    <row r="31" spans="1:13">
      <c r="A31" s="131">
        <v>0.0659200502254477</v>
      </c>
      <c r="B31" s="131">
        <v>0</v>
      </c>
      <c r="C31" s="131">
        <v>111741.927877172</v>
      </c>
      <c r="D31" s="131">
        <v>80.1300000000002</v>
      </c>
      <c r="E31" s="131">
        <v>139450802.292739</v>
      </c>
      <c r="F31" s="132" t="s">
        <v>14</v>
      </c>
      <c r="G31" s="132" t="s">
        <v>27</v>
      </c>
      <c r="H31" s="132" t="s">
        <v>28</v>
      </c>
      <c r="I31" s="132" t="s">
        <v>106</v>
      </c>
      <c r="J31" s="132" t="str">
        <v>GB00B630YG26</v>
      </c>
      <c r="K31" s="132" t="str">
        <v>Threadneedle UK- Threadneedle</v>
      </c>
      <c r="L31" s="126"/>
      <c r="M31" s="126"/>
    </row>
    <row r="32" spans="1:13">
      <c r="A32" s="131">
        <v>0.161280281708174</v>
      </c>
      <c r="B32" s="131">
        <v>0</v>
      </c>
      <c r="C32" s="131">
        <v>273388.28694775</v>
      </c>
      <c r="D32" s="131">
        <v>14362.47</v>
      </c>
      <c r="E32" s="131">
        <v>1903490.74322</v>
      </c>
      <c r="F32" s="132" t="s">
        <v>12</v>
      </c>
      <c r="G32" s="132" t="s">
        <v>27</v>
      </c>
      <c r="H32" s="132" t="s">
        <v>28</v>
      </c>
      <c r="I32" s="132" t="s">
        <v>106</v>
      </c>
      <c r="J32" s="132" t="str">
        <v>IE00B61H9W66</v>
      </c>
      <c r="K32" s="132" t="str">
        <v>Yacktman US- Heptagon  Capital LLP</v>
      </c>
      <c r="L32" s="126"/>
      <c r="M32" s="126"/>
    </row>
    <row r="33" spans="1:13">
      <c r="A33" s="133">
        <v>4.7610238912819</v>
      </c>
      <c r="B33" s="134"/>
      <c r="C33" s="133">
        <v>8070473.04214188</v>
      </c>
      <c r="D33" s="134"/>
      <c r="E33" s="133">
        <v>557452104.429865</v>
      </c>
      <c r="F33" s="134"/>
      <c r="G33" s="134"/>
      <c r="H33" s="134"/>
      <c r="I33" s="134"/>
      <c r="J33" s="134"/>
      <c r="K33" s="135" t="str">
        <v>סה''כ ל: תעודות השתתפות בקרנות נאמנות בחו"ל</v>
      </c>
      <c r="L33" s="126"/>
      <c r="M33" s="126"/>
    </row>
    <row r="34" spans="1:13">
      <c r="A34" s="136">
        <v>4.7610238912878</v>
      </c>
      <c r="B34" s="137"/>
      <c r="C34" s="136">
        <v>8070473.04215188</v>
      </c>
      <c r="D34" s="137"/>
      <c r="E34" s="136">
        <v>557452104.429865</v>
      </c>
      <c r="F34" s="137"/>
      <c r="G34" s="137"/>
      <c r="H34" s="137"/>
      <c r="I34" s="137"/>
      <c r="J34" s="137"/>
      <c r="K34" s="138" t="str">
        <v>סה''כ קרנות נאמנות</v>
      </c>
      <c r="L34" s="126"/>
      <c r="M34" s="126"/>
    </row>
    <row r="35" spans="1:13" ht="50.45" customHeight="1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</row>
    <row r="36" spans="1:13" ht="36" customHeight="1">
      <c r="A36" s="126" t="s">
        <v>8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6:L36"/>
    <mergeCell ref="A10:K10"/>
    <mergeCell ref="A7:K7"/>
    <mergeCell ref="A4:L4"/>
    <mergeCell ref="A3:L3"/>
    <mergeCell ref="A2:L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נעמה פקירו</cp:lastModifiedBy>
  <dcterms:modified xsi:type="dcterms:W3CDTF">2014-05-26T08:13:11Z</dcterms:modified>
  <dcterms:created xsi:type="dcterms:W3CDTF">2014-05-08T05:42:45Z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2014-05-13T09:01:52Z</vt:date>
  </property>
  <property fmtid="{D5CDD505-2E9C-101B-9397-08002B2CF9AE}" pid="29" name="gsf:last-saved-by">
    <vt:lpwstr>naamam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786432</vt:i4>
  </property>
</Properties>
</file>