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calcPr calcId="125725"/>
</workbook>
</file>

<file path=xl/calcChain.xml><?xml version="1.0" encoding="utf-8"?>
<calcChain xmlns="http://schemas.openxmlformats.org/spreadsheetml/2006/main">
  <c r="B79" i="27"/>
  <c r="B39"/>
  <c r="B11"/>
  <c r="B10"/>
  <c r="B9"/>
  <c r="B8"/>
  <c r="B12"/>
  <c r="B80" l="1"/>
</calcChain>
</file>

<file path=xl/sharedStrings.xml><?xml version="1.0" encoding="utf-8"?>
<sst xmlns="http://schemas.openxmlformats.org/spreadsheetml/2006/main" count="5217" uniqueCount="1936">
  <si>
    <t>סכום נכסי ההשקעה</t>
  </si>
  <si>
    <t>תאריך: 17/04/13
שעה:    14:01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</si>
  <si>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</si>
  <si>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</si>
  <si>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</si>
  <si>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</si>
  <si>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</si>
  <si>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</si>
  <si>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</si>
  <si>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</si>
  <si>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</si>
  <si>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</si>
  <si>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</si>
  <si>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</si>
  <si>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</si>
  <si>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</si>
  <si>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</si>
  <si>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</si>
  <si>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</si>
  <si>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</si>
  <si>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</si>
  <si>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</si>
  <si>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</si>
  <si>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</si>
  <si>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</si>
  <si>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</si>
  <si>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</si>
  <si>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</si>
  <si>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</si>
  <si>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</si>
  <si>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</si>
  <si>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סכום נכסי ההשקעה</t>
  </si>
  <si>
    <t>* צד קשור</t>
  </si>
  <si>
    <t>שערי חליפין מטבעות</t>
  </si>
  <si>
    <t>שער</t>
  </si>
  <si>
    <t>מטבע</t>
  </si>
  <si>
    <t>ריאל ברזילאי  - בל"ל</t>
  </si>
  <si>
    <t>דולר ארהב</t>
  </si>
  <si>
    <t>יורו</t>
  </si>
  <si>
    <t>לישט</t>
  </si>
  <si>
    <t>יין יפני</t>
  </si>
  <si>
    <t>דולר אוסטרלי</t>
  </si>
  <si>
    <t>דולר קנדי</t>
  </si>
  <si>
    <t>כתר נורבגי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</si>
  <si>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</si>
  <si>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</si>
  <si>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</si>
  <si>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</si>
  <si>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</si>
  <si>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</si>
  <si>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</si>
  <si>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</si>
  <si>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</si>
  <si>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 xml:space="preserve"> יתרת מזומנים ועו"ש בש"ח</t>
  </si>
  <si>
    <t>שקל</t>
  </si>
  <si>
    <t>לא מדורג</t>
  </si>
  <si>
    <t>0</t>
  </si>
  <si>
    <t>1111111111- 10- בנק לאומי</t>
  </si>
  <si>
    <t>עו'ש</t>
  </si>
  <si>
    <t>1111111111- 11- בנק דיסקונט</t>
  </si>
  <si>
    <t>1111111111- 12- בנק הפועלים</t>
  </si>
  <si>
    <t>1111111111- 13- בנק איגוד</t>
  </si>
  <si>
    <t>1111111111- 20- בנק מזרחי</t>
  </si>
  <si>
    <t>1111111111- 26- יו-בנק</t>
  </si>
  <si>
    <t>1111111111- 33- פועלים סהר</t>
  </si>
  <si>
    <t>1111111111- 66-דואר</t>
  </si>
  <si>
    <t xml:space="preserve"> סה''כ ל: יתרת מזומנים ועו"ש בש"ח</t>
  </si>
  <si>
    <t xml:space="preserve"> יתרת מזומנים ועו"ש נקובים במט"ח</t>
  </si>
  <si>
    <t>1000470- 33- פועלים סהר</t>
  </si>
  <si>
    <t>דולר אוסטרלי- מטבעות</t>
  </si>
  <si>
    <t>1000280- 10- בנק לאומי</t>
  </si>
  <si>
    <t>דולר ארהב- מטבעות</t>
  </si>
  <si>
    <t>1000280- 12- בנק הפועלים</t>
  </si>
  <si>
    <t>1000280- 20- בנק מזרחי</t>
  </si>
  <si>
    <t>1000280- 33- פועלים סהר</t>
  </si>
  <si>
    <t>1000496- 33- פועלים סהר</t>
  </si>
  <si>
    <t>דולר קנדי- מטבעות</t>
  </si>
  <si>
    <t>1000298- 10- בנק לאומי</t>
  </si>
  <si>
    <t>יורו- מטבעות</t>
  </si>
  <si>
    <t>1000298- 33- פועלים סהר</t>
  </si>
  <si>
    <t>1000983- 33- פועלים סהר</t>
  </si>
  <si>
    <t>כתר נורבגי- מטבעות</t>
  </si>
  <si>
    <t>1000306- 33- פועלים סהר</t>
  </si>
  <si>
    <t>לישט- מטבעות</t>
  </si>
  <si>
    <t xml:space="preserve"> סה''כ ל: יתרת מזומנים ועו"ש נקובים במט"ח</t>
  </si>
  <si>
    <t xml:space="preserve"> פח"ק/פר"י</t>
  </si>
  <si>
    <t>1111111110- 12- בנק הפועלים</t>
  </si>
  <si>
    <t>פ.ח.ק.</t>
  </si>
  <si>
    <t>1111111110- 20- בנק מזרחי</t>
  </si>
  <si>
    <t>1111111110- 33- פועלים סהר</t>
  </si>
  <si>
    <t xml:space="preserve"> סה''כ ל: פח"ק/פר"י</t>
  </si>
  <si>
    <t xml:space="preserve"> פק"מ לתקופה של עד 3 חודשים</t>
  </si>
  <si>
    <t>Moodys</t>
  </si>
  <si>
    <t>Aa3</t>
  </si>
  <si>
    <t>810388392- 33- פועלים סהר</t>
  </si>
  <si>
    <t>פקמ 1.70%  HSBC 08/04/13- HSBC Bank</t>
  </si>
  <si>
    <t>813390192- 33- פועלים סהר</t>
  </si>
  <si>
    <t>פקמ 2.4.2013 1.71%  HSBC- HSBC Bank</t>
  </si>
  <si>
    <t>813398864- 33- פועלים סהר</t>
  </si>
  <si>
    <t>פקמ 3.4.13 1.7% HSBC- HSBC Bank</t>
  </si>
  <si>
    <t>813401080- 33- פועלים סהר</t>
  </si>
  <si>
    <t>פקמ 4.4.13 1.70% HSBC- HSBC Bank</t>
  </si>
  <si>
    <t>813396629- 33- פועלים סהר</t>
  </si>
  <si>
    <t>פקמ 7.4.13 1.77% HSBC- HSBC Bank</t>
  </si>
  <si>
    <t>מעלות</t>
  </si>
  <si>
    <t>AA-</t>
  </si>
  <si>
    <t>74003575- 13- בנק איגוד</t>
  </si>
  <si>
    <t>פקמ  08.04.2013 1.85% איגוד- אגוד</t>
  </si>
  <si>
    <t>AA</t>
  </si>
  <si>
    <t>813389954- 33- פועלים סהר</t>
  </si>
  <si>
    <t>פקמ 2.4.2013 1.7% בינלאומי- בינלאומי</t>
  </si>
  <si>
    <t>AA+</t>
  </si>
  <si>
    <t>813398781- 33- פועלים סהר</t>
  </si>
  <si>
    <t>פקמ 3.4.13 1.72% פועלים- בנק הפועלים</t>
  </si>
  <si>
    <t>813400827- 33- פועלים סהר</t>
  </si>
  <si>
    <t>פקמ 4.4.13 1.72% פועלים- בנק הפועלים</t>
  </si>
  <si>
    <t>813396884- 33- פועלים סהר</t>
  </si>
  <si>
    <t>פקמ 7.4.13 1.72% פועלים- בנק הפועלים</t>
  </si>
  <si>
    <t>813388212- 33- פועלים סהר</t>
  </si>
  <si>
    <t>פקמ 1.71% דיסקונט 08/04/13- דיסקונט</t>
  </si>
  <si>
    <t>813390010- 33- פועלים סהר</t>
  </si>
  <si>
    <t>פקמ 2.4.2013 1.75% דיסקונט- דיסקונט</t>
  </si>
  <si>
    <t>813398526- 33- פועלים סהר</t>
  </si>
  <si>
    <t>פקמ 3.4.13 1.76% דיסקונט- דיסקונט</t>
  </si>
  <si>
    <t>813400900- 33- פועלים סהר</t>
  </si>
  <si>
    <t>פקמ 4.4.13 1.76% דיסקונט- דיסקונט</t>
  </si>
  <si>
    <t>813396702- 33- פועלים סהר</t>
  </si>
  <si>
    <t>פקמ 7.4.13 1.76% דיסקונט- דיסקונט</t>
  </si>
  <si>
    <t>813398609- 33- פועלים סהר</t>
  </si>
  <si>
    <t>פקמ 3.4.13 1.67% מזרחי- מזרחי טפחות</t>
  </si>
  <si>
    <t>813396546- 33- פועלים סהר</t>
  </si>
  <si>
    <t>פקמ 7.4.13 1.67% מזרחי- מזרחי טפחות</t>
  </si>
  <si>
    <t xml:space="preserve"> סה''כ ל: פק"מ לתקופה של עד 3 חודשים</t>
  </si>
  <si>
    <t xml:space="preserve"> פקדון צמוד מדד עד 3 חודשים</t>
  </si>
  <si>
    <t xml:space="preserve"> סה''כ ל: פקדון צמוד מדד עד 3 חודשים</t>
  </si>
  <si>
    <t xml:space="preserve"> פקדון צמוד מט"ח עד 3 חודשים</t>
  </si>
  <si>
    <t xml:space="preserve"> סה''כ ל: פקדון צמוד מט"ח עד 3 חודשים</t>
  </si>
  <si>
    <t xml:space="preserve"> פקדונות במט"ח עד 3 חודשים</t>
  </si>
  <si>
    <t xml:space="preserve"> סה''כ ל: פקדונות במט"ח עד 3 חודשים</t>
  </si>
  <si>
    <t>סה''כ ל: בישראל</t>
  </si>
  <si>
    <t>בחו"ל</t>
  </si>
  <si>
    <t xml:space="preserve"> יתרות מזומנים ועו"ש נקובים במט"ח בחו"ל</t>
  </si>
  <si>
    <t xml:space="preserve"> סה''כ ל: יתרות מזומנים ועו"ש נקובים במט"ח בחו"ל</t>
  </si>
  <si>
    <t xml:space="preserve"> פקדונות במט"ח עד 3 חודשים בחו"ל</t>
  </si>
  <si>
    <t xml:space="preserve"> סה''כ ל: פקדונות במט"ח עד 3 חודשים בחו"ל</t>
  </si>
  <si>
    <t>סה''כ ל: בחו"ל</t>
  </si>
  <si>
    <t>סה''כ מזומנים ושווי מזומנים</t>
  </si>
  <si>
    <t>ניירות ערך סחירים: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</si>
  <si>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</si>
  <si>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</si>
  <si>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</si>
  <si>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</si>
  <si>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</si>
  <si>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 xml:space="preserve"> צמודות מדד</t>
  </si>
  <si>
    <t>RF</t>
  </si>
  <si>
    <t>9590332</t>
  </si>
  <si>
    <t>גליל 5903- ממשלת ישראל</t>
  </si>
  <si>
    <t>9590431</t>
  </si>
  <si>
    <t>גליל 5904- ממשלת ישראל</t>
  </si>
  <si>
    <t>1120583</t>
  </si>
  <si>
    <t>ממשלתי  צמוד 0841- ממשלת ישראל</t>
  </si>
  <si>
    <t>1097708</t>
  </si>
  <si>
    <t>ממשלתי צמוד 0536- ממשלת ישראל</t>
  </si>
  <si>
    <t xml:space="preserve"> סה''כ ל: צמודות מדד</t>
  </si>
  <si>
    <t xml:space="preserve"> לא צמודות</t>
  </si>
  <si>
    <t>8130528</t>
  </si>
  <si>
    <t>מקמ 0523- ממשלת ישראל</t>
  </si>
  <si>
    <t>8131013</t>
  </si>
  <si>
    <t>מקמ 1013- ממשלת ישראל</t>
  </si>
  <si>
    <t>8131112</t>
  </si>
  <si>
    <t>מקמ 1113- ממשלת ישראל</t>
  </si>
  <si>
    <t>8131211</t>
  </si>
  <si>
    <t>מקמ 1213- ממשלת ישראל</t>
  </si>
  <si>
    <t>8140212</t>
  </si>
  <si>
    <t>מקמ 214- ממשלת ישראל</t>
  </si>
  <si>
    <t>8140311</t>
  </si>
  <si>
    <t>מקמ 314- ממשלת ישראל</t>
  </si>
  <si>
    <t>8130411</t>
  </si>
  <si>
    <t>מקמ 413(פדיון לקבל)- ממשלת ישראל</t>
  </si>
  <si>
    <t>8130718</t>
  </si>
  <si>
    <t>מקמ 713- ממשלת ישראל</t>
  </si>
  <si>
    <t>8130817</t>
  </si>
  <si>
    <t>מקמ 813- ממשלת ישראל</t>
  </si>
  <si>
    <t>8130916</t>
  </si>
  <si>
    <t>מקמ 913- ממשלת ישראל</t>
  </si>
  <si>
    <t>1115773</t>
  </si>
  <si>
    <t>ממשלתי שקלי 0120- ממשלת ישראל</t>
  </si>
  <si>
    <t>1123272</t>
  </si>
  <si>
    <t>ממשלתי שקלי 0122- ממשלת ישראל</t>
  </si>
  <si>
    <t>1110907</t>
  </si>
  <si>
    <t>ממשלתי שקלי 0219- ממשלת ישראל</t>
  </si>
  <si>
    <t>1099456</t>
  </si>
  <si>
    <t>ממשלתי שקלי 1026- ממשלת ישראל</t>
  </si>
  <si>
    <t>1125400</t>
  </si>
  <si>
    <t>ממשלתי שקלי 142- ממשלת ישראל</t>
  </si>
  <si>
    <t>1117720</t>
  </si>
  <si>
    <t>ממשלתי שקלי 913- ממשלת ישראל</t>
  </si>
  <si>
    <t>1106970</t>
  </si>
  <si>
    <t>ממשלתי 0817 ריבית משתנה- ממשלת ישראל</t>
  </si>
  <si>
    <t>1116193</t>
  </si>
  <si>
    <t>ממשלתי משתנה 0520- ממשלת ישראל</t>
  </si>
  <si>
    <t xml:space="preserve"> סה''כ ל: לא צמודות</t>
  </si>
  <si>
    <t xml:space="preserve"> צמודות לדולר</t>
  </si>
  <si>
    <t xml:space="preserve"> סה''כ ל: צמודות לדולר</t>
  </si>
  <si>
    <t xml:space="preserve"> אג"ח ממשלתי בחו"ל</t>
  </si>
  <si>
    <t xml:space="preserve"> _x0000_</t>
  </si>
  <si>
    <t>S&amp;P</t>
  </si>
  <si>
    <t>A+</t>
  </si>
  <si>
    <t>US46513AGA25</t>
  </si>
  <si>
    <t>ISRAEL 4% 30.06.22- ממשלת ישראל</t>
  </si>
  <si>
    <t>A1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</si>
  <si>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</si>
  <si>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</si>
  <si>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</si>
  <si>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</si>
  <si>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</si>
  <si>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</si>
  <si>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>US465138ZR91</t>
  </si>
  <si>
    <t>ISRAEL 7 1/4 12/28- ממשלת ישראל</t>
  </si>
  <si>
    <t xml:space="preserve"> סה''כ ל: אג"ח ממשלתי בחו"ל</t>
  </si>
  <si>
    <t xml:space="preserve"> אג"ח ממשלות זרות בחו"ל</t>
  </si>
  <si>
    <t xml:space="preserve"> סה''כ ל: אג"ח ממשלות זרות בחו"ל</t>
  </si>
  <si>
    <t>סה''כ תעודות התחייבות ממשלתיות</t>
  </si>
  <si>
    <t>ניירות ערך סחירים: תעודות חוב מסחריות</t>
  </si>
  <si>
    <t>ענף מסחר</t>
  </si>
  <si>
    <t xml:space="preserve"> צמודות</t>
  </si>
  <si>
    <t xml:space="preserve"> סה''כ ל: צמודות</t>
  </si>
  <si>
    <t xml:space="preserve"> צמודות למט"ח</t>
  </si>
  <si>
    <t xml:space="preserve"> סה''כ ל: צמודות למט"ח</t>
  </si>
  <si>
    <t xml:space="preserve"> חברות ישראליות בחו"ל</t>
  </si>
  <si>
    <t xml:space="preserve"> סה''כ ל: חברות ישראליות בחו"ל</t>
  </si>
  <si>
    <t xml:space="preserve"> חברות זרות בחו"ל</t>
  </si>
  <si>
    <t xml:space="preserve"> סה''כ ל: חברות זרות בחו"ל</t>
  </si>
  <si>
    <t>סה''כ תעודות חוב מסחריות</t>
  </si>
  <si>
    <t>ניירות ערך סחירים: אג''ח קונצרני</t>
  </si>
  <si>
    <t xml:space="preserve"> צמוד למדד</t>
  </si>
  <si>
    <t>בנקים</t>
  </si>
  <si>
    <t>1940477</t>
  </si>
  <si>
    <t>פועלים הנפקות 28- בנק הפועלים</t>
  </si>
  <si>
    <t>1940535</t>
  </si>
  <si>
    <t>פועלים הנפקות 32- בנק הפועלים</t>
  </si>
  <si>
    <t>ביטוח</t>
  </si>
  <si>
    <t>1099738</t>
  </si>
  <si>
    <t>הראל כ.התחייבות א- הראל מימון והנפקות</t>
  </si>
  <si>
    <t>7410160</t>
  </si>
  <si>
    <t>לאומי כ.התחייבות סדרה ח- לאומי</t>
  </si>
  <si>
    <t>7410244</t>
  </si>
  <si>
    <t>לאומי מימון הת יד- לאומי</t>
  </si>
  <si>
    <t>1940048</t>
  </si>
  <si>
    <t>פועלים כ.ה.נדחה א- בנק הפועלים</t>
  </si>
  <si>
    <t>1940105</t>
  </si>
  <si>
    <t>פועלים כ.ה.נדחה ד- בנק הפועלים</t>
  </si>
  <si>
    <t>1940402</t>
  </si>
  <si>
    <t>פועלים כ.התחייבות 10- בנק הפועלים</t>
  </si>
  <si>
    <t>1940501</t>
  </si>
  <si>
    <t>פועלים כ.התחייבות 14- בנק הפועלים</t>
  </si>
  <si>
    <t>1940543</t>
  </si>
  <si>
    <t>פועלים כ.התחייבות 15- בנק הפועלים</t>
  </si>
  <si>
    <t>פנימי</t>
  </si>
  <si>
    <t>מסחר ושרותים</t>
  </si>
  <si>
    <t>2300143</t>
  </si>
  <si>
    <t>בזק אגח 6- בזק</t>
  </si>
  <si>
    <t>1103126</t>
  </si>
  <si>
    <t>בינלאומי הנפקות ד נדחה- בינלאומי</t>
  </si>
  <si>
    <t>1126077</t>
  </si>
  <si>
    <t>הראל הנפקות אגח ז- הראל מימון והנפקות</t>
  </si>
  <si>
    <t>1119221</t>
  </si>
  <si>
    <t>הראל הנפקות אגח סדרה ה- הראל מימון והנפקות</t>
  </si>
  <si>
    <t>1126069</t>
  </si>
  <si>
    <t>הראל ו חסום 1.7.13 ה.שלישונ 3.85 2023- הראל מימון והנפקות</t>
  </si>
  <si>
    <t>6040141</t>
  </si>
  <si>
    <t>לאומי 200 ה.משני עליון 2021 4%- לאומי</t>
  </si>
  <si>
    <t>מידרוג</t>
  </si>
  <si>
    <t>1103670</t>
  </si>
  <si>
    <t>מנורה ביטוח הון 1- מנורה מבטחים בטוח</t>
  </si>
  <si>
    <t>5660048</t>
  </si>
  <si>
    <t>מנורה מבטחים החזקות א- מנורה מבטחים החזקות</t>
  </si>
  <si>
    <t>1092766</t>
  </si>
  <si>
    <t>אגוד הנפק התח א- אגוד</t>
  </si>
  <si>
    <t>1124080</t>
  </si>
  <si>
    <t>איגוד כ.התחייבות נדחה יט- אגוד</t>
  </si>
  <si>
    <t>7480023</t>
  </si>
  <si>
    <t>דסקונט כ.ה. סדרה ב- דיסקונט</t>
  </si>
  <si>
    <t>1120120</t>
  </si>
  <si>
    <t>כ.ביטוח ג טפטוף 19.6.13 ה.משני- כלל חברה לביטוח</t>
  </si>
  <si>
    <t>6950083</t>
  </si>
  <si>
    <t>מזרחי טפחות שטר הון א- מזרחי טפחות</t>
  </si>
  <si>
    <t>תעשייה</t>
  </si>
  <si>
    <t>1110923</t>
  </si>
  <si>
    <t>מכתשים  אגן סדרה ג- מכתשים אגן</t>
  </si>
  <si>
    <t>נדלן ובינוי</t>
  </si>
  <si>
    <t>3230083</t>
  </si>
  <si>
    <t>מליסרון  סדרה ד- מליסרון</t>
  </si>
  <si>
    <t>3230125</t>
  </si>
  <si>
    <t>מליסרון ו- מליסרון</t>
  </si>
  <si>
    <t>1125996</t>
  </si>
  <si>
    <t>סלקום ו- סלקום ישראל</t>
  </si>
  <si>
    <t>1119999</t>
  </si>
  <si>
    <t>ר.כ.נדלן ד טפטוף 5.1.14- רבוע נדל"ן</t>
  </si>
  <si>
    <t>1098656</t>
  </si>
  <si>
    <t>רבוע כחול נדלן ב- רבוע נדל"ן</t>
  </si>
  <si>
    <t>A</t>
  </si>
  <si>
    <t>3900271</t>
  </si>
  <si>
    <t>אלוני חץ ח 4.45% 2023- אלוני חץ</t>
  </si>
  <si>
    <t>1117423</t>
  </si>
  <si>
    <t>בריטיש ישראל ג- בריטיש ישראל השקעות בע"מ</t>
  </si>
  <si>
    <t>1260397</t>
  </si>
  <si>
    <t>ג.גלוב ד טפטוף 29.1.14- גזית גלוב</t>
  </si>
  <si>
    <t>1260306</t>
  </si>
  <si>
    <t>גזית גלוב ג- גזית גלוב</t>
  </si>
  <si>
    <t>1260462</t>
  </si>
  <si>
    <t>גזית גלוב ט- גזית גלוב</t>
  </si>
  <si>
    <t>השקעה ואחזקות</t>
  </si>
  <si>
    <t>1111319</t>
  </si>
  <si>
    <t>דלק פטרוליום ז- דלק פטרוליום</t>
  </si>
  <si>
    <t>7430069</t>
  </si>
  <si>
    <t>ישפרו ב- ישפרו</t>
  </si>
  <si>
    <t>7230279</t>
  </si>
  <si>
    <t>נורסטאר אגח ו- נורסטאר החזקות אינכ</t>
  </si>
  <si>
    <t>7230303</t>
  </si>
  <si>
    <t>נורסטאר ט טפטוף 5.4.14- נורסטאר החזקות אינכ</t>
  </si>
  <si>
    <t>A2</t>
  </si>
  <si>
    <t>1110733</t>
  </si>
  <si>
    <t>שיכון ובינוי 2- שיכון ובינוי</t>
  </si>
  <si>
    <t>1117910</t>
  </si>
  <si>
    <t>שכון ובינוי 4- שיכון ובינוי</t>
  </si>
  <si>
    <t>1125210</t>
  </si>
  <si>
    <t>שכון ובינוי 5- שיכון ובינוי</t>
  </si>
  <si>
    <t>A3</t>
  </si>
  <si>
    <t>1104330</t>
  </si>
  <si>
    <t>אשדר חברה לבנין סדרה א- אשדר</t>
  </si>
  <si>
    <t>A-</t>
  </si>
  <si>
    <t>7480098</t>
  </si>
  <si>
    <t>דיסקונט הון משני עליון 1- דיסקונט</t>
  </si>
  <si>
    <t>Baa1</t>
  </si>
  <si>
    <t>5430079</t>
  </si>
  <si>
    <t>כנפיים סד' ג- כנפיים</t>
  </si>
  <si>
    <t>BBB</t>
  </si>
  <si>
    <t>6910095</t>
  </si>
  <si>
    <t>דיסקונט הון ראשוני מורכב 1- דיסקונט</t>
  </si>
  <si>
    <t>6390157</t>
  </si>
  <si>
    <t>דיסקונט השקעות ד- דיסקונט השקעות</t>
  </si>
  <si>
    <t>1105543</t>
  </si>
  <si>
    <t>קבוצת דלק יג- קבוצת דלק</t>
  </si>
  <si>
    <t>1115823</t>
  </si>
  <si>
    <t>קבוצת דלק יח- קבוצת דלק</t>
  </si>
  <si>
    <t>1106046</t>
  </si>
  <si>
    <t>קבוצת דלק כב- קבוצת דלק</t>
  </si>
  <si>
    <t>BB</t>
  </si>
  <si>
    <t>1113034</t>
  </si>
  <si>
    <t>קרדן אן.וי. סדרה ב- קרדן אן.וי.</t>
  </si>
  <si>
    <t xml:space="preserve"> סה''כ ל: צמוד למדד</t>
  </si>
  <si>
    <t xml:space="preserve"> לא צמוד</t>
  </si>
  <si>
    <t>1940469</t>
  </si>
  <si>
    <t>פועלים הנפקות אג27- בנק הפועלים</t>
  </si>
  <si>
    <t>7410236</t>
  </si>
  <si>
    <t>לאומי הון משני תחתון יג- לאומי</t>
  </si>
  <si>
    <t>7410178</t>
  </si>
  <si>
    <t>לאומי מימון ט כ.התחייבות נדחה- לאומי</t>
  </si>
  <si>
    <t>7480106</t>
  </si>
  <si>
    <t>דיסקונט ט כ.התחייבות 2017 ר.מש- דיסקונט</t>
  </si>
  <si>
    <t>1110931</t>
  </si>
  <si>
    <t>מכתשים אגן ד- מכתשים אגן</t>
  </si>
  <si>
    <t>1126002</t>
  </si>
  <si>
    <t>סלקום ז- סלקום ישראל</t>
  </si>
  <si>
    <t>1114073</t>
  </si>
  <si>
    <t>פז נפט אג"ח ג- פז חברת נפט</t>
  </si>
  <si>
    <t>1111327</t>
  </si>
  <si>
    <t>דלק פטרוליום ח- דלק פטרוליום</t>
  </si>
  <si>
    <t>7230295</t>
  </si>
  <si>
    <t>נורסטאר ח TEL 6M+0.75%- נורסטאר החזקות אינכ</t>
  </si>
  <si>
    <t>1115070</t>
  </si>
  <si>
    <t>דלק קב. טו טפטוף 9.11.13- קבוצת דלק</t>
  </si>
  <si>
    <t>1115062</t>
  </si>
  <si>
    <t>קבוצת דלק יד- קבוצת דלק</t>
  </si>
  <si>
    <t xml:space="preserve"> סה''כ ל: לא צמוד</t>
  </si>
  <si>
    <t xml:space="preserve"> צמוד למט"ח</t>
  </si>
  <si>
    <t>1260165</t>
  </si>
  <si>
    <t>גזית גלוב א- גזית גלוב</t>
  </si>
  <si>
    <t>1260272</t>
  </si>
  <si>
    <t>גזית גלוב ב- גזית גלוב</t>
  </si>
  <si>
    <t xml:space="preserve"> סה''כ ל: צמוד למט"ח</t>
  </si>
  <si>
    <t xml:space="preserve"> צמודות למדד אחר</t>
  </si>
  <si>
    <t xml:space="preserve"> סה''כ ל: צמודות למדד אחר</t>
  </si>
  <si>
    <t>us46507wab63</t>
  </si>
  <si>
    <t>7.75% ISRAEL ELECTRIC 12/27- חשמל</t>
  </si>
  <si>
    <t>USM60170AC79</t>
  </si>
  <si>
    <t>ISRAEL ELECTRIC 8.1% 2096- חשמל</t>
  </si>
  <si>
    <t>US46507NAB64 corp</t>
  </si>
  <si>
    <t>ISRELE electric  9.375% 01.20- חשמל</t>
  </si>
  <si>
    <t>US46507VAD47</t>
  </si>
  <si>
    <t>חברת חשמל 2018 7.7%- חשמל</t>
  </si>
  <si>
    <t>AAA</t>
  </si>
  <si>
    <t>XS0460362808</t>
  </si>
  <si>
    <t>EBRD 9.5% 11/2013- EUROPEAN BK RECON &amp; DEV</t>
  </si>
  <si>
    <t>XS0754679669</t>
  </si>
  <si>
    <t>KFW 7.5% 12/03/15- KFW</t>
  </si>
  <si>
    <t>תשתיות</t>
  </si>
  <si>
    <t>USF2893TAB29</t>
  </si>
  <si>
    <t>EDF 6.5% 01/19- EDF ENERGY</t>
  </si>
  <si>
    <t>US4042Q1AB39</t>
  </si>
  <si>
    <t>HSBC5 5/8 08/15/35- HSBC Bank</t>
  </si>
  <si>
    <t>XS0502286908</t>
  </si>
  <si>
    <t>CEZCO 4.875 04/25- CEZCO</t>
  </si>
  <si>
    <t>US06051GDX43</t>
  </si>
  <si>
    <t>BAC 5.65 05/01/18- BANK OF AMER CRP</t>
  </si>
  <si>
    <t>US40429CFR88</t>
  </si>
  <si>
    <t>HSBC F 06/01/16- HSBC Bank</t>
  </si>
  <si>
    <t>XS0347918723</t>
  </si>
  <si>
    <t>NAB VAR 09/49- NATIONAL AUSTRALIA BK-NV</t>
  </si>
  <si>
    <t>XS0431744282</t>
  </si>
  <si>
    <t>RABOBK VAR 49-19- RABOBANK</t>
  </si>
  <si>
    <t>Baa2</t>
  </si>
  <si>
    <t>US172967ES69</t>
  </si>
  <si>
    <t>C 6 1/8 05/15/18- CITIGROUP INC</t>
  </si>
  <si>
    <t>סה''כ אג''ח קונצרני</t>
  </si>
  <si>
    <t>ניירות ערך סחירים: מניות</t>
  </si>
  <si>
    <t xml:space="preserve"> תל אביב 25</t>
  </si>
  <si>
    <t>662577</t>
  </si>
  <si>
    <t>פועלים- בנק הפועלים</t>
  </si>
  <si>
    <t>691212</t>
  </si>
  <si>
    <t>דיסקונט       א- דיסקונט</t>
  </si>
  <si>
    <t>604611</t>
  </si>
  <si>
    <t>לאומי- לאומי</t>
  </si>
  <si>
    <t>695437</t>
  </si>
  <si>
    <t>מזרחי טפחות- מזרחי טפחות</t>
  </si>
  <si>
    <t>576017</t>
  </si>
  <si>
    <t>חברה לישראל- החברה לישראל</t>
  </si>
  <si>
    <t>1100007</t>
  </si>
  <si>
    <t>פז נפט- פז חברת נפט</t>
  </si>
  <si>
    <t>1084128</t>
  </si>
  <si>
    <t>קבוצת דלק- קבוצת דלק</t>
  </si>
  <si>
    <t>חיפושי נפט וגז</t>
  </si>
  <si>
    <t>268011</t>
  </si>
  <si>
    <t>אבנר        יהש- אבנר יהש</t>
  </si>
  <si>
    <t>230011</t>
  </si>
  <si>
    <t>בזק- בזק</t>
  </si>
  <si>
    <t>1101534</t>
  </si>
  <si>
    <t>סלקום- סלקום ישראל</t>
  </si>
  <si>
    <t>1083484</t>
  </si>
  <si>
    <t>פרטנר- פרטנר</t>
  </si>
  <si>
    <t>126011</t>
  </si>
  <si>
    <t>גזית גלוב- גזית גלוב</t>
  </si>
  <si>
    <t>1119478</t>
  </si>
  <si>
    <t>עזריאלי קבוצה- קבוצת עזריאלי בע"מ</t>
  </si>
  <si>
    <t>1081124</t>
  </si>
  <si>
    <t>אלביט מערכות- אלביט מערכות</t>
  </si>
  <si>
    <t>2590248</t>
  </si>
  <si>
    <t>בזן- בזן בתי זיקוק לנפט</t>
  </si>
  <si>
    <t>629014</t>
  </si>
  <si>
    <t>טבע- טבע</t>
  </si>
  <si>
    <t>281014</t>
  </si>
  <si>
    <t>כיל- כיל</t>
  </si>
  <si>
    <t>1101732</t>
  </si>
  <si>
    <t>מלנוקס- מלאנוקס</t>
  </si>
  <si>
    <t>273011</t>
  </si>
  <si>
    <t>נייס- נייס</t>
  </si>
  <si>
    <t>1092428</t>
  </si>
  <si>
    <t>פריגו- פריגו</t>
  </si>
  <si>
    <t>1082544</t>
  </si>
  <si>
    <t>איזיציפ- איזיצ'יפ סמיקונדרטורס</t>
  </si>
  <si>
    <t xml:space="preserve"> סה''כ ל: תל אביב 25</t>
  </si>
  <si>
    <t xml:space="preserve"> תל אביב 75</t>
  </si>
  <si>
    <t>585018</t>
  </si>
  <si>
    <t>הראל השקעות- הראל חברה לביטוח</t>
  </si>
  <si>
    <t>224014</t>
  </si>
  <si>
    <t>כלל עסקי ביטוח- כלל חברה לביטוח</t>
  </si>
  <si>
    <t>1081165</t>
  </si>
  <si>
    <t>מגדל ביטוח- מגדל ביטוח</t>
  </si>
  <si>
    <t>566018</t>
  </si>
  <si>
    <t>מנורה מבטחים החזקות- מנורה מבטחים החזקות</t>
  </si>
  <si>
    <t>694034</t>
  </si>
  <si>
    <t>אלקו החזקות- אלקו החזקות</t>
  </si>
  <si>
    <t>608018</t>
  </si>
  <si>
    <t>כלל תעשיות- כלל תעשיות</t>
  </si>
  <si>
    <t xml:space="preserve">מסחר </t>
  </si>
  <si>
    <t>445015</t>
  </si>
  <si>
    <t>מטריקס- מטריקס</t>
  </si>
  <si>
    <t>1099654</t>
  </si>
  <si>
    <t>אלוט תקשורת- אלוט תקשורת</t>
  </si>
  <si>
    <t>5010129</t>
  </si>
  <si>
    <t>אלקטרה מ.צריכה (1970) מר- אלקטרה מוצרי צריכה בע"מ</t>
  </si>
  <si>
    <t>1092345</t>
  </si>
  <si>
    <t>חלל תקשורת- חלל תקשורת בע"מ</t>
  </si>
  <si>
    <t>759019</t>
  </si>
  <si>
    <t>גב ים  1- גב ים</t>
  </si>
  <si>
    <t>723007</t>
  </si>
  <si>
    <t>נורסטאר החזקות אינק- נורסטאר החזקות אינכ</t>
  </si>
  <si>
    <t>1081942</t>
  </si>
  <si>
    <t>שיכון ובינוי- שיכון ובינוי</t>
  </si>
  <si>
    <t>260018</t>
  </si>
  <si>
    <t>אורמת- אורמת</t>
  </si>
  <si>
    <t>1104280</t>
  </si>
  <si>
    <t>כלל ביוטכנולוגיה- כלל ביוטכנולוגיה</t>
  </si>
  <si>
    <t>632018</t>
  </si>
  <si>
    <t>נייר חדרה- נייר חדרה</t>
  </si>
  <si>
    <t xml:space="preserve"> סה''כ ל: תל אביב 75</t>
  </si>
  <si>
    <t xml:space="preserve"> מניות היתר</t>
  </si>
  <si>
    <t>1104314</t>
  </si>
  <si>
    <t>אשדר חברה לבניה- אשדר</t>
  </si>
  <si>
    <t>415018</t>
  </si>
  <si>
    <t>חבס- חבס-ח.צ השקעות-1960 בע"מ</t>
  </si>
  <si>
    <t>1119593</t>
  </si>
  <si>
    <t>אפוסנס- אפוסנס בע"מ</t>
  </si>
  <si>
    <t>1100718</t>
  </si>
  <si>
    <t>בריינסוויי- ברנסווי</t>
  </si>
  <si>
    <t xml:space="preserve"> סה''כ ל: מניות היתר</t>
  </si>
  <si>
    <t xml:space="preserve"> call 001 אופציות </t>
  </si>
  <si>
    <t xml:space="preserve"> סה''כ ל: call 001 אופציות </t>
  </si>
  <si>
    <t>חברות תוכנה והייטק</t>
  </si>
  <si>
    <t>IL0010996549</t>
  </si>
  <si>
    <t>Allot Communication US- אלוט תקשורת</t>
  </si>
  <si>
    <t>חשמל ואלקטרוניקה</t>
  </si>
  <si>
    <t>IL0011017329</t>
  </si>
  <si>
    <t>Mellanox US- מלאנוקס</t>
  </si>
  <si>
    <t>טכנולוגיות</t>
  </si>
  <si>
    <t>IL0010825441</t>
  </si>
  <si>
    <t>EZchip- איזיצ'יפ סמיקונדרטורס</t>
  </si>
  <si>
    <t>US6866881021</t>
  </si>
  <si>
    <t>ORA US- ORMAT TSCHNOLOGIES INC</t>
  </si>
  <si>
    <t>תעשייה כללי</t>
  </si>
  <si>
    <t>US6536561086</t>
  </si>
  <si>
    <t>NICE US- נייס</t>
  </si>
  <si>
    <t>US7142901039</t>
  </si>
  <si>
    <t>Perrigo Co US- פריגו</t>
  </si>
  <si>
    <t>סה''כ מניות</t>
  </si>
  <si>
    <t>ניירות ערך סחירים: תעודות סל</t>
  </si>
  <si>
    <t xml:space="preserve"> שמחקות מדדי מניות בישראל</t>
  </si>
  <si>
    <t>1113703</t>
  </si>
  <si>
    <t>הראל סל ת"א 25- הראל סל בעמ</t>
  </si>
  <si>
    <t>1113232</t>
  </si>
  <si>
    <t>הראל סל תל אביב 100- הראל סל בעמ</t>
  </si>
  <si>
    <t>1096486</t>
  </si>
  <si>
    <t>מבט  תא  75- מבט מדדים בע"מ</t>
  </si>
  <si>
    <t>1125319</t>
  </si>
  <si>
    <t>מיטבמ א ת"א 25- מבט מדדים בע"מ</t>
  </si>
  <si>
    <t>1125327</t>
  </si>
  <si>
    <t>מיטבמ ב תא 100- מבט מדדים בע"מ</t>
  </si>
  <si>
    <t>1096593</t>
  </si>
  <si>
    <t>פסגות סל תא  100- פסגות (מדדים/תאלי) תעודות סל -בע"מ</t>
  </si>
  <si>
    <t>1084656</t>
  </si>
  <si>
    <t>פסגות סל תא 25- פסגות (מדדים/תאלי) תעודות סל -בע"מ</t>
  </si>
  <si>
    <t>1117241</t>
  </si>
  <si>
    <t>קסם סמ 31 תא75- ק.ס.ם תעודות סל ומוצרי מדדים בע"מ</t>
  </si>
  <si>
    <t>1117266</t>
  </si>
  <si>
    <t>קסםסמ 33 תא 100- ק.ס.ם תעודות סל ומוצרי מדדים בע"מ</t>
  </si>
  <si>
    <t>1091818</t>
  </si>
  <si>
    <t>תכלית תל אביב 100- תכלית תעודות סל בע"מ</t>
  </si>
  <si>
    <t>1116979</t>
  </si>
  <si>
    <t>קסם סמ 9  ת"א25- ק.ס.ם תעודות סל ומוצרי מדדים בע"מ</t>
  </si>
  <si>
    <t>1105386</t>
  </si>
  <si>
    <t>תכלית ת"א 75- תכלית גלובל בע"מ</t>
  </si>
  <si>
    <t xml:space="preserve"> סה''כ ל: שמחקות מדדי מניות בישראל</t>
  </si>
  <si>
    <t xml:space="preserve"> שמחקות מדדים אחרים בישראל</t>
  </si>
  <si>
    <t xml:space="preserve"> סה''כ ל: שמחקות מדדים אחרים בישראל</t>
  </si>
  <si>
    <t xml:space="preserve"> שמחקות מדדים אחרים בחו"ל</t>
  </si>
  <si>
    <t xml:space="preserve"> סה''כ ל: שמחקות מדדים אחרים בחו"ל</t>
  </si>
  <si>
    <t xml:space="preserve"> אחר</t>
  </si>
  <si>
    <t xml:space="preserve"> סה''כ ל: אחר</t>
  </si>
  <si>
    <t xml:space="preserve"> short</t>
  </si>
  <si>
    <t xml:space="preserve"> סה''כ ל: short</t>
  </si>
  <si>
    <t xml:space="preserve"> שמחקות מדדי מניות בחו"ל</t>
  </si>
  <si>
    <t xml:space="preserve"> סה''כ ל: שמחקות מדדי מניות בחו"ל</t>
  </si>
  <si>
    <t xml:space="preserve"> שמחקות מדדי מניות</t>
  </si>
  <si>
    <t>US4642861037</t>
  </si>
  <si>
    <t>EWA AUSTRALIA- blackrock fund advisors</t>
  </si>
  <si>
    <t>LU0490618542</t>
  </si>
  <si>
    <t>DB S&amp;P 500 XSPU LN- DEUTSCHE BANK</t>
  </si>
  <si>
    <t>LU0274209237</t>
  </si>
  <si>
    <t>XMEU GR DB MSCI Europe- DEUTSCHE BANK</t>
  </si>
  <si>
    <t>LU0292107645</t>
  </si>
  <si>
    <t>XMMD DB ETF EM- DEUTSCHE BANK</t>
  </si>
  <si>
    <t>LU0274210672</t>
  </si>
  <si>
    <t>XMUD LN DB MSCI US- DEUTSCHE BANK</t>
  </si>
  <si>
    <t>LU0274208692</t>
  </si>
  <si>
    <t>XMWD LN DB MXWO- DEUTSCHE BANK</t>
  </si>
  <si>
    <t>LU0322252338</t>
  </si>
  <si>
    <t>XPXD LN DB Asia- DEUTSCHE BANK</t>
  </si>
  <si>
    <t>US4642866655</t>
  </si>
  <si>
    <t>EPP-US- EEP US</t>
  </si>
  <si>
    <t>us4642868487</t>
  </si>
  <si>
    <t>EWJ US- EWJ US</t>
  </si>
  <si>
    <t>US4642881829</t>
  </si>
  <si>
    <t>AAXJ ASIA PACIFIC- ISHARES</t>
  </si>
  <si>
    <t>US4642872349</t>
  </si>
  <si>
    <t>EEM Ishares MSCI EMRG- ISHARES</t>
  </si>
  <si>
    <t>IE00B0M62Q58</t>
  </si>
  <si>
    <t>IDWR LN- ISHARES</t>
  </si>
  <si>
    <t>IE0005042456</t>
  </si>
  <si>
    <t>ISF LN- ISHARES</t>
  </si>
  <si>
    <t>JP3027650005</t>
  </si>
  <si>
    <t>1321 JP NOMURA NIKKEI 225- Nomura</t>
  </si>
  <si>
    <t>IE00B60SX394</t>
  </si>
  <si>
    <t>MXWO LN- SOURCE MARKETS PLC</t>
  </si>
  <si>
    <t>IE00B59D1459</t>
  </si>
  <si>
    <t>Source GLG Europe- SOURCE MARKETS PLC</t>
  </si>
  <si>
    <t>IE00B60SWY32</t>
  </si>
  <si>
    <t>Source MSCI Europe- SOURCE MARKETS PLC</t>
  </si>
  <si>
    <t>IE00B3YCGJ38</t>
  </si>
  <si>
    <t>Source S&amp;P 500- SOURCE MARKETS PLC</t>
  </si>
  <si>
    <t>US81369Y3080</t>
  </si>
  <si>
    <t>CONSUMER STAPLES SPDR- State Street</t>
  </si>
  <si>
    <t>US81369Y6059</t>
  </si>
  <si>
    <t>FINANC SPDT-XLF- State Street</t>
  </si>
  <si>
    <t>US78462F1030</t>
  </si>
  <si>
    <t>spy - spdr- State Street</t>
  </si>
  <si>
    <t>US78464A8889</t>
  </si>
  <si>
    <t>XHB Homebuilders- State Street</t>
  </si>
  <si>
    <t>US78464A7147</t>
  </si>
  <si>
    <t>XRT  Retai- State Street</t>
  </si>
  <si>
    <t>US9220428588</t>
  </si>
  <si>
    <t>VWO US- Vanguard Group Inc</t>
  </si>
  <si>
    <t xml:space="preserve"> סה''כ ל: שמחקות מדדי מניות</t>
  </si>
  <si>
    <t xml:space="preserve"> שמחקות מדדים אחרים</t>
  </si>
  <si>
    <t xml:space="preserve"> סה''כ ל: שמחקות מדדים אחרים</t>
  </si>
  <si>
    <t>סה''כ תעודות סל</t>
  </si>
  <si>
    <t>ניירות ערך סחירים: קרנות נאמנות</t>
  </si>
  <si>
    <t>תעודות השתתפות בקרנות נאמנות בישראל</t>
  </si>
  <si>
    <t>סה''כ ל: תעודות השתתפות בקרנות נאמנות בישראל</t>
  </si>
  <si>
    <t>תעודות השתתפות בקרנות נאמנות בחו"ל</t>
  </si>
  <si>
    <t>קרנות נאמנות</t>
  </si>
  <si>
    <t>LU0596593243 EQUITY</t>
  </si>
  <si>
    <t>Celsius Emerald A- BARCLAYS</t>
  </si>
  <si>
    <t>LU0325074762</t>
  </si>
  <si>
    <t>JPM STEEP US- JP MORGAN INTL</t>
  </si>
  <si>
    <t>LU0231479717</t>
  </si>
  <si>
    <t>ABERDEEN GL EMMKT EQTY I2- Aberdeen Asset Management</t>
  </si>
  <si>
    <t>LU0231482349</t>
  </si>
  <si>
    <t>Aberdeen Gl World Eqity FD i- Aberdeen Asset Management</t>
  </si>
  <si>
    <t>KYG4506E1035</t>
  </si>
  <si>
    <t>ACS GLOBAL EQUITY FUNDS- Heptagon  Capital LLP</t>
  </si>
  <si>
    <t>LU0235308482</t>
  </si>
  <si>
    <t>Alken European Opportunities- Alken</t>
  </si>
  <si>
    <t>LU0419225080</t>
  </si>
  <si>
    <t>DB PLATINUM CROCI SECTOR-I2C- DEUTSCHE BANK</t>
  </si>
  <si>
    <t>LU0194165345</t>
  </si>
  <si>
    <t>DB Platinum Croci US- DEUTSCHE BANK</t>
  </si>
  <si>
    <t>FR0010849810</t>
  </si>
  <si>
    <t>Edram Sinergie Europe- Edmond de Rothschild</t>
  </si>
  <si>
    <t>FR0010360537</t>
  </si>
  <si>
    <t>GLOBAL CHALLENGE- EDRAM GLOBAL CHALLENGE</t>
  </si>
  <si>
    <t>GB0004911540</t>
  </si>
  <si>
    <t>JUP EURO SP SITS- Jupiter</t>
  </si>
  <si>
    <t>ANN524271486</t>
  </si>
  <si>
    <t>LCHA LCF US CAPITAL  HOLDING- LCH Investments</t>
  </si>
  <si>
    <t>KYG582231273</t>
  </si>
  <si>
    <t>MARKETFIELD FUND LT- Marketfield Asset Management</t>
  </si>
  <si>
    <t>IE00B6ZZNB36</t>
  </si>
  <si>
    <t>Oppenheimer Emerging Markets- Heptagon  Capital LLP</t>
  </si>
  <si>
    <t>LU0386856941</t>
  </si>
  <si>
    <t>Pictet Golabl Megatrend- PICTET FUNDS EUROPE SA</t>
  </si>
  <si>
    <t>LU0155301467</t>
  </si>
  <si>
    <t>Pictet Japan Opportunities- PICTET FUNDS EUROPE SA</t>
  </si>
  <si>
    <t>NO0008004009</t>
  </si>
  <si>
    <t>skagen Global- SKAGEN</t>
  </si>
  <si>
    <t>KYG8347N1566</t>
  </si>
  <si>
    <t>Sphera Healthcare- SPHERA</t>
  </si>
  <si>
    <t>IE00B61H9W66</t>
  </si>
  <si>
    <t>Yacktman US- Heptagon  Capital LLP</t>
  </si>
  <si>
    <t>סה''כ ל: תעודות השתתפות בקרנות נאמנות בחו"ל</t>
  </si>
  <si>
    <t>סה''כ קרנות נאמנות</t>
  </si>
  <si>
    <t>ניירות ערך סחירים: כתבי אופציה</t>
  </si>
  <si>
    <t>כתבי אופציות בישראל</t>
  </si>
  <si>
    <t>1119601</t>
  </si>
  <si>
    <t>אפוסנס כתב אופציה 1- אפוסנס בע"מ</t>
  </si>
  <si>
    <t>1119627</t>
  </si>
  <si>
    <t>אפוסנס כתב אופציה 2- אפוסנס בע"מ</t>
  </si>
  <si>
    <t>סה''כ ל: כתבי אופציות בישראל</t>
  </si>
  <si>
    <t>כתבי אופציה בחו"ל</t>
  </si>
  <si>
    <t>סה''כ ל: כתבי אופציה בחו"ל</t>
  </si>
  <si>
    <t>סה''כ כתבי אופציה</t>
  </si>
  <si>
    <t>ניירות ערך סחירים: אופציות</t>
  </si>
  <si>
    <t xml:space="preserve"> מדדים כולל מניות</t>
  </si>
  <si>
    <t xml:space="preserve"> סה''כ ל: מדדים כולל מניות</t>
  </si>
  <si>
    <t xml:space="preserve"> ש"ח/מט"ח</t>
  </si>
  <si>
    <t xml:space="preserve"> סה''כ ל: ש"ח/מט"ח</t>
  </si>
  <si>
    <t xml:space="preserve"> ריבית</t>
  </si>
  <si>
    <t xml:space="preserve"> סה''כ ל: ריבית</t>
  </si>
  <si>
    <t xml:space="preserve"> מטבע</t>
  </si>
  <si>
    <t xml:space="preserve"> סה''כ ל: מטבע</t>
  </si>
  <si>
    <t xml:space="preserve"> סחורות</t>
  </si>
  <si>
    <t xml:space="preserve"> סה''כ ל: סחורות</t>
  </si>
  <si>
    <t>סה''כ אופציות</t>
  </si>
  <si>
    <t>ניירות ערך סחירים: חוזים עתידיים</t>
  </si>
  <si>
    <t xml:space="preserve"> </t>
  </si>
  <si>
    <t xml:space="preserve"> סה''כ ל: </t>
  </si>
  <si>
    <t>סה''כ חוזים עתידיים</t>
  </si>
  <si>
    <t>ניירות ערך סחירים: מוצרים מובנים</t>
  </si>
  <si>
    <t>תאריך רכישה  
 (תאריך)</t>
  </si>
  <si>
    <t>נכס בסיס</t>
  </si>
  <si>
    <t xml:space="preserve"> קרן מובטחת</t>
  </si>
  <si>
    <t xml:space="preserve"> סה''כ ל: קרן מובטחת</t>
  </si>
  <si>
    <t xml:space="preserve"> קרן לא מובטחת</t>
  </si>
  <si>
    <t xml:space="preserve"> סה''כ ל: קרן לא מובטחת</t>
  </si>
  <si>
    <t xml:space="preserve"> מוצרים מאוגחים</t>
  </si>
  <si>
    <t xml:space="preserve"> סה''כ ל: מוצרים מאוגחים</t>
  </si>
  <si>
    <t>סה''כ מוצרים מובנים</t>
  </si>
  <si>
    <t>ניירות ערך לא סחירים: תעודות התחייבות ממשלתיות</t>
  </si>
  <si>
    <t xml:space="preserve"> חץ</t>
  </si>
  <si>
    <t xml:space="preserve"> סה''כ ל: חץ</t>
  </si>
  <si>
    <t xml:space="preserve"> ערד</t>
  </si>
  <si>
    <t xml:space="preserve"> סה''כ ל: ערד</t>
  </si>
  <si>
    <t xml:space="preserve"> מירון</t>
  </si>
  <si>
    <t>8182479</t>
  </si>
  <si>
    <t>מירון 8247- ממשלת ישראל</t>
  </si>
  <si>
    <t>8182487</t>
  </si>
  <si>
    <t>מירון 8248- ממשלת ישראל</t>
  </si>
  <si>
    <t>8182495</t>
  </si>
  <si>
    <t>מירון 8249- ממשלת ישראל</t>
  </si>
  <si>
    <t>8182503</t>
  </si>
  <si>
    <t>מירון 8250- ממשלת ישראל</t>
  </si>
  <si>
    <t>8182511</t>
  </si>
  <si>
    <t>מירון 8251- ממשלת ישראל</t>
  </si>
  <si>
    <t>8182529</t>
  </si>
  <si>
    <t>מירון 8252- ממשלת ישראל</t>
  </si>
  <si>
    <t>8182537</t>
  </si>
  <si>
    <t>מירון 8253- ממשלת ישראל</t>
  </si>
  <si>
    <t>8182545</t>
  </si>
  <si>
    <t>מירון 8254- ממשלת ישראל</t>
  </si>
  <si>
    <t>8182552</t>
  </si>
  <si>
    <t>מירון 8255- ממשלת ישראל</t>
  </si>
  <si>
    <t>8182560</t>
  </si>
  <si>
    <t>מירון 8256- ממשלת ישראל</t>
  </si>
  <si>
    <t>8182578</t>
  </si>
  <si>
    <t>מירון 8257- ממשלת ישראל</t>
  </si>
  <si>
    <t>8182586</t>
  </si>
  <si>
    <t>מירון 8258- ממשלת ישראל</t>
  </si>
  <si>
    <t>8182594</t>
  </si>
  <si>
    <t>מירון 8259- ממשלת ישראל</t>
  </si>
  <si>
    <t>8182602</t>
  </si>
  <si>
    <t>מירון 8260- ממשלת ישראל</t>
  </si>
  <si>
    <t>8182610</t>
  </si>
  <si>
    <t>מירון 8261- ממשלת ישראל</t>
  </si>
  <si>
    <t>8182628</t>
  </si>
  <si>
    <t>מירון 8262- ממשלת ישראל</t>
  </si>
  <si>
    <t>8182636</t>
  </si>
  <si>
    <t>מירון 8263- ממשלת ישראל</t>
  </si>
  <si>
    <t>8182644</t>
  </si>
  <si>
    <t>מירון 8264- ממשלת ישראל</t>
  </si>
  <si>
    <t>8182651</t>
  </si>
  <si>
    <t>מירון 8265- ממשלת ישראל</t>
  </si>
  <si>
    <t>8182669</t>
  </si>
  <si>
    <t>מירון 8266- ממשלת ישראל</t>
  </si>
  <si>
    <t>8182677</t>
  </si>
  <si>
    <t>מירון 8267- ממשלת ישראל</t>
  </si>
  <si>
    <t>8182685</t>
  </si>
  <si>
    <t>מירון 8268- ממשלת ישראל</t>
  </si>
  <si>
    <t>8182693</t>
  </si>
  <si>
    <t>מירון 8269- ממשלת ישראל</t>
  </si>
  <si>
    <t>8182701</t>
  </si>
  <si>
    <t>מירון 8270- ממשלת ישראל</t>
  </si>
  <si>
    <t>8182719</t>
  </si>
  <si>
    <t>מירון 8271- ממשלת ישראל</t>
  </si>
  <si>
    <t>8182727</t>
  </si>
  <si>
    <t>מירון 8272- ממשלת ישראל</t>
  </si>
  <si>
    <t>8182735</t>
  </si>
  <si>
    <t>מירון 8273- ממשלת ישראל</t>
  </si>
  <si>
    <t>8182743</t>
  </si>
  <si>
    <t>מירון 8274- ממשלת ישראל</t>
  </si>
  <si>
    <t>8182750</t>
  </si>
  <si>
    <t>מירון 8275- ממשלת ישראל</t>
  </si>
  <si>
    <t>8182768</t>
  </si>
  <si>
    <t>מירון 8276- ממשלת ישראל</t>
  </si>
  <si>
    <t>8182776</t>
  </si>
  <si>
    <t>מירון 8277- ממשלת ישראל</t>
  </si>
  <si>
    <t>8182784</t>
  </si>
  <si>
    <t>מירון 8278- ממשלת ישראל</t>
  </si>
  <si>
    <t>8182792</t>
  </si>
  <si>
    <t>מירון 8279- ממשלת ישראל</t>
  </si>
  <si>
    <t>8182800</t>
  </si>
  <si>
    <t>מירון 8280- ממשלת ישראל</t>
  </si>
  <si>
    <t>8182818</t>
  </si>
  <si>
    <t>מירון 8281- ממשלת ישראל</t>
  </si>
  <si>
    <t>8182826</t>
  </si>
  <si>
    <t>מירון 8282- ממשלת ישראל</t>
  </si>
  <si>
    <t>8182834</t>
  </si>
  <si>
    <t>מירון 8283- ממשלת ישראל</t>
  </si>
  <si>
    <t>8182842</t>
  </si>
  <si>
    <t>מירון 8284- ממשלת ישראל</t>
  </si>
  <si>
    <t>8182859</t>
  </si>
  <si>
    <t>מירון 8285- ממשלת ישראל</t>
  </si>
  <si>
    <t>8182867</t>
  </si>
  <si>
    <t>מירון 8286- ממשלת ישראל</t>
  </si>
  <si>
    <t>8182875</t>
  </si>
  <si>
    <t>מירון 8287- ממשלת ישראל</t>
  </si>
  <si>
    <t>8182883</t>
  </si>
  <si>
    <t>מירון 8288- ממשלת ישראל</t>
  </si>
  <si>
    <t>8182891</t>
  </si>
  <si>
    <t>מירון 8289- ממשלת ישראל</t>
  </si>
  <si>
    <t>8182909</t>
  </si>
  <si>
    <t>מירון 8290- ממשלת ישראל</t>
  </si>
  <si>
    <t>8182917</t>
  </si>
  <si>
    <t>מירון 8291- ממשלת ישראל</t>
  </si>
  <si>
    <t>8182925</t>
  </si>
  <si>
    <t>מירון 8292- ממשלת ישראל</t>
  </si>
  <si>
    <t>8182933</t>
  </si>
  <si>
    <t>מירון 8293- ממשלת ישראל</t>
  </si>
  <si>
    <t>8182941</t>
  </si>
  <si>
    <t>מירון 8294- ממשלת ישראל</t>
  </si>
  <si>
    <t>8182958</t>
  </si>
  <si>
    <t>מירון 8295- ממשלת ישראל</t>
  </si>
  <si>
    <t>8182966</t>
  </si>
  <si>
    <t>מירון 8296- ממשלת ישראל</t>
  </si>
  <si>
    <t>8182974</t>
  </si>
  <si>
    <t>מירון 8297- ממשלת ישראל</t>
  </si>
  <si>
    <t>8182982</t>
  </si>
  <si>
    <t>מירון 8298- ממשלת ישראל</t>
  </si>
  <si>
    <t>8182990</t>
  </si>
  <si>
    <t>מירון 8299- ממשלת ישראל</t>
  </si>
  <si>
    <t>8183006</t>
  </si>
  <si>
    <t>מירון 8300- ממשלת ישראל</t>
  </si>
  <si>
    <t>8183014</t>
  </si>
  <si>
    <t>מירון 8301- ממשלת ישראל</t>
  </si>
  <si>
    <t>8183022</t>
  </si>
  <si>
    <t>מירון 8302- ממשלת ישראל</t>
  </si>
  <si>
    <t>8183030</t>
  </si>
  <si>
    <t>מירון 8303- ממשלת ישראל</t>
  </si>
  <si>
    <t>8183048</t>
  </si>
  <si>
    <t>מירון 8304- ממשלת ישראל</t>
  </si>
  <si>
    <t>8183055</t>
  </si>
  <si>
    <t>מירון 8305- ממשלת ישראל</t>
  </si>
  <si>
    <t>8183063</t>
  </si>
  <si>
    <t>מירון 8306- ממשלת ישראל</t>
  </si>
  <si>
    <t>8183071</t>
  </si>
  <si>
    <t>מירון 8307- ממשלת ישראל</t>
  </si>
  <si>
    <t>8183089</t>
  </si>
  <si>
    <t>מירון 8308- ממשלת ישראל</t>
  </si>
  <si>
    <t>8183097</t>
  </si>
  <si>
    <t>מירון 8309- ממשלת ישראל</t>
  </si>
  <si>
    <t>8183105</t>
  </si>
  <si>
    <t>מירון 8310- ממשלת ישראל</t>
  </si>
  <si>
    <t>8183113</t>
  </si>
  <si>
    <t>מירון 8311- ממשלת ישראל</t>
  </si>
  <si>
    <t>8183121</t>
  </si>
  <si>
    <t>מירון 8312- ממשלת ישראל</t>
  </si>
  <si>
    <t>8183139</t>
  </si>
  <si>
    <t>מירון 8313- ממשלת ישראל</t>
  </si>
  <si>
    <t>8183147</t>
  </si>
  <si>
    <t>מירון 8314- ממשלת ישראל</t>
  </si>
  <si>
    <t>8183154</t>
  </si>
  <si>
    <t>מירון 8315- ממשלת ישראל</t>
  </si>
  <si>
    <t>8183162</t>
  </si>
  <si>
    <t>מירון 8316- ממשלת ישראל</t>
  </si>
  <si>
    <t>8183170</t>
  </si>
  <si>
    <t>מירון 8317- ממשלת ישראל</t>
  </si>
  <si>
    <t>8183188</t>
  </si>
  <si>
    <t>מירון 8318- ממשלת ישראל</t>
  </si>
  <si>
    <t>8183196</t>
  </si>
  <si>
    <t>מירון 8319- ממשלת ישראל</t>
  </si>
  <si>
    <t>8183204</t>
  </si>
  <si>
    <t>מירון 8320- ממשלת ישראל</t>
  </si>
  <si>
    <t>8183212</t>
  </si>
  <si>
    <t>מירון 8321- ממשלת ישראל</t>
  </si>
  <si>
    <t>8183220</t>
  </si>
  <si>
    <t>מירון 8322- ממשלת ישראל</t>
  </si>
  <si>
    <t>8183238</t>
  </si>
  <si>
    <t>מירון 8323- ממשלת ישראל</t>
  </si>
  <si>
    <t>8183246</t>
  </si>
  <si>
    <t>מירון 8324- ממשלת ישראל</t>
  </si>
  <si>
    <t>8183253</t>
  </si>
  <si>
    <t>מירון 8325- ממשלת ישראל</t>
  </si>
  <si>
    <t>8183261</t>
  </si>
  <si>
    <t>מירון 8326- ממשלת ישראל</t>
  </si>
  <si>
    <t>8183279</t>
  </si>
  <si>
    <t>מירון 8327- ממשלת ישראל</t>
  </si>
  <si>
    <t>8183287</t>
  </si>
  <si>
    <t>מירון 8328- ממשלת ישראל</t>
  </si>
  <si>
    <t>8183295</t>
  </si>
  <si>
    <t>מירון 8329- ממשלת ישראל</t>
  </si>
  <si>
    <t>8183303</t>
  </si>
  <si>
    <t>מירון 8330- ממשלת ישראל</t>
  </si>
  <si>
    <t>8183311</t>
  </si>
  <si>
    <t>מירון 8331- ממשלת ישראל</t>
  </si>
  <si>
    <t>8183329</t>
  </si>
  <si>
    <t>מירון 8332- ממשלת ישראל</t>
  </si>
  <si>
    <t>8183337</t>
  </si>
  <si>
    <t>מירון 8333- ממשלת ישראל</t>
  </si>
  <si>
    <t>8183345</t>
  </si>
  <si>
    <t>מירון 8334- ממשלת ישראל</t>
  </si>
  <si>
    <t>8183352</t>
  </si>
  <si>
    <t>מירון 8335- ממשלת ישראל</t>
  </si>
  <si>
    <t>8183360</t>
  </si>
  <si>
    <t>מירון 8336- ממשלת ישראל</t>
  </si>
  <si>
    <t>8183378</t>
  </si>
  <si>
    <t>מירון 8337- ממשלת ישראל</t>
  </si>
  <si>
    <t>8183386</t>
  </si>
  <si>
    <t>מירון 8338- ממשלת ישראל</t>
  </si>
  <si>
    <t>8183394</t>
  </si>
  <si>
    <t>מירון 8339- ממשלת ישראל</t>
  </si>
  <si>
    <t>8183402</t>
  </si>
  <si>
    <t>מירון 8340- ממשלת ישראל</t>
  </si>
  <si>
    <t>8183410</t>
  </si>
  <si>
    <t>מירון 8341- ממשלת ישראל</t>
  </si>
  <si>
    <t>8183428</t>
  </si>
  <si>
    <t>מירון 8342- ממשלת ישראל</t>
  </si>
  <si>
    <t>8183436</t>
  </si>
  <si>
    <t>מירון 8343- ממשלת ישראל</t>
  </si>
  <si>
    <t>8183444</t>
  </si>
  <si>
    <t>מירון 8344- ממשלת ישראל</t>
  </si>
  <si>
    <t>8183451</t>
  </si>
  <si>
    <t>מירון 8345- ממשלת ישראל</t>
  </si>
  <si>
    <t>8183469</t>
  </si>
  <si>
    <t>מירון 8346- ממשלת ישראל</t>
  </si>
  <si>
    <t>8183477</t>
  </si>
  <si>
    <t>מירון 8347- ממשלת ישראל</t>
  </si>
  <si>
    <t>8183485</t>
  </si>
  <si>
    <t>מירון 8348- ממשלת ישראל</t>
  </si>
  <si>
    <t>8183493</t>
  </si>
  <si>
    <t>מירון 8349- ממשלת ישראל</t>
  </si>
  <si>
    <t>8183501</t>
  </si>
  <si>
    <t>מירון 8350- ממשלת ישראל</t>
  </si>
  <si>
    <t>8183519</t>
  </si>
  <si>
    <t>מירון 8351- ממשלת ישראל</t>
  </si>
  <si>
    <t>8183527</t>
  </si>
  <si>
    <t>מירון 8352- ממשלת ישראל</t>
  </si>
  <si>
    <t>8183535</t>
  </si>
  <si>
    <t>מירון 8353- ממשלת ישראל</t>
  </si>
  <si>
    <t>8183543</t>
  </si>
  <si>
    <t>מירון 8354- ממשלת ישראל</t>
  </si>
  <si>
    <t>8183550</t>
  </si>
  <si>
    <t>מירון 8355- ממשלת ישראל</t>
  </si>
  <si>
    <t>8183568</t>
  </si>
  <si>
    <t>מירון 8356- ממשלת ישראל</t>
  </si>
  <si>
    <t>8183576</t>
  </si>
  <si>
    <t>מירון 8357- ממשלת ישראל</t>
  </si>
  <si>
    <t>8183584</t>
  </si>
  <si>
    <t>מירון 8358- ממשלת ישראל</t>
  </si>
  <si>
    <t>8183592</t>
  </si>
  <si>
    <t>מירון 8359- ממשלת ישראל</t>
  </si>
  <si>
    <t>8183600</t>
  </si>
  <si>
    <t>מירון 8360- ממשלת ישראל</t>
  </si>
  <si>
    <t>8183618</t>
  </si>
  <si>
    <t>מירון 8361- ממשלת ישראל</t>
  </si>
  <si>
    <t>8183659</t>
  </si>
  <si>
    <t>מירון 8365- ממשלת ישראל</t>
  </si>
  <si>
    <t>8183675</t>
  </si>
  <si>
    <t>מירון 8367- ממשלת ישראל</t>
  </si>
  <si>
    <t>8183683</t>
  </si>
  <si>
    <t>מירון 8368- ממשלת ישראל</t>
  </si>
  <si>
    <t>8183709</t>
  </si>
  <si>
    <t>מירון 8370- ממשלת ישראל</t>
  </si>
  <si>
    <t>8183717</t>
  </si>
  <si>
    <t>מירון 8371- ממשלת ישראל</t>
  </si>
  <si>
    <t>8183725</t>
  </si>
  <si>
    <t>מירון 8372- ממשלת ישראל</t>
  </si>
  <si>
    <t xml:space="preserve"> סה''כ ל: מירון</t>
  </si>
  <si>
    <t xml:space="preserve"> פיקדונות חשכ"ל</t>
  </si>
  <si>
    <t xml:space="preserve"> סה''כ ל: פיקדונות חשכ"ל</t>
  </si>
  <si>
    <t>7893371</t>
  </si>
  <si>
    <t>מקפת ס.מ.ישיר 31.12.12- ממשלת ישראל</t>
  </si>
  <si>
    <t xml:space="preserve"> אג"ח של ממשלת ישראל שהונפקו בחו"ל</t>
  </si>
  <si>
    <t xml:space="preserve"> סה''כ ל: אג"ח של ממשלת ישראל שהונפקו בחו"ל</t>
  </si>
  <si>
    <t xml:space="preserve"> אג"ח לא סחיר שהנפיקו ממשלות זרות בחו"ל</t>
  </si>
  <si>
    <t xml:space="preserve"> סה''כ ל: אג"ח לא סחיר שהנפיקו ממשלות זרות בחו"ל</t>
  </si>
  <si>
    <t>ניירות ערך לא סחירים: תעודות חוב מסחריות</t>
  </si>
  <si>
    <t>33829</t>
  </si>
  <si>
    <t>מליסרון 30.06.13  פריים- מליסרון</t>
  </si>
  <si>
    <t xml:space="preserve"> תעודות חוב מסחריות של חברות ישראליות</t>
  </si>
  <si>
    <t xml:space="preserve"> סה''כ ל: תעודות חוב מסחריות של חברות ישראליות</t>
  </si>
  <si>
    <t xml:space="preserve"> תעודות חוב מסחריות של חברות זרות</t>
  </si>
  <si>
    <t xml:space="preserve"> סה''כ ל: תעודות חוב מסחריות של חברות זרות</t>
  </si>
  <si>
    <t>ניירות ערך לא סחירים: אג''ח קונצרני</t>
  </si>
  <si>
    <t xml:space="preserve"> צמוד מדד</t>
  </si>
  <si>
    <t>1106822</t>
  </si>
  <si>
    <t>סופר גז- סופרגז</t>
  </si>
  <si>
    <t>6401558</t>
  </si>
  <si>
    <t>6.2 לאומי כ.התחייבות- לאומי</t>
  </si>
  <si>
    <t>6626063</t>
  </si>
  <si>
    <t>6.5 פועלים שה נדחה- בנק הפועלים</t>
  </si>
  <si>
    <t>6621114</t>
  </si>
  <si>
    <t>בנהפ כ.התחייבות 2014 5.6%- בנק הפועלים</t>
  </si>
  <si>
    <t>23978</t>
  </si>
  <si>
    <t>הפניקס כ.התחייבות 02/14- הפניקס חברה לביטוח</t>
  </si>
  <si>
    <t>6020903</t>
  </si>
  <si>
    <t>לאומי למשכנ שה- לאומי משכנתאות</t>
  </si>
  <si>
    <t>6021844</t>
  </si>
  <si>
    <t>לאומי משכ כתב התחייב- לאומי משכנתאות</t>
  </si>
  <si>
    <t>6021059</t>
  </si>
  <si>
    <t>לאומי משכנ כ.הת 02/16 6.5%- לאומי משכנתאות</t>
  </si>
  <si>
    <t>6401780</t>
  </si>
  <si>
    <t>לאומי נדחה 2018 5.4%- לאומי</t>
  </si>
  <si>
    <t>6851786</t>
  </si>
  <si>
    <t>מזרחי שה 09/14 5.4%- מזרחי טפחות</t>
  </si>
  <si>
    <t>1089804</t>
  </si>
  <si>
    <t>מפעל הפיס ב- מפעל הפיס</t>
  </si>
  <si>
    <t>1124346</t>
  </si>
  <si>
    <t>מקורות 8 4.1% 2048- מקורות</t>
  </si>
  <si>
    <t>1087758</t>
  </si>
  <si>
    <t>מקורות אגח א- מקורות</t>
  </si>
  <si>
    <t>6626337</t>
  </si>
  <si>
    <t>פועלים כ.התחייבות 12/17 6.5%- בנק הפועלים</t>
  </si>
  <si>
    <t>6626105</t>
  </si>
  <si>
    <t>פועלים שטר-הון 2016- בנק הפועלים</t>
  </si>
  <si>
    <t>Aa2</t>
  </si>
  <si>
    <t>1093533</t>
  </si>
  <si>
    <t>קנית השלום השקעות א- קנית השלום השקעות</t>
  </si>
  <si>
    <t>6021588</t>
  </si>
  <si>
    <t>6.1% 2013 לאומי למשכ. ש"ה- לאומי משכנתאות</t>
  </si>
  <si>
    <t>1089655</t>
  </si>
  <si>
    <t>הראל בטוח כ.התחייבות 1- הראל חברה לביטוח</t>
  </si>
  <si>
    <t>6851877</t>
  </si>
  <si>
    <t>מזרחי ש.ה 5.3 010/15- מזרחי טפחות</t>
  </si>
  <si>
    <t>6851919</t>
  </si>
  <si>
    <t>מזרחי שה 5.3 0/2015- מזרחי טפחות</t>
  </si>
  <si>
    <t>1100908</t>
  </si>
  <si>
    <t>מקורות סדרה ו- מקורות</t>
  </si>
  <si>
    <t>1088962</t>
  </si>
  <si>
    <t>נצבא אגח ב- נצבא</t>
  </si>
  <si>
    <t>1090778</t>
  </si>
  <si>
    <t>פלאפון א- פלאפון תקשורת</t>
  </si>
  <si>
    <t>1097997</t>
  </si>
  <si>
    <t>VID מאוחד- וי.אי.די. התפלת מי אשקלון</t>
  </si>
  <si>
    <t>6014211</t>
  </si>
  <si>
    <t>אוצר החייל כ.התח 03/26 3.95%- אוצר החייל</t>
  </si>
  <si>
    <t>7341597</t>
  </si>
  <si>
    <t>בינלאומי ש.הון 01/2014- בינלאומי</t>
  </si>
  <si>
    <t>8030066</t>
  </si>
  <si>
    <t>הפניקס כ.התחייבות ג 07/13- הפניקס חברה לביטוח</t>
  </si>
  <si>
    <t>1090794</t>
  </si>
  <si>
    <t>כלל לבטוח כ.התחייבות 09/2016- כלל חברה לביטוח</t>
  </si>
  <si>
    <t>1090299</t>
  </si>
  <si>
    <t>מנורה ביטוח א כתב התחייבות- מנורה מבטחים בטוח</t>
  </si>
  <si>
    <t>1124759</t>
  </si>
  <si>
    <t>מנורה מיבט ה.משני מורכב 4.65%- מנורה מבטחים החזקות</t>
  </si>
  <si>
    <t>1103084</t>
  </si>
  <si>
    <t>נתיבי גז א- נתיבי גז</t>
  </si>
  <si>
    <t>1125509</t>
  </si>
  <si>
    <t>נתיבי גז ג- נתיבי גז</t>
  </si>
  <si>
    <t>1089879</t>
  </si>
  <si>
    <t>מול הים א- מול הים</t>
  </si>
  <si>
    <t>1103092</t>
  </si>
  <si>
    <t>משאב סדרה ג- משאב יזום ופיתוח</t>
  </si>
  <si>
    <t>7390065</t>
  </si>
  <si>
    <t>אלקטרה ג- אלקטרה</t>
  </si>
  <si>
    <t>6393102</t>
  </si>
  <si>
    <t>דיסקונט  שה- דיסקונט</t>
  </si>
  <si>
    <t>6391080</t>
  </si>
  <si>
    <t>דיסקונט 7.05%- דיסקונט</t>
  </si>
  <si>
    <t>6390041</t>
  </si>
  <si>
    <t>דיסקונט כ"ה 09/22 3.8%- דיסקונט</t>
  </si>
  <si>
    <t>6393086</t>
  </si>
  <si>
    <t>דסקונט שה 09/18 5.6%- דיסקונט</t>
  </si>
  <si>
    <t>7299522</t>
  </si>
  <si>
    <t>מרכנתיל דסקונט כ.ה. 09/22 3.8%- מרכנתיל דיסקונט</t>
  </si>
  <si>
    <t>6392864</t>
  </si>
  <si>
    <t>דיסקונט כתב התחיבות- דיסקונט</t>
  </si>
  <si>
    <t>2380012</t>
  </si>
  <si>
    <t>ממן אגח 1- ממן</t>
  </si>
  <si>
    <t>7290497</t>
  </si>
  <si>
    <t>מר.דסקונט כ.ה.נדחה 4.1% 07/2- מרכנתיל דיסקונט</t>
  </si>
  <si>
    <t>1089630</t>
  </si>
  <si>
    <t>תעבורה אגח א- תעבורה החזקות</t>
  </si>
  <si>
    <t>1102797</t>
  </si>
  <si>
    <t>אריסון החזקות 4/2018- אריסון החזקות</t>
  </si>
  <si>
    <t>2760049</t>
  </si>
  <si>
    <t>גרנית הכרמל 3 06/13- גרנית הכרמל</t>
  </si>
  <si>
    <t>74001041</t>
  </si>
  <si>
    <t>הון משני עליון - בנק לאומי- לאומי</t>
  </si>
  <si>
    <t>1091982</t>
  </si>
  <si>
    <t>נורסטאר החזקות אינק 4- נורסטאר החזקות אינכ</t>
  </si>
  <si>
    <t>6620280</t>
  </si>
  <si>
    <t>פועלים הון ראשוני ג- בנק הפועלים</t>
  </si>
  <si>
    <t>6320055</t>
  </si>
  <si>
    <t>נייר חדרה 7/2013- נייר חדרה</t>
  </si>
  <si>
    <t>6620215</t>
  </si>
  <si>
    <t>פועלים הון ראשוני ב- בנק הפועלים</t>
  </si>
  <si>
    <t>6940134</t>
  </si>
  <si>
    <t>אלקו החזקות 9- אלקו החזקות</t>
  </si>
  <si>
    <t>33811</t>
  </si>
  <si>
    <t>די בי אס 04/22 6.4%- די בי אס - יס</t>
  </si>
  <si>
    <t>1121490</t>
  </si>
  <si>
    <t>די בי אס ב 11/19 5.85%- די בי אס - יס</t>
  </si>
  <si>
    <t>6270</t>
  </si>
  <si>
    <t>דרך ארץ מזנין 2- דרך ארץ</t>
  </si>
  <si>
    <t>6000129</t>
  </si>
  <si>
    <t>חשמל 2022- חשמל</t>
  </si>
  <si>
    <t>6000038</t>
  </si>
  <si>
    <t>חשמל יא- חשמל</t>
  </si>
  <si>
    <t>6001358</t>
  </si>
  <si>
    <t>חשמל הלוואה סדרה י- חשמל</t>
  </si>
  <si>
    <t>6000111</t>
  </si>
  <si>
    <t>חשמל צמוד 2020 6.85%- חשמל</t>
  </si>
  <si>
    <t>1109198</t>
  </si>
  <si>
    <t>יצחקי מחסנים א 10/16 6.5%- יצחקי</t>
  </si>
  <si>
    <t>BBB+</t>
  </si>
  <si>
    <t>71501884</t>
  </si>
  <si>
    <t>אזורים אגח 6- אזורים</t>
  </si>
  <si>
    <t>1098201</t>
  </si>
  <si>
    <t>קבוצת דלק יא- קבוצת דלק</t>
  </si>
  <si>
    <t>1099639</t>
  </si>
  <si>
    <t>קבוצת דלק יב- קבוצת דלק</t>
  </si>
  <si>
    <t>Ba1</t>
  </si>
  <si>
    <t>7560014</t>
  </si>
  <si>
    <t>פטרוכימיים א- פטרוכימיים</t>
  </si>
  <si>
    <t>B</t>
  </si>
  <si>
    <t>6510010</t>
  </si>
  <si>
    <t>צים אגח א- צים</t>
  </si>
  <si>
    <t>CC</t>
  </si>
  <si>
    <t>7360035</t>
  </si>
  <si>
    <t>אידיבי ב- אי. די. בי. אחזקות</t>
  </si>
  <si>
    <t>1109180</t>
  </si>
  <si>
    <t>אגרקסקו אגח א- אגרקסקו</t>
  </si>
  <si>
    <t>1126770</t>
  </si>
  <si>
    <t>אגרקסקו אגח א חש 4/12- אגרקסקו</t>
  </si>
  <si>
    <t>1095942</t>
  </si>
  <si>
    <t>חפציבה אגח א- חפציבה חופים</t>
  </si>
  <si>
    <t>1113562</t>
  </si>
  <si>
    <t xml:space="preserve"> סה''כ ל: צמוד מדד</t>
  </si>
  <si>
    <t>Aaa</t>
  </si>
  <si>
    <t>6000137</t>
  </si>
  <si>
    <t>חשמל 2013 בערבות 3.03%- חשמל</t>
  </si>
  <si>
    <t xml:space="preserve"> צמוד למטח</t>
  </si>
  <si>
    <t>1090281</t>
  </si>
  <si>
    <t>נתיבים א- נתיבים אגרות חוב</t>
  </si>
  <si>
    <t>6510028</t>
  </si>
  <si>
    <t>צים אגח ב- צים</t>
  </si>
  <si>
    <t xml:space="preserve"> סה''כ ל: צמוד למטח</t>
  </si>
  <si>
    <t xml:space="preserve"> אג"ח קונצרני של חברות ישראליות</t>
  </si>
  <si>
    <t xml:space="preserve"> סה''כ ל: אג"ח קונצרני של חברות ישראליות</t>
  </si>
  <si>
    <t xml:space="preserve"> אג"ח קונצרני של חברות זרות</t>
  </si>
  <si>
    <t>XS0762108453</t>
  </si>
  <si>
    <t>ש"ח HSBC 6.14% 26.3.27- HSBC Bank</t>
  </si>
  <si>
    <t>XS0568873342</t>
  </si>
  <si>
    <t>BARC CLN 6.3% 03/21- BARCLAYS</t>
  </si>
  <si>
    <t>XS0511401761</t>
  </si>
  <si>
    <t>BARC CLN 6.45 6/22/2020- BARCLAYS</t>
  </si>
  <si>
    <t>XS0614629029</t>
  </si>
  <si>
    <t>BARC CLN L+3.65% 20/06/22- BARCLAYS</t>
  </si>
  <si>
    <t>KYG445041018</t>
  </si>
  <si>
    <t>Credit Suisse Global FI- Credit Suisse</t>
  </si>
  <si>
    <t>XS0598374519</t>
  </si>
  <si>
    <t>ING BANK NV CLN FLOAT 4/21- ING BANK NV</t>
  </si>
  <si>
    <t>XS0686564781</t>
  </si>
  <si>
    <t>ING CLN L+3.8% 01/22- ING BANK NV</t>
  </si>
  <si>
    <t>XS0632909635</t>
  </si>
  <si>
    <t>LLOYDS F CLN 21/6/21- LLOYDS TSB PLC</t>
  </si>
  <si>
    <t>XS0379261323</t>
  </si>
  <si>
    <t>UBS CLN 4.25% CPI ISRAEL 28.7.18- UBS</t>
  </si>
  <si>
    <t>XS0769417931</t>
  </si>
  <si>
    <t>UBS CLN L+3.30% 5/7/22- UBS</t>
  </si>
  <si>
    <t>XS0743081985</t>
  </si>
  <si>
    <t>BARC CLN L+3.48% 20/06/22- BARCLAYS</t>
  </si>
  <si>
    <t>XS0370534066</t>
  </si>
  <si>
    <t>GALAXY 1 CLN M.Lynch  4.85% 5/18- GALAXY CAPITAL</t>
  </si>
  <si>
    <t>XS0813493391</t>
  </si>
  <si>
    <t>phoenix  08/15/19- PHOENIX - credit suisse</t>
  </si>
  <si>
    <t>XS0600060247</t>
  </si>
  <si>
    <t>RBS CLN 03/21 LIB+4.68%- ROYAL BANK OF SCOTLAND</t>
  </si>
  <si>
    <t>XS0540670626</t>
  </si>
  <si>
    <t>RBS CLN 09/20 LIB+3.2%- ROYAL BANK OF SCOTLAND</t>
  </si>
  <si>
    <t>XS0376667266</t>
  </si>
  <si>
    <t>RABOBANK TIER 1 CAPITAL- RABOBANK</t>
  </si>
  <si>
    <t>XS0381706190</t>
  </si>
  <si>
    <t>CITIGROUP FUNDING 4.6% 08/18- CITIGROUP INC</t>
  </si>
  <si>
    <t>NR1</t>
  </si>
  <si>
    <t>60289956</t>
  </si>
  <si>
    <t>Ormat Technologies Inc- ORMAT TSCHNOLOGIES INC</t>
  </si>
  <si>
    <t>KYG445041190</t>
  </si>
  <si>
    <t>Cheyne Global FI- Heptagon  Capital LLP</t>
  </si>
  <si>
    <t>LU0683769987</t>
  </si>
  <si>
    <t>PIMCO LUX TR USD- PIMCO</t>
  </si>
  <si>
    <t xml:space="preserve"> סה''כ ל: אג"ח קונצרני של חברות זרות</t>
  </si>
  <si>
    <t>ניירות ערך לא סחירים: מניות</t>
  </si>
  <si>
    <t>729996</t>
  </si>
  <si>
    <t>ק.השק -בכ'ב- קרן השקעות</t>
  </si>
  <si>
    <t>מניות לא סחירות</t>
  </si>
  <si>
    <t>7520026</t>
  </si>
  <si>
    <t>מלוה תל-אביב- מלווה תל אביב</t>
  </si>
  <si>
    <t>79855</t>
  </si>
  <si>
    <t>ב.הבראה מעלו- מעלות</t>
  </si>
  <si>
    <t>79913</t>
  </si>
  <si>
    <t>מעלות מר א'- מעלות</t>
  </si>
  <si>
    <t>2360</t>
  </si>
  <si>
    <t>משען-חב.רגיל- מרכז משען בעמ</t>
  </si>
  <si>
    <t>73002</t>
  </si>
  <si>
    <t>ק הש ח עובד מר א- ק הש ח עובד מר - חבע</t>
  </si>
  <si>
    <t>73005</t>
  </si>
  <si>
    <t>ק הש ח עובד מר א-חבע- ק הש ח עובד מר - חבע</t>
  </si>
  <si>
    <t>73003</t>
  </si>
  <si>
    <t>ק הש ח עובד מר ב-חבע- ק הש ח עובד מר - חבע</t>
  </si>
  <si>
    <t>73006</t>
  </si>
  <si>
    <t>ק הש ח עובד מר ג- ק הש ח עובד מר - חבע</t>
  </si>
  <si>
    <t>73004</t>
  </si>
  <si>
    <t>ק הש ח עובד מר ג-חבע- ק הש ח עובד מר - חבע</t>
  </si>
  <si>
    <t>73008</t>
  </si>
  <si>
    <t>ק הש ח עובד מר ד-חבע- ק הש ח עובד מר - חבע</t>
  </si>
  <si>
    <t>790006</t>
  </si>
  <si>
    <t>ק הש ח עובדים מר ד- ק הש ח עובד מר - חבע</t>
  </si>
  <si>
    <t>729715</t>
  </si>
  <si>
    <t>ק.השק מר א'- ק השקעות מר</t>
  </si>
  <si>
    <t>52001</t>
  </si>
  <si>
    <t>ק השת פקידי מנהל מר- ק השת פקידי מנהל מר</t>
  </si>
  <si>
    <t>618017</t>
  </si>
  <si>
    <t>אתא מר 1 ש- אתא</t>
  </si>
  <si>
    <t>618033</t>
  </si>
  <si>
    <t>אתא מר ג- אתא</t>
  </si>
  <si>
    <t>6254</t>
  </si>
  <si>
    <t>ת.ש.י דרכים שמ מר דרך א- ת.ש.י. דרכים ש"מ</t>
  </si>
  <si>
    <t>JE00B1S0VN88</t>
  </si>
  <si>
    <t>DELEK GLOBAL- דלק בלרון</t>
  </si>
  <si>
    <t>ניירות ערך לא סחירים: קרנות השקעה</t>
  </si>
  <si>
    <t xml:space="preserve"> קרנות הון סיכון</t>
  </si>
  <si>
    <t>קרנות הון סיכון והשקעה</t>
  </si>
  <si>
    <t>9840826</t>
  </si>
  <si>
    <t>Gemini ISRAEL V L.P- Gemini</t>
  </si>
  <si>
    <t>9840803</t>
  </si>
  <si>
    <t>SCP VitaLife II- SCP Vitalife</t>
  </si>
  <si>
    <t>9840838</t>
  </si>
  <si>
    <t>Giza 4- גיזה</t>
  </si>
  <si>
    <t>9840860</t>
  </si>
  <si>
    <t>Vintage 2- וינטאג'</t>
  </si>
  <si>
    <t>9840861</t>
  </si>
  <si>
    <t>Vintage 3- וינטאג'</t>
  </si>
  <si>
    <t>9840774</t>
  </si>
  <si>
    <t>Vintage 4- וינטאג'</t>
  </si>
  <si>
    <t>60297512</t>
  </si>
  <si>
    <t>Vintage Investment Partners V- וינטאג'</t>
  </si>
  <si>
    <t>9840855</t>
  </si>
  <si>
    <t>Vertex III- ורטקס</t>
  </si>
  <si>
    <t>9840920</t>
  </si>
  <si>
    <t>Plenus 3- פלנוס</t>
  </si>
  <si>
    <t>9840918</t>
  </si>
  <si>
    <t>Plenus2- פלנוס</t>
  </si>
  <si>
    <t xml:space="preserve"> סה''כ ל: קרנות הון סיכון</t>
  </si>
  <si>
    <t xml:space="preserve"> קרנות גידור</t>
  </si>
  <si>
    <t xml:space="preserve"> סה''כ ל: קרנות גידור</t>
  </si>
  <si>
    <t xml:space="preserve"> קרנות נדל"ן</t>
  </si>
  <si>
    <t>9840944</t>
  </si>
  <si>
    <t>Faire fund 1- פייר</t>
  </si>
  <si>
    <t>9840693</t>
  </si>
  <si>
    <t>Faire fund 2- פייר</t>
  </si>
  <si>
    <t xml:space="preserve"> סה''כ ל: קרנות נדל"ן</t>
  </si>
  <si>
    <t xml:space="preserve"> קרנות השקעה אחרות</t>
  </si>
  <si>
    <t>26054</t>
  </si>
  <si>
    <t>Klirmark- KLIRMARK</t>
  </si>
  <si>
    <t>39115</t>
  </si>
  <si>
    <t>Noy- NOY</t>
  </si>
  <si>
    <t>9840862</t>
  </si>
  <si>
    <t>טנא הון צמיחה- טנא</t>
  </si>
  <si>
    <t>9840796</t>
  </si>
  <si>
    <t>Markstone Isr Par l- מרקסטון</t>
  </si>
  <si>
    <t>9840689</t>
  </si>
  <si>
    <t>Sky II- סקיי</t>
  </si>
  <si>
    <t>9840896</t>
  </si>
  <si>
    <t>Sky- סקיי</t>
  </si>
  <si>
    <t>9840773</t>
  </si>
  <si>
    <t>Fortissimo 2- פורטיסימו</t>
  </si>
  <si>
    <t>60289790</t>
  </si>
  <si>
    <t>Fortissimo III- פורטיסימו</t>
  </si>
  <si>
    <t>9840776</t>
  </si>
  <si>
    <t>FIMI Opportunity 2- פימי</t>
  </si>
  <si>
    <t>9840908</t>
  </si>
  <si>
    <t>Fimi Opportunity 4- פימי</t>
  </si>
  <si>
    <t>60305448</t>
  </si>
  <si>
    <t>Fimi V- פימי</t>
  </si>
  <si>
    <t>25965</t>
  </si>
  <si>
    <t>בראשית - קרן מנוף- קרן בראשית</t>
  </si>
  <si>
    <t>9840949</t>
  </si>
  <si>
    <t>ISRAEL INFRASTRUCTURE- קרן תשתיות</t>
  </si>
  <si>
    <t>60283058</t>
  </si>
  <si>
    <t>קרן תשתיות ישראל II- קרן תשתיות</t>
  </si>
  <si>
    <t xml:space="preserve"> סה''כ ל: קרנות השקעה אחרות</t>
  </si>
  <si>
    <t xml:space="preserve"> קרנות הון סיכון בחו"ל</t>
  </si>
  <si>
    <t xml:space="preserve"> סה''כ ל: קרנות הון סיכון בחו"ל</t>
  </si>
  <si>
    <t xml:space="preserve"> קרנות גידור בחו"ל</t>
  </si>
  <si>
    <t>קרנות גידור</t>
  </si>
  <si>
    <t>KYG378821345</t>
  </si>
  <si>
    <t>GEMS Progressive Multy STR- GEMS Investment</t>
  </si>
  <si>
    <t xml:space="preserve"> סה''כ ל: קרנות גידור בחו"ל</t>
  </si>
  <si>
    <t xml:space="preserve"> קרנות נדל"ן בחו"ל</t>
  </si>
  <si>
    <t>60298742</t>
  </si>
  <si>
    <t>Blackstone RE VII- Blackstone</t>
  </si>
  <si>
    <t xml:space="preserve"> סה''כ ל: קרנות נדל"ן בחו"ל</t>
  </si>
  <si>
    <t xml:space="preserve"> קרנות השקעה אחרות בחו"ל</t>
  </si>
  <si>
    <t>60316858</t>
  </si>
  <si>
    <t>Advent International GPE VII- Advent International</t>
  </si>
  <si>
    <t>9840622</t>
  </si>
  <si>
    <t>איפקס ארופה 7 B- APAX</t>
  </si>
  <si>
    <t>60294154</t>
  </si>
  <si>
    <t>BC European Partners IX- BC Partners</t>
  </si>
  <si>
    <t>9988718</t>
  </si>
  <si>
    <t>Blackstone Energy- Blackstone</t>
  </si>
  <si>
    <t>60265089</t>
  </si>
  <si>
    <t>Blackstone VI- Blackstone</t>
  </si>
  <si>
    <t>60303385</t>
  </si>
  <si>
    <t>Coller International VI- Coller</t>
  </si>
  <si>
    <t>9840771</t>
  </si>
  <si>
    <t>Energy Capital Partners II- Energy Capital Partners II</t>
  </si>
  <si>
    <t>9840770</t>
  </si>
  <si>
    <t>H.I.G. Opportunity Fund II- H.I.G. Opportunity Fund II</t>
  </si>
  <si>
    <t>9840574</t>
  </si>
  <si>
    <t>Harbor Vest VI Asia Pacific- Harbour PE</t>
  </si>
  <si>
    <t>9840565</t>
  </si>
  <si>
    <t>Pantheon Europe VI- pantheon</t>
  </si>
  <si>
    <t>9840535</t>
  </si>
  <si>
    <t>Partners Group I- Partners Group</t>
  </si>
  <si>
    <t>60318367</t>
  </si>
  <si>
    <t>Partners Group II- Partners Group</t>
  </si>
  <si>
    <t>9840579</t>
  </si>
  <si>
    <t>American Securities II- המילטון</t>
  </si>
  <si>
    <t>60287034</t>
  </si>
  <si>
    <t>American Securities VI- המילטון</t>
  </si>
  <si>
    <t>60302569</t>
  </si>
  <si>
    <t>Baring Vostok V- המילטון</t>
  </si>
  <si>
    <t>9840553</t>
  </si>
  <si>
    <t>Enhanced Equity Fund II- המילטון</t>
  </si>
  <si>
    <t>60311032</t>
  </si>
  <si>
    <t>Ethos PE VI- המילטון</t>
  </si>
  <si>
    <t>60293396</t>
  </si>
  <si>
    <t>Gores Small Cap- המילטון</t>
  </si>
  <si>
    <t>60304870</t>
  </si>
  <si>
    <t>Gridiron Capital II- המילטון</t>
  </si>
  <si>
    <t>9840569</t>
  </si>
  <si>
    <t>Hamilton Lane Secondary II- המילטון</t>
  </si>
  <si>
    <t>9840767</t>
  </si>
  <si>
    <t>J.H. Whitney VII- המילטון</t>
  </si>
  <si>
    <t>9988726</t>
  </si>
  <si>
    <t>Kohlberg Investors VII- המילטון</t>
  </si>
  <si>
    <t>60300936</t>
  </si>
  <si>
    <t>Kohlberg IV Secondary- המילטון</t>
  </si>
  <si>
    <t>60300944</t>
  </si>
  <si>
    <t>Kohlberg V Secondary- המילטון</t>
  </si>
  <si>
    <t>60297710</t>
  </si>
  <si>
    <t>Kohlberg VI Secondary- המילטון</t>
  </si>
  <si>
    <t>9840602</t>
  </si>
  <si>
    <t>KPS SS III- המילטון</t>
  </si>
  <si>
    <t>9840548</t>
  </si>
  <si>
    <t>Levine Leichtman IV- המילטון</t>
  </si>
  <si>
    <t>9840550</t>
  </si>
  <si>
    <t>Lindsay Goldberg III- המילטון</t>
  </si>
  <si>
    <t>9840568</t>
  </si>
  <si>
    <t>Odyssey Investment Partners- המילטון</t>
  </si>
  <si>
    <t>9840606</t>
  </si>
  <si>
    <t>OHA Strategic Credit Fund 2- המילטון</t>
  </si>
  <si>
    <t>60289782</t>
  </si>
  <si>
    <t>Platinum Equity III- המילטון</t>
  </si>
  <si>
    <t>60318607</t>
  </si>
  <si>
    <t>Ridgemont Equity I- המילטון</t>
  </si>
  <si>
    <t>60294162</t>
  </si>
  <si>
    <t>Secondary Investment SPV-2- המילטון</t>
  </si>
  <si>
    <t>60314341</t>
  </si>
  <si>
    <t>SSG Capital II- המילטון</t>
  </si>
  <si>
    <t>9988965</t>
  </si>
  <si>
    <t>TPG Opportunity II- המילטון</t>
  </si>
  <si>
    <t>9840611</t>
  </si>
  <si>
    <t>TPG Partners VI Secondary- המילטון</t>
  </si>
  <si>
    <t xml:space="preserve"> סה''כ ל: קרנות השקעה אחרות בחו"ל</t>
  </si>
  <si>
    <t>סה''כ קרנות השקעה</t>
  </si>
  <si>
    <t>ניירות ערך לא סחירים: כתבי אופציה</t>
  </si>
  <si>
    <t>כתבי אופציה בישראל</t>
  </si>
  <si>
    <t>סה''כ ל: כתבי אופציה בישראל</t>
  </si>
  <si>
    <t>ניירות ערך לא סחירים: אופציות</t>
  </si>
  <si>
    <t>מכשירים פיננסיים ונגזרים</t>
  </si>
  <si>
    <t>76001742</t>
  </si>
  <si>
    <t>CALL $=4.00 23/04/2013- מזרחי טפחות</t>
  </si>
  <si>
    <t>76001734</t>
  </si>
  <si>
    <t>PUT $=3.54 23/04/2013- מזרחי טפחות</t>
  </si>
  <si>
    <t>76001726</t>
  </si>
  <si>
    <t>PUT $=3.81 23/04/2013- מזרחי טפחות</t>
  </si>
  <si>
    <t xml:space="preserve"> מט"ח/מט"ח</t>
  </si>
  <si>
    <t xml:space="preserve"> סה''כ ל: מט"ח/מט"ח</t>
  </si>
  <si>
    <t>9983735</t>
  </si>
  <si>
    <t>RATE CAP 3 YEARS- BARCLAYS</t>
  </si>
  <si>
    <t>ניירות ערך לא סחירים: חוזים עתידיים</t>
  </si>
  <si>
    <t>31006000</t>
  </si>
  <si>
    <t>D.B. LLO 06.21 L+3.1%/6.33%- DEUTSCHE BANK</t>
  </si>
  <si>
    <t>31001500</t>
  </si>
  <si>
    <t>5.88%/5.4265% 11.19 HAPI- בנק הפועלים</t>
  </si>
  <si>
    <t>76001890</t>
  </si>
  <si>
    <t>FW HAPI 14.11.13 3.9725 $/NIS- בנק הפועלים</t>
  </si>
  <si>
    <t>31002300</t>
  </si>
  <si>
    <t>HAPI   ISR 03.20 4.625%/5.85%- בנק הפועלים</t>
  </si>
  <si>
    <t>31001800</t>
  </si>
  <si>
    <t>HAPI   RBS 09.20 L+3.2%/6.8%- בנק הפועלים</t>
  </si>
  <si>
    <t>31001000</t>
  </si>
  <si>
    <t>HAPI  ISR 03.20 4.625%/5.58- בנק הפועלים</t>
  </si>
  <si>
    <t>31001400</t>
  </si>
  <si>
    <t>HAPI  ISR 03.20 4.625%/5.91%- בנק הפועלים</t>
  </si>
  <si>
    <t>31002400</t>
  </si>
  <si>
    <t>HAPI  RBS 09.20 L+3.2%/7.465%- בנק הפועלים</t>
  </si>
  <si>
    <t>31003500</t>
  </si>
  <si>
    <t>HAPI  RBS 3/21 L+4.68 BP/9.33%- בנק הפועלים</t>
  </si>
  <si>
    <t>31007000</t>
  </si>
  <si>
    <t>HAPI GAZIT 2022 5.52%/7.1750%- בנק הפועלים</t>
  </si>
  <si>
    <t>31006300</t>
  </si>
  <si>
    <t>HAPI ISR 2022 4%/5.4150%- בנק הפועלים</t>
  </si>
  <si>
    <t>31005400</t>
  </si>
  <si>
    <t>HAPI PHONIX 2019 L+4.075%/6.675%- בנק הפועלים</t>
  </si>
  <si>
    <t>76002047</t>
  </si>
  <si>
    <t>FW DIS2/9/13 3.7292 $/NIS- דיסקונט</t>
  </si>
  <si>
    <t>76002062</t>
  </si>
  <si>
    <t>FW Discount Tamar 29.04.13 3.7037 $/NIS- דיסקונט</t>
  </si>
  <si>
    <t>76001981</t>
  </si>
  <si>
    <t>FW Discount Tamar 29/4/13 3.7387 $/NIS- דיסקונט</t>
  </si>
  <si>
    <t>76001999</t>
  </si>
  <si>
    <t>FW Discount Tamar 29/4/13 3.7394 $/NIS- דיסקונט</t>
  </si>
  <si>
    <t>31003600</t>
  </si>
  <si>
    <t>5.367/6.78 חב' לישראלBLL 03.16- לאומי</t>
  </si>
  <si>
    <t>31001600</t>
  </si>
  <si>
    <t>5.845%/5.4264% 11/19פקדון BLL- לאומי</t>
  </si>
  <si>
    <t>31002800</t>
  </si>
  <si>
    <t>BLL   ISR 03.20 4.625%/5.88%- לאומי</t>
  </si>
  <si>
    <t>31000900</t>
  </si>
  <si>
    <t>BLL  ISR 03.20 4.625%/5.59%- לאומי</t>
  </si>
  <si>
    <t>31003000</t>
  </si>
  <si>
    <t>BLL  ISR 03.20 4.625%/5.85%- לאומי</t>
  </si>
  <si>
    <t>31001100</t>
  </si>
  <si>
    <t>BLL  ISR 03.20 4.625%/5.86%- לאומי</t>
  </si>
  <si>
    <t>31001300</t>
  </si>
  <si>
    <t>BLL  ISR 03.20 4.625%/5.91%- לאומי</t>
  </si>
  <si>
    <t>31006100</t>
  </si>
  <si>
    <t>BLL  ISR 06.22 4%/5.3125%- לאומי</t>
  </si>
  <si>
    <t>31005900</t>
  </si>
  <si>
    <t>BLL  ISR ELEC 12.27 7.75%/9.23%- לאומי</t>
  </si>
  <si>
    <t>31002200</t>
  </si>
  <si>
    <t>BLL  ISRAEL 03.20 4.625%/5.94%- לאומי</t>
  </si>
  <si>
    <t>31005500</t>
  </si>
  <si>
    <t>BLL  NETAFIM 06.18 EURLAB/8.61%- לאומי</t>
  </si>
  <si>
    <t>31000114</t>
  </si>
  <si>
    <t>BLL BAC 5/18 5.65%/6.65%- לאומי</t>
  </si>
  <si>
    <t>31006200</t>
  </si>
  <si>
    <t>BLL HSBC 08.35 5.625%/6.9650%- לאומי</t>
  </si>
  <si>
    <t>31000111</t>
  </si>
  <si>
    <t>BLL HSBC 6/16 L+0.43/2.57% CPI- לאומי</t>
  </si>
  <si>
    <t>31004700</t>
  </si>
  <si>
    <t>BLL ING 04/01/22  L+3.8%/7.18- לאומי</t>
  </si>
  <si>
    <t>31003300</t>
  </si>
  <si>
    <t>BLL ING 4/21 L+300BP/7.545%- לאומי</t>
  </si>
  <si>
    <t>31003900</t>
  </si>
  <si>
    <t>BLL LLOYDS 21/06/21  L+3M/7.34- לאומי</t>
  </si>
  <si>
    <t>31002900</t>
  </si>
  <si>
    <t>MIZI  ISR 03.20 4.625%/5.805%- מזרחי טפחות</t>
  </si>
  <si>
    <t>31000300</t>
  </si>
  <si>
    <t>MIZI  ISR 3/19 5.125%/3.18%CPI- מזרחי טפחות</t>
  </si>
  <si>
    <t>31007100</t>
  </si>
  <si>
    <t>MIZI GAZIT 2022 5.52%/7.1%- מזרחי טפחות</t>
  </si>
  <si>
    <t>31005800</t>
  </si>
  <si>
    <t>MIZI ING 04/1/22L+3.8%/6.945%- מזרחי טפחות</t>
  </si>
  <si>
    <t>31004600</t>
  </si>
  <si>
    <t>MIZI ISRAEL 06.22 5%/6.075%- מזרחי טפחות</t>
  </si>
  <si>
    <t>31005300</t>
  </si>
  <si>
    <t>MIZI NETAFIM 2018 L6M+610BP- מזרחי טפחות</t>
  </si>
  <si>
    <t>31002600</t>
  </si>
  <si>
    <t>MIZI ORMAT 08.17 7%/8.44%- מזרחי טפחות</t>
  </si>
  <si>
    <t>31000700</t>
  </si>
  <si>
    <t>MIZI RABO 6/19 11%/11.43%- מזרחי טפחות</t>
  </si>
  <si>
    <t>31002000</t>
  </si>
  <si>
    <t>HAPI 12/25 TEL3M/6.4%- בנק הפועלים</t>
  </si>
  <si>
    <t>31006900</t>
  </si>
  <si>
    <t>BLL 31/1/22TEL3M/4.025%- לאומי</t>
  </si>
  <si>
    <t>31006400</t>
  </si>
  <si>
    <t>BLL 7.3.22-7.3.27  TEL3M/6.5- לאומי</t>
  </si>
  <si>
    <t>31000400</t>
  </si>
  <si>
    <t>פקדון עתידי MIZI  12/19 7.1%- מזרחי טפחות</t>
  </si>
  <si>
    <t>31000600</t>
  </si>
  <si>
    <t>פקדון עתידי MIZI 1/15 7.2%- מזרחי טפחות</t>
  </si>
  <si>
    <t>31007200</t>
  </si>
  <si>
    <t>DB S&amp;P 500 17/12/13- DEUTSCHE BANK</t>
  </si>
  <si>
    <t>31002100</t>
  </si>
  <si>
    <t>BARC  ISR 03.20 4.625%/5.56%- BARCLAYS</t>
  </si>
  <si>
    <t>31001200</t>
  </si>
  <si>
    <t>BARC  ISR 03.20 4.625%/5.87%- BARCLAYS</t>
  </si>
  <si>
    <t>31003400</t>
  </si>
  <si>
    <t>BARC  ISR ELECTRIC 12.27 7.75%/8.51%- BARCLAYS</t>
  </si>
  <si>
    <t>31003700</t>
  </si>
  <si>
    <t>BARC  ISRAEL 3.19 5.125%/6.015- BARCLAYS</t>
  </si>
  <si>
    <t>31006600</t>
  </si>
  <si>
    <t>BARC 20.6.22 L+3.48%/7.06%- BARCLAYS</t>
  </si>
  <si>
    <t>31006700</t>
  </si>
  <si>
    <t>BARC 20.6.22 L+3.65%/7.1%- BARCLAYS</t>
  </si>
  <si>
    <t>31004300</t>
  </si>
  <si>
    <t>BARC 28/01/2020  9.375%/10.81%- BARCLAYS</t>
  </si>
  <si>
    <t>31002700</t>
  </si>
  <si>
    <t>BARC ISR 03.20 4.625%/6%- BARCLAYS</t>
  </si>
  <si>
    <t>31001700</t>
  </si>
  <si>
    <t>BARC ORMAT 08.17 7%/7.93%- BARCLAYS</t>
  </si>
  <si>
    <t>76001965</t>
  </si>
  <si>
    <t>FW BAR 3.7.13 3.74060 $/NIS- BARCLAYS</t>
  </si>
  <si>
    <t>31003200</t>
  </si>
  <si>
    <t>D.B CLN BAR 03/21 6.3%/6.95%- DEUTSCHE BANK</t>
  </si>
  <si>
    <t>31006500</t>
  </si>
  <si>
    <t>D.B.  5.7.22 L+3.3%/6.73%- DEUTSCHE BANK</t>
  </si>
  <si>
    <t>31004500</t>
  </si>
  <si>
    <t>DB ING CLN 7.145%/L+3.8% 01/22- DEUTSCHE BANK</t>
  </si>
  <si>
    <t>76001791</t>
  </si>
  <si>
    <t>FW DB 16/5/13 4.0635 $/NIS- DEUTSCHE BANK</t>
  </si>
  <si>
    <t>76001684</t>
  </si>
  <si>
    <t>FW DB 22.4.14 3.8522 $/NIS- DEUTSCHE BANK</t>
  </si>
  <si>
    <t>76001650</t>
  </si>
  <si>
    <t>FW DB 31/3/14 3.81 $/NIS- DEUTSCHE BANK</t>
  </si>
  <si>
    <t>76001601</t>
  </si>
  <si>
    <t>FW DB 4.11.13 3.7091 $/NIS- DEUTSCHE BANK</t>
  </si>
  <si>
    <t>76001908</t>
  </si>
  <si>
    <t>FW GS 14/11/13 3.9746 $/NIS- GOLDMAN SACHS</t>
  </si>
  <si>
    <t>76002070</t>
  </si>
  <si>
    <t>FW GS 30.09.13 3.7005 $/NIS- GOLDMAN SACHS</t>
  </si>
  <si>
    <t>31004000</t>
  </si>
  <si>
    <t>BARC 09/06/26  TEL-3M/6.385- BARCLAYS</t>
  </si>
  <si>
    <t>31006800</t>
  </si>
  <si>
    <t>BARC 30.5.19 CPI2.25%- BARCLAYS</t>
  </si>
  <si>
    <t>ניירות ערך לא סחירים: מוצרים מובנים</t>
  </si>
  <si>
    <t>1110444</t>
  </si>
  <si>
    <t>חמית הנפקות 7- חמית-אמפא קפיטל</t>
  </si>
  <si>
    <t>1127083</t>
  </si>
  <si>
    <t>חמית  הנפקות 10 4.30% 6/2017- חמית-אמפא קפיטל</t>
  </si>
  <si>
    <t>1124643</t>
  </si>
  <si>
    <t>חמית הנפקות 9- חמית-אמפא קפיטל</t>
  </si>
  <si>
    <t>הלוואות</t>
  </si>
  <si>
    <t>שיעור ריבית  
 ממוצע</t>
  </si>
  <si>
    <t xml:space="preserve"> כנגד חסכון עמיתים מובטחים</t>
  </si>
  <si>
    <t xml:space="preserve"> סה''כ ל: כנגד חסכון עמיתים מובטחים</t>
  </si>
  <si>
    <t xml:space="preserve"> מבוטחות במשכנתא או תיקי משכנתאות</t>
  </si>
  <si>
    <t xml:space="preserve"> סה''כ ל: מבוטחות במשכנתא או תיקי משכנתאות</t>
  </si>
  <si>
    <t xml:space="preserve"> מובטחות בערבות בנקאית</t>
  </si>
  <si>
    <t xml:space="preserve"> סה''כ ל: מובטחות בערבות בנקאית</t>
  </si>
  <si>
    <t xml:space="preserve"> מובטחות בבטחונות אחרים</t>
  </si>
  <si>
    <t>33662</t>
  </si>
  <si>
    <t>8070013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</si>
  <si>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</si>
  <si>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</si>
  <si>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</si>
  <si>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</si>
  <si>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</si>
  <si>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</si>
  <si>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</si>
  <si>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</si>
  <si>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</si>
  <si>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</si>
  <si>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</si>
  <si>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</si>
  <si>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</si>
  <si>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</si>
  <si>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</si>
  <si>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</si>
  <si>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</si>
  <si>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</si>
  <si>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34900</t>
  </si>
  <si>
    <t>44123</t>
  </si>
  <si>
    <t>6189</t>
  </si>
  <si>
    <t>44115</t>
  </si>
  <si>
    <t>33373</t>
  </si>
  <si>
    <t>32581</t>
  </si>
  <si>
    <t>32946</t>
  </si>
  <si>
    <t>32763</t>
  </si>
  <si>
    <t>33498</t>
  </si>
  <si>
    <t>33506</t>
  </si>
  <si>
    <t>39040</t>
  </si>
  <si>
    <t>34777</t>
  </si>
  <si>
    <t>9989450</t>
  </si>
  <si>
    <t>9989468</t>
  </si>
  <si>
    <t>24802</t>
  </si>
  <si>
    <t>34918</t>
  </si>
  <si>
    <t>2303238</t>
  </si>
  <si>
    <t>2303261</t>
  </si>
  <si>
    <t>2303220</t>
  </si>
  <si>
    <t>2303253</t>
  </si>
  <si>
    <t>24554</t>
  </si>
  <si>
    <t>33290</t>
  </si>
  <si>
    <t>33241</t>
  </si>
  <si>
    <t>33357</t>
  </si>
  <si>
    <t>24794</t>
  </si>
  <si>
    <t>24828</t>
  </si>
  <si>
    <t>34488</t>
  </si>
  <si>
    <t>24851</t>
  </si>
  <si>
    <t>24869</t>
  </si>
  <si>
    <t>44131</t>
  </si>
  <si>
    <t>34835</t>
  </si>
  <si>
    <t>44164</t>
  </si>
  <si>
    <t>33084</t>
  </si>
  <si>
    <t>33266</t>
  </si>
  <si>
    <t>34157</t>
  </si>
  <si>
    <t>9988494</t>
  </si>
  <si>
    <t>25841</t>
  </si>
  <si>
    <t>6112106</t>
  </si>
  <si>
    <t>32714</t>
  </si>
  <si>
    <t>7400195</t>
  </si>
  <si>
    <t>32722</t>
  </si>
  <si>
    <t>24703</t>
  </si>
  <si>
    <t>24711</t>
  </si>
  <si>
    <t>28365</t>
  </si>
  <si>
    <t>24661</t>
  </si>
  <si>
    <t>60311842</t>
  </si>
  <si>
    <t>8151</t>
  </si>
  <si>
    <t>8169</t>
  </si>
  <si>
    <t>8144</t>
  </si>
  <si>
    <t>33878</t>
  </si>
  <si>
    <t>6082028</t>
  </si>
  <si>
    <t>32540</t>
  </si>
  <si>
    <t>9988809</t>
  </si>
  <si>
    <t>9988890</t>
  </si>
  <si>
    <t>9988411</t>
  </si>
  <si>
    <t>9988429</t>
  </si>
  <si>
    <t>9988619</t>
  </si>
  <si>
    <t>9988601</t>
  </si>
  <si>
    <t>9989435</t>
  </si>
  <si>
    <t>9989443</t>
  </si>
  <si>
    <t>9989930</t>
  </si>
  <si>
    <t>9989948</t>
  </si>
  <si>
    <t>33407</t>
  </si>
  <si>
    <t>33571</t>
  </si>
  <si>
    <t>2261972</t>
  </si>
  <si>
    <t>2261915</t>
  </si>
  <si>
    <t>32631</t>
  </si>
  <si>
    <t>33704</t>
  </si>
  <si>
    <t>39180</t>
  </si>
  <si>
    <t>39263</t>
  </si>
  <si>
    <t>34926</t>
  </si>
  <si>
    <t>60321825</t>
  </si>
  <si>
    <t>60321809</t>
  </si>
  <si>
    <t xml:space="preserve"> סה''כ ל: מובטחות בבטחונות אחרים</t>
  </si>
  <si>
    <t xml:space="preserve"> מובטחות בשיעבוד כלי רכב</t>
  </si>
  <si>
    <t xml:space="preserve"> סה''כ ל: מובטחות בשיעבוד כלי רכב</t>
  </si>
  <si>
    <t xml:space="preserve"> הלוואות לסוכנים</t>
  </si>
  <si>
    <t xml:space="preserve"> סה''כ ל: הלוואות לסוכנים</t>
  </si>
  <si>
    <t xml:space="preserve"> הלוואות לעובדים ונושאי משרה</t>
  </si>
  <si>
    <t xml:space="preserve"> סה''כ ל: הלוואות לעובדים ונושאי משרה</t>
  </si>
  <si>
    <t xml:space="preserve"> לא מובטחות</t>
  </si>
  <si>
    <t xml:space="preserve"> סה''כ ל: לא מובטחות</t>
  </si>
  <si>
    <t xml:space="preserve"> מובטחות במשכנתא או תיקי משכנתאות</t>
  </si>
  <si>
    <t xml:space="preserve"> סה''כ ל: מובטחות במשכנתא או תיקי משכנתאות</t>
  </si>
  <si>
    <t>סה''כ הלוואות</t>
  </si>
  <si>
    <t>פקדונות מעל 3 חודשים</t>
  </si>
  <si>
    <t>תנאי   
  ושיעור ריבית</t>
  </si>
  <si>
    <t>6626410</t>
  </si>
  <si>
    <t>בנהפ 04/09/18- בנק הפועלים</t>
  </si>
  <si>
    <t>6620462</t>
  </si>
  <si>
    <t>בנק הפועלים 5% 2018- בנק הפועלים</t>
  </si>
  <si>
    <t>6620587</t>
  </si>
  <si>
    <t>בנק הפועלים 5% 2019- בנק הפועלים</t>
  </si>
  <si>
    <t>6020879</t>
  </si>
  <si>
    <t>בנק לאומי למשכנתאות 2014- לאומי משכנתאות</t>
  </si>
  <si>
    <t>6020887</t>
  </si>
  <si>
    <t>בנק לאומי למשכנתאות- לאומי משכנתאות</t>
  </si>
  <si>
    <t>6477525</t>
  </si>
  <si>
    <t>בנק משכן 7/10/2017- בנק הפועלים</t>
  </si>
  <si>
    <t>6683288</t>
  </si>
  <si>
    <t>טפחות  04/2020 6.6%- מזרחי טפחות</t>
  </si>
  <si>
    <t>6683296</t>
  </si>
  <si>
    <t>טפחות 04/2020 6.6%- מזרחי טפחות</t>
  </si>
  <si>
    <t>6683049</t>
  </si>
  <si>
    <t>טפחות 16.8.15 7.3149%- מזרחי טפחות</t>
  </si>
  <si>
    <t>6683031</t>
  </si>
  <si>
    <t>טפחות 2.8.15 7.1388%- מזרחי טפחות</t>
  </si>
  <si>
    <t>6683023</t>
  </si>
  <si>
    <t>טפחות 27.1.2015 7.1397%- מזרחי טפחות</t>
  </si>
  <si>
    <t>6683056</t>
  </si>
  <si>
    <t>טפחות 30.8.2015 7.7529%- מזרחי טפחות</t>
  </si>
  <si>
    <t>6683361</t>
  </si>
  <si>
    <t>טפחות 5% 15.12.2019- מזרחי טפחות</t>
  </si>
  <si>
    <t>6683221</t>
  </si>
  <si>
    <t>טפחות 5.1 22/09/2018- מזרחי טפחות</t>
  </si>
  <si>
    <t>6683213</t>
  </si>
  <si>
    <t>טפחות 5.25 4/09/2018- מזרחי טפחות</t>
  </si>
  <si>
    <t>6683726</t>
  </si>
  <si>
    <t>טפחות 6.1% 2014- מזרחי טפחות</t>
  </si>
  <si>
    <t>6683684</t>
  </si>
  <si>
    <t>טפחות 6.27%- מזרחי טפחות</t>
  </si>
  <si>
    <t>6683015</t>
  </si>
  <si>
    <t>טפחות 7.0719% 7.13- מזרחי טפחות</t>
  </si>
  <si>
    <t>6683064</t>
  </si>
  <si>
    <t>טפחות 7.12.15 7.4017%- מזרחי טפחות</t>
  </si>
  <si>
    <t>6683007</t>
  </si>
  <si>
    <t>טפחות 7.231% 7.7.03- מזרחי טפחות</t>
  </si>
  <si>
    <t>6683429</t>
  </si>
  <si>
    <t>טפחות פקדון 5% 2020- מזרחי טפחות</t>
  </si>
  <si>
    <t>6021919</t>
  </si>
  <si>
    <t>לאומי משכ 5.3%- לאומי משכנתאות</t>
  </si>
  <si>
    <t>6852040</t>
  </si>
  <si>
    <t>מזרחי טפחות 5% 2021- מזרחי טפחות</t>
  </si>
  <si>
    <t>6620249</t>
  </si>
  <si>
    <t>פועלים 2015 5%- בנק הפועלים</t>
  </si>
  <si>
    <t>6620421</t>
  </si>
  <si>
    <t>פועלים 5% 2017- בנק הפועלים</t>
  </si>
  <si>
    <t>6620603</t>
  </si>
  <si>
    <t>פועלים פקדון 5% 2016- בנק הפועלים</t>
  </si>
  <si>
    <t>7341761</t>
  </si>
  <si>
    <t>6 הבינלאומי 9.01.2020- בינלאומי</t>
  </si>
  <si>
    <t>7341795</t>
  </si>
  <si>
    <t>6.1 בינלאומי 19.01.2020- בינלאומי</t>
  </si>
  <si>
    <t>7341829</t>
  </si>
  <si>
    <t>6.13 הבינלאומי 8.2.2020- בינלאומי</t>
  </si>
  <si>
    <t>7342074</t>
  </si>
  <si>
    <t>6.2 הבינלאומי 14.2.2016- בינלאומי</t>
  </si>
  <si>
    <t>7341969</t>
  </si>
  <si>
    <t>6.2 הבינלאומי 26.7.2015- בינלאומי</t>
  </si>
  <si>
    <t>7341977</t>
  </si>
  <si>
    <t>6.3 בינלאומי 21.08.2020- בינלאומי</t>
  </si>
  <si>
    <t>7341936</t>
  </si>
  <si>
    <t>6.3 הבינלאומי 17.7.2015- בינלאומי</t>
  </si>
  <si>
    <t>7342009</t>
  </si>
  <si>
    <t>6.40 הבינלאומי 4.10.2015- בינלאומי</t>
  </si>
  <si>
    <t>7342603</t>
  </si>
  <si>
    <t>פקדון בבנק בינלאומי- בינלאומי</t>
  </si>
  <si>
    <t>10865747</t>
  </si>
  <si>
    <t>מזרחי 14/5/13 2.80%- מזרחי טפחות</t>
  </si>
  <si>
    <t>12865822</t>
  </si>
  <si>
    <t>איגוד 2.90% 14/05/13- אגוד</t>
  </si>
  <si>
    <t xml:space="preserve"> נקוב במט"ח</t>
  </si>
  <si>
    <t>76001528</t>
  </si>
  <si>
    <t>בלל דולר 5.4264% 2019- לאומי</t>
  </si>
  <si>
    <t>76001940</t>
  </si>
  <si>
    <t>בנהפ LIBOR+0.95% 12.12.13- בנק הפועלים</t>
  </si>
  <si>
    <t xml:space="preserve"> סה''כ ל: נקוב במט"ח</t>
  </si>
  <si>
    <t xml:space="preserve"> צמודי מט"ח</t>
  </si>
  <si>
    <t xml:space="preserve"> סה''כ ל: צמודי מט"ח</t>
  </si>
  <si>
    <t>סה''כ פקדונות מעל 3 חודשים</t>
  </si>
  <si>
    <t>זכויות במקרקעין</t>
  </si>
  <si>
    <t>אופי הנכס</t>
  </si>
  <si>
    <t>תאריך שערוך אחרון  
 (תאריך)</t>
  </si>
  <si>
    <t xml:space="preserve"> מניב</t>
  </si>
  <si>
    <t>בן זכאי 6 תל אביב- מקרקעין</t>
  </si>
  <si>
    <t>קניון סביונים- סביונים</t>
  </si>
  <si>
    <t>זכויות בניה רננים- רננים</t>
  </si>
  <si>
    <t>קניון רננים- רננים</t>
  </si>
  <si>
    <t xml:space="preserve"> סה''כ ל: מניב</t>
  </si>
  <si>
    <t xml:space="preserve"> לא מניב</t>
  </si>
  <si>
    <t xml:space="preserve"> סה''כ ל: לא מניב</t>
  </si>
  <si>
    <t>סה''כ זכויות במקרקעין</t>
  </si>
  <si>
    <t>השקעות אחרות</t>
  </si>
  <si>
    <t>בארץ</t>
  </si>
  <si>
    <t>זכאים אחרים</t>
  </si>
  <si>
    <t>חייבים אחרים</t>
  </si>
  <si>
    <t>רכוש קבוע</t>
  </si>
  <si>
    <t>התח.ממש.אי העלאת ג.פרישה נשי- ממשלת ישראל</t>
  </si>
  <si>
    <t>זכאים בגין נדל"ן- אחר</t>
  </si>
  <si>
    <t>ריבית ודיבידנד לקבל</t>
  </si>
  <si>
    <t>סה''כ ל: בארץ</t>
  </si>
  <si>
    <t>סה''כ השקעות אחרות</t>
  </si>
  <si>
    <t>יתרות התחייבות להשקעה</t>
  </si>
  <si>
    <t>תאריך סיום ההתחייבות 
 (תאריך)</t>
  </si>
  <si>
    <t>סכום ההתחייבות  
 (אלפי ש''ח)</t>
  </si>
  <si>
    <t>סה''כ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</si>
  <si>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</si>
  <si>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</si>
  <si>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</si>
  <si>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סה''כ אג''ח קונצרני סחיר- לפי עלות מתואמת</t>
  </si>
  <si>
    <t>אג''ח קונצרני לא סחיר- לפי עלות מתואמת</t>
  </si>
  <si>
    <t>סה''כ אג''ח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</si>
  <si>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</si>
  <si>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</si>
  <si>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</si>
  <si>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</si>
  <si>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</si>
  <si>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</si>
  <si>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 xml:space="preserve">סה''כ ל: </t>
  </si>
  <si>
    <t>סה''כ מסגרות מנוצלות ללווים</t>
  </si>
  <si>
    <t>הערה: סכום נכסי הקופה  כולל כספי סיוע ממשלתי ישיר עתידי בסך של  11,788,004.93 אלפי ₪</t>
  </si>
  <si>
    <t>לתאריך 31/03/2013
שם קופה 
מספר אישור 313
חברות: מקפת פנסיה (10)</t>
  </si>
  <si>
    <t xml:space="preserve"> שגיא</t>
  </si>
  <si>
    <t xml:space="preserve"> סה''כ ל: שגיא</t>
  </si>
  <si>
    <t>גליל</t>
  </si>
  <si>
    <t xml:space="preserve"> סה''כ ל: גליל</t>
  </si>
  <si>
    <t>כפיר</t>
  </si>
  <si>
    <t xml:space="preserve"> סה''כ ל: כפיר</t>
  </si>
  <si>
    <t xml:space="preserve"> מלווה קצר מועד</t>
  </si>
  <si>
    <t xml:space="preserve"> סה''כ ל: מלווה קצר מועד</t>
  </si>
  <si>
    <t xml:space="preserve"> שחר</t>
  </si>
  <si>
    <t xml:space="preserve"> סה''כ ל: שחר</t>
  </si>
  <si>
    <t xml:space="preserve"> גילון</t>
  </si>
  <si>
    <t xml:space="preserve"> סה''כ ל: גילון</t>
  </si>
  <si>
    <t xml:space="preserve"> גלבוע</t>
  </si>
  <si>
    <t>סה''כ ל: גלבוע</t>
  </si>
  <si>
    <t xml:space="preserve"> שכבת חוב (Tranch) בדרוג AA- ומעלה</t>
  </si>
  <si>
    <t xml:space="preserve"> סה''כ ל: שכבת חוב (Tranch) בדרוג AA- ומעלה</t>
  </si>
  <si>
    <t xml:space="preserve"> שכבת חוב (Tranch) בדרוג BBB- עד A+</t>
  </si>
  <si>
    <t xml:space="preserve"> סה''כ ל: שכבת חוב (Tranch) בדרוג BBB- עד A+</t>
  </si>
  <si>
    <t>שכבת חוב (Tranch) בדרוג BB+ ומטה</t>
  </si>
  <si>
    <t xml:space="preserve"> סה''כ ל: שכבת חוב (Tranch) בדרוג BB+ ומטה</t>
  </si>
  <si>
    <t xml:space="preserve"> שכבת הון (Equity Tranch)</t>
  </si>
  <si>
    <t xml:space="preserve"> סה''כ ל: שכבת הון (Equity Tranch)</t>
  </si>
  <si>
    <t xml:space="preserve"> שכבת חוב (Tranch) בדרוג BB+ ומטה</t>
  </si>
  <si>
    <t>סה''כ ל: שכבת חוב (Tranch) בדרוג BBB- עד A+</t>
  </si>
  <si>
    <t>סה''כ ל: שכבת חוב (Tranch) בדרוג BB+ ומטה</t>
  </si>
  <si>
    <t>מדד</t>
  </si>
  <si>
    <t>גורם כ"ו</t>
  </si>
  <si>
    <t>גורם ל"ב</t>
  </si>
  <si>
    <t>גורם מ"ב</t>
  </si>
  <si>
    <t>גורם מ"ה</t>
  </si>
  <si>
    <t>גורם ל"א</t>
  </si>
  <si>
    <t>גורם מ"ד</t>
  </si>
  <si>
    <t>גורם ל"ט</t>
  </si>
  <si>
    <t>גורם מ"ג</t>
  </si>
  <si>
    <t>גורם כ"ב</t>
  </si>
  <si>
    <t>גורם כ"ג</t>
  </si>
  <si>
    <t>גורם כ"ה</t>
  </si>
  <si>
    <t>גורם מ"א</t>
  </si>
  <si>
    <t>גורם י"ב</t>
  </si>
  <si>
    <t>גורם ל"ד</t>
  </si>
  <si>
    <t>גורם ל"ה</t>
  </si>
  <si>
    <t>גורם י"ח</t>
  </si>
  <si>
    <t>גורם כ"ז</t>
  </si>
  <si>
    <t>גורם כ"ח</t>
  </si>
  <si>
    <t>גורם ט"ז</t>
  </si>
  <si>
    <t>גורם ט</t>
  </si>
  <si>
    <t>גורם ו</t>
  </si>
  <si>
    <t>גורם ז</t>
  </si>
  <si>
    <t>גורם ה</t>
  </si>
  <si>
    <t>גורם ח</t>
  </si>
  <si>
    <t>גורם י"ז</t>
  </si>
  <si>
    <t>גורם כ</t>
  </si>
  <si>
    <t>גורם כ"ד</t>
  </si>
  <si>
    <t>גורם י"ט</t>
  </si>
  <si>
    <t>גורם ל"ח</t>
  </si>
  <si>
    <t>גורם י"א</t>
  </si>
  <si>
    <t>גורם ב</t>
  </si>
  <si>
    <t>גורם ג</t>
  </si>
  <si>
    <t>גורם ד</t>
  </si>
  <si>
    <t>גורם י</t>
  </si>
  <si>
    <t>גורם ל</t>
  </si>
  <si>
    <t>גורם ל"ו</t>
  </si>
  <si>
    <t>גורם מ"ו</t>
  </si>
  <si>
    <t>גורם מ"ח</t>
  </si>
  <si>
    <t xml:space="preserve">דוראד </t>
  </si>
  <si>
    <t>opc</t>
  </si>
  <si>
    <t xml:space="preserve">אשדוד התפלה </t>
  </si>
  <si>
    <t xml:space="preserve">עיר הבהדים </t>
  </si>
  <si>
    <t xml:space="preserve">דליה </t>
  </si>
  <si>
    <t>ינואר 2014</t>
  </si>
  <si>
    <t>יוני 2013</t>
  </si>
  <si>
    <t>דצמבר 2015</t>
  </si>
  <si>
    <t>דצמבר 2018</t>
  </si>
  <si>
    <t>פברואר 2015</t>
  </si>
  <si>
    <t>אפריל 2016</t>
  </si>
  <si>
    <t>ינואר 2015</t>
  </si>
  <si>
    <t>אפריל 2022</t>
  </si>
  <si>
    <t>מאי 2016</t>
  </si>
  <si>
    <t>ינואר 2016</t>
  </si>
  <si>
    <t>יולי 2017</t>
  </si>
  <si>
    <t>דצמבר 2014</t>
  </si>
  <si>
    <t>ספטמבר 2014</t>
  </si>
  <si>
    <t>אוגוסט 2015</t>
  </si>
  <si>
    <t>ספטמבר 2016</t>
  </si>
  <si>
    <t>יוני 2016</t>
  </si>
  <si>
    <t>יולי 2020</t>
  </si>
  <si>
    <t>אוגוסט 2021</t>
  </si>
  <si>
    <t>דצמבר 2021</t>
  </si>
  <si>
    <t>אוגוסט 2019</t>
  </si>
  <si>
    <t>יולי 2022</t>
  </si>
  <si>
    <t>ספטמבר 2022</t>
  </si>
  <si>
    <t>גמר השקעה</t>
  </si>
  <si>
    <t>מאי 2014</t>
  </si>
  <si>
    <t>Giza 4</t>
  </si>
  <si>
    <t>Vertex  3</t>
  </si>
  <si>
    <t>Plenus 2</t>
  </si>
  <si>
    <t>Vintage 2</t>
  </si>
  <si>
    <t>Vintage 3</t>
  </si>
  <si>
    <t>SCP VitaLife II</t>
  </si>
  <si>
    <t>Plenus 3</t>
  </si>
  <si>
    <t>Vintage Venture IV</t>
  </si>
  <si>
    <t>Gemini Israel V</t>
  </si>
  <si>
    <t>טנא הון צמיחה</t>
  </si>
  <si>
    <t>Fimi Opportunity 4</t>
  </si>
  <si>
    <t>Fortissimo 2</t>
  </si>
  <si>
    <t>FIMI Opportunity 2</t>
  </si>
  <si>
    <t>Markstone Isr Parl</t>
  </si>
  <si>
    <t>Sky</t>
  </si>
  <si>
    <t>ISRAEL INFRASTRUCTURE</t>
  </si>
  <si>
    <t>Klirmark</t>
  </si>
  <si>
    <t>Sky II</t>
  </si>
  <si>
    <t>קרן תשתיות ישראל II</t>
  </si>
  <si>
    <t>Fortissimo III</t>
  </si>
  <si>
    <t>Vintage Investment Partners V</t>
  </si>
  <si>
    <t>Fimi V</t>
  </si>
  <si>
    <t>Noy</t>
  </si>
  <si>
    <t>Faire fund 2</t>
  </si>
  <si>
    <t>Faire fund 1</t>
  </si>
  <si>
    <t>בראשית - קרן מנוף</t>
  </si>
  <si>
    <t>ינואר 2022</t>
  </si>
  <si>
    <t>פברואר 2019</t>
  </si>
  <si>
    <t>אפריל 2019</t>
  </si>
  <si>
    <t>מאי 2019</t>
  </si>
  <si>
    <t>אוגוסט 2017</t>
  </si>
  <si>
    <t>אוקטובר 2017</t>
  </si>
  <si>
    <t>אוקטובר 2023</t>
  </si>
  <si>
    <t>דצמבר 2022</t>
  </si>
  <si>
    <t>ינואר 2018</t>
  </si>
  <si>
    <t>מאי 2018</t>
  </si>
  <si>
    <t>יוני 2020</t>
  </si>
  <si>
    <t>מאי 2017</t>
  </si>
  <si>
    <t>יוני 2018</t>
  </si>
  <si>
    <t>ספטמבר 2021</t>
  </si>
  <si>
    <t>פברואר 2021</t>
  </si>
  <si>
    <t>יולי 2021</t>
  </si>
  <si>
    <t>אוקטובר 2022</t>
  </si>
  <si>
    <t>נובמבר 2018</t>
  </si>
  <si>
    <t>פברואר 2022</t>
  </si>
  <si>
    <t>אוגוסט 2020</t>
  </si>
  <si>
    <t>דצמבר 2012</t>
  </si>
  <si>
    <t>יוני 2017</t>
  </si>
  <si>
    <t>ינואר 2024</t>
  </si>
  <si>
    <t>מאי 2022</t>
  </si>
  <si>
    <t>יוני 2022</t>
  </si>
  <si>
    <t>אוקטובר 2020</t>
  </si>
  <si>
    <t>נובמבר 2020</t>
  </si>
  <si>
    <t>דצמבר 2024</t>
  </si>
  <si>
    <t>ספטמבר 2024</t>
  </si>
  <si>
    <t>אוגוסט 2022</t>
  </si>
  <si>
    <t>איפקס ארופה 7 B</t>
  </si>
  <si>
    <t>Pantheon Europe VI</t>
  </si>
  <si>
    <t>Hamilton Lane Secondary II</t>
  </si>
  <si>
    <t>Odyssey Investment IV</t>
  </si>
  <si>
    <t>Lindsay Goldberg III</t>
  </si>
  <si>
    <t>Levine Leicthman IV</t>
  </si>
  <si>
    <t>OHA Strategic Credit</t>
  </si>
  <si>
    <t>KPS SS III</t>
  </si>
  <si>
    <r>
      <rPr>
        <sz val="9"/>
        <color indexed="8"/>
        <rFont val="Arial"/>
        <family val="2"/>
      </rPr>
      <t>TPG</t>
    </r>
    <r>
      <rPr>
        <sz val="8"/>
        <color indexed="8"/>
        <rFont val="Arial"/>
        <family val="2"/>
      </rPr>
      <t xml:space="preserve"> Partners VI Secondary</t>
    </r>
  </si>
  <si>
    <r>
      <t xml:space="preserve">HV </t>
    </r>
    <r>
      <rPr>
        <sz val="9"/>
        <color indexed="8"/>
        <rFont val="Arial"/>
        <family val="2"/>
      </rPr>
      <t>Venture VI Asia Pac.</t>
    </r>
  </si>
  <si>
    <t>Partner Group I</t>
  </si>
  <si>
    <t>American Securities II</t>
  </si>
  <si>
    <t>Enhanced Equity Fund II</t>
  </si>
  <si>
    <t xml:space="preserve">Energy Capital Partners </t>
  </si>
  <si>
    <t>H.I.G. Opportunity Fund II</t>
  </si>
  <si>
    <t>J.H. Whitney VII, L.P.</t>
  </si>
  <si>
    <t>Kohlberg Investors VII L.P</t>
  </si>
  <si>
    <t>American Securities VI</t>
  </si>
  <si>
    <t>Blackstone VI</t>
  </si>
  <si>
    <t>Blackstone Energy</t>
  </si>
  <si>
    <t xml:space="preserve">TPG Opportunty II </t>
  </si>
  <si>
    <t>Platinum Equity III</t>
  </si>
  <si>
    <t>BC European Partners IX</t>
  </si>
  <si>
    <t>Gores Small Cap</t>
  </si>
  <si>
    <t>Kohlberg IV Secondary</t>
  </si>
  <si>
    <t>Kohlberg V Secondary</t>
  </si>
  <si>
    <t>Kohlberg VI Secondary</t>
  </si>
  <si>
    <t>Secondary Investment SPV-2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</si>
  <si>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</si>
  <si>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</si>
  <si>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</si>
  <si>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</si>
  <si>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</si>
  <si>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</si>
  <si>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</si>
  <si>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Advent International VII</t>
  </si>
  <si>
    <t>Aion Fund I</t>
  </si>
  <si>
    <t>Blackstone RE VII</t>
  </si>
  <si>
    <t>שיעור תשואה במהלך התקופה  במונחים שנתיים
 (אחוזים)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</si>
</sst>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64" formatCode="[$-1010409]#,##0.00;#,##0.00\-"/>
    <numFmt numFmtId="165" formatCode="[$-1010409]dd/mm/yy"/>
    <numFmt numFmtId="166" formatCode="[$-1010409]General"/>
    <numFmt numFmtId="167" formatCode="_ * #,##0_ ;_ * \-#,##0_ ;_ * &quot;-&quot;??_ ;_ @_ "/>
    <numFmt numFmtId="168" formatCode="#,##0_ ;\-#,##0\ "/>
  </numFmts>
  <fonts count="18">
    <font>
      <sz val="10"/>
      <name val="Arial"/>
      <charset val="1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8"/>
      <name val="David"/>
      <family val="2"/>
      <charset val="177"/>
    </font>
    <font>
      <sz val="11"/>
      <color indexed="8"/>
      <name val="David"/>
      <family val="2"/>
      <charset val="177"/>
    </font>
    <font>
      <sz val="9"/>
      <color indexed="8"/>
      <name val="David"/>
      <family val="2"/>
      <charset val="177"/>
    </font>
    <font>
      <b/>
      <sz val="10"/>
      <color indexed="9"/>
      <name val="Arial"/>
      <family val="2"/>
    </font>
    <font>
      <b/>
      <i/>
      <sz val="10"/>
      <color indexed="18"/>
      <name val="Arial"/>
      <family val="2"/>
    </font>
    <font>
      <b/>
      <sz val="10"/>
      <color indexed="18"/>
      <name val="Arial"/>
      <family val="2"/>
    </font>
    <font>
      <b/>
      <i/>
      <sz val="10"/>
      <color indexed="8"/>
      <name val="Arial"/>
      <family val="2"/>
    </font>
    <font>
      <sz val="9"/>
      <color indexed="8"/>
      <name val="Arial"/>
      <family val="2"/>
    </font>
    <font>
      <sz val="9"/>
      <color indexed="8"/>
      <name val="David"/>
      <family val="2"/>
      <charset val="177"/>
    </font>
    <font>
      <b/>
      <i/>
      <sz val="10"/>
      <color indexed="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  <font>
      <sz val="10"/>
      <color theme="1"/>
      <name val="Arial"/>
      <family val="2"/>
      <charset val="177"/>
    </font>
    <font>
      <sz val="10"/>
      <color theme="1"/>
      <name val="Arial"/>
      <family val="2"/>
    </font>
    <font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1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4">
    <xf numFmtId="0" fontId="0" fillId="0" borderId="0">
      <alignment wrapText="1"/>
    </xf>
    <xf numFmtId="43" fontId="14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</cellStyleXfs>
  <cellXfs count="46">
    <xf numFmtId="0" fontId="0" fillId="0" borderId="0" xfId="0">
      <alignment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6" fillId="5" borderId="1" xfId="0" applyFont="1" applyFill="1" applyBorder="1" applyAlignment="1">
      <alignment vertical="center" wrapText="1"/>
    </xf>
    <xf numFmtId="164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164" fontId="7" fillId="4" borderId="2" xfId="0" applyNumberFormat="1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164" fontId="9" fillId="3" borderId="1" xfId="0" applyNumberFormat="1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vertical="top" wrapText="1"/>
    </xf>
    <xf numFmtId="0" fontId="7" fillId="4" borderId="2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vertical="center" wrapText="1"/>
    </xf>
    <xf numFmtId="165" fontId="2" fillId="6" borderId="1" xfId="0" applyNumberFormat="1" applyFont="1" applyFill="1" applyBorder="1" applyAlignment="1">
      <alignment horizontal="left" vertical="center" wrapText="1"/>
    </xf>
    <xf numFmtId="166" fontId="2" fillId="6" borderId="1" xfId="0" applyNumberFormat="1" applyFont="1" applyFill="1" applyBorder="1" applyAlignment="1">
      <alignment horizontal="left" vertical="center" wrapText="1"/>
    </xf>
    <xf numFmtId="0" fontId="10" fillId="0" borderId="0" xfId="0" applyFont="1" applyFill="1" applyAlignment="1">
      <alignment vertical="top" wrapText="1"/>
    </xf>
    <xf numFmtId="4" fontId="0" fillId="0" borderId="0" xfId="0" applyNumberFormat="1">
      <alignment wrapText="1"/>
    </xf>
    <xf numFmtId="0" fontId="12" fillId="3" borderId="1" xfId="0" applyFont="1" applyFill="1" applyBorder="1" applyAlignment="1">
      <alignment vertical="top" wrapText="1"/>
    </xf>
    <xf numFmtId="14" fontId="0" fillId="0" borderId="6" xfId="0" applyNumberFormat="1" applyBorder="1" applyAlignment="1">
      <alignment horizontal="right" indent="1" readingOrder="2"/>
    </xf>
    <xf numFmtId="0" fontId="10" fillId="6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0" fillId="0" borderId="7" xfId="0" applyFill="1" applyBorder="1" applyAlignment="1">
      <alignment horizontal="right"/>
    </xf>
    <xf numFmtId="14" fontId="0" fillId="0" borderId="8" xfId="0" applyNumberFormat="1" applyFill="1" applyBorder="1" applyAlignment="1"/>
    <xf numFmtId="167" fontId="0" fillId="0" borderId="9" xfId="1" applyNumberFormat="1" applyFont="1" applyFill="1" applyBorder="1" applyAlignment="1">
      <alignment horizontal="left"/>
    </xf>
    <xf numFmtId="168" fontId="7" fillId="4" borderId="2" xfId="0" applyNumberFormat="1" applyFont="1" applyFill="1" applyBorder="1" applyAlignment="1">
      <alignment horizontal="left" wrapText="1"/>
    </xf>
    <xf numFmtId="168" fontId="9" fillId="3" borderId="1" xfId="0" applyNumberFormat="1" applyFont="1" applyFill="1" applyBorder="1" applyAlignment="1">
      <alignment horizontal="left" wrapText="1"/>
    </xf>
    <xf numFmtId="49" fontId="15" fillId="0" borderId="10" xfId="3" applyNumberFormat="1" applyFont="1" applyFill="1" applyBorder="1"/>
    <xf numFmtId="49" fontId="15" fillId="0" borderId="11" xfId="3" applyNumberFormat="1" applyFont="1" applyFill="1" applyBorder="1"/>
    <xf numFmtId="167" fontId="9" fillId="3" borderId="1" xfId="0" applyNumberFormat="1" applyFont="1" applyFill="1" applyBorder="1" applyAlignment="1">
      <alignment horizontal="left" wrapText="1"/>
    </xf>
    <xf numFmtId="0" fontId="15" fillId="0" borderId="12" xfId="2" applyFill="1" applyBorder="1" applyAlignment="1">
      <alignment horizontal="right"/>
    </xf>
    <xf numFmtId="0" fontId="15" fillId="0" borderId="11" xfId="2" applyFill="1" applyBorder="1" applyAlignment="1">
      <alignment horizontal="right"/>
    </xf>
    <xf numFmtId="0" fontId="16" fillId="0" borderId="11" xfId="2" applyFont="1" applyFill="1" applyBorder="1" applyAlignment="1"/>
    <xf numFmtId="0" fontId="15" fillId="0" borderId="11" xfId="2" applyFill="1" applyBorder="1"/>
    <xf numFmtId="0" fontId="15" fillId="0" borderId="13" xfId="2" applyFill="1" applyBorder="1" applyAlignment="1">
      <alignment horizontal="right"/>
    </xf>
    <xf numFmtId="0" fontId="3" fillId="6" borderId="0" xfId="0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11" fillId="6" borderId="0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right" vertical="top" wrapText="1"/>
    </xf>
    <xf numFmtId="0" fontId="8" fillId="2" borderId="4" xfId="0" applyFont="1" applyFill="1" applyBorder="1" applyAlignment="1">
      <alignment horizontal="right" vertical="top" wrapText="1"/>
    </xf>
    <xf numFmtId="0" fontId="8" fillId="2" borderId="5" xfId="0" applyFont="1" applyFill="1" applyBorder="1" applyAlignment="1">
      <alignment horizontal="right" vertical="top" wrapText="1"/>
    </xf>
    <xf numFmtId="0" fontId="13" fillId="2" borderId="1" xfId="0" applyFont="1" applyFill="1" applyBorder="1" applyAlignment="1">
      <alignment vertical="top" wrapText="1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39"/>
  <sheetViews>
    <sheetView showGridLines="0" tabSelected="1" workbookViewId="0">
      <selection activeCell="A2" sqref="A2:D2"/>
    </sheetView>
  </sheetViews>
  <sheetFormatPr defaultRowHeight="12.75"/>
  <cols>
    <col min="1" max="2" width="21.140625" customWidth="1"/>
    <col min="3" max="3" width="41.7109375" customWidth="1"/>
    <col min="4" max="4" width="6.85546875" customWidth="1"/>
    <col min="5" max="5" width="46.28515625" customWidth="1"/>
  </cols>
  <sheetData>
    <row r="1" spans="1:5" ht="21.6" customHeight="1">
      <c r="A1" s="36" t="s">
        <v>0</v>
      </c>
      <c r="B1" s="36"/>
      <c r="C1" s="36"/>
      <c r="D1" s="36"/>
      <c r="E1" s="1"/>
    </row>
    <row r="2" spans="1:5" ht="36" customHeight="1">
      <c r="A2" s="37" t="s">
        <v>1</v>
      </c>
      <c r="B2" s="37"/>
      <c r="C2" s="37"/>
      <c r="D2" s="37"/>
      <c r="E2" s="1"/>
    </row>
    <row r="3" spans="1:5" ht="48.95" customHeight="1">
      <c r="A3" s="38" t="s">
        <v>1747</v>
      </c>
      <c r="B3" s="38"/>
      <c r="C3" s="38"/>
      <c r="D3" s="38"/>
      <c r="E3" s="1"/>
    </row>
    <row r="4" spans="1:5" ht="28.7" customHeight="1">
      <c r="A4" s="1"/>
      <c r="B4" s="2"/>
      <c r="C4" s="2"/>
      <c r="D4" s="2"/>
      <c r="E4" s="1"/>
    </row>
    <row r="5" spans="1:5" ht="25.5">
      <c r="A5" s="3" t="s">
        <v>2</v>
      </c>
      <c r="B5" s="3" t="s">
        <v>3</v>
      </c>
      <c r="C5" s="3"/>
      <c r="D5" s="2"/>
      <c r="E5" s="1"/>
    </row>
    <row r="6" spans="1:5">
      <c r="A6" s="4"/>
      <c r="B6" s="4"/>
      <c r="C6" s="5" t="s">
        <v>4</v>
      </c>
      <c r="D6" s="2"/>
      <c r="E6" s="1"/>
    </row>
    <row r="7" spans="1:5">
      <c r="A7" s="4">
        <v>4.4298283359718047</v>
      </c>
      <c r="B7" s="4">
        <v>2094135.1693334335</v>
      </c>
      <c r="C7" s="5" t="s">
        <v>5</v>
      </c>
      <c r="D7" s="2"/>
      <c r="E7" s="1"/>
    </row>
    <row r="8" spans="1:5">
      <c r="A8" s="4"/>
      <c r="B8" s="4"/>
      <c r="C8" s="5" t="s">
        <v>6</v>
      </c>
      <c r="D8" s="2"/>
      <c r="E8" s="1"/>
    </row>
    <row r="9" spans="1:5">
      <c r="A9" s="4">
        <v>18.520833734672824</v>
      </c>
      <c r="B9" s="4">
        <v>8755447.4682926647</v>
      </c>
      <c r="C9" s="5" t="s">
        <v>7</v>
      </c>
      <c r="D9" s="2"/>
      <c r="E9" s="1"/>
    </row>
    <row r="10" spans="1:5">
      <c r="A10" s="4">
        <v>1.0576748819374985E-10</v>
      </c>
      <c r="B10" s="4">
        <v>5.0000000000000002E-5</v>
      </c>
      <c r="C10" s="5" t="s">
        <v>8</v>
      </c>
      <c r="D10" s="2"/>
      <c r="E10" s="1"/>
    </row>
    <row r="11" spans="1:5">
      <c r="A11" s="4">
        <v>2.607488836513959</v>
      </c>
      <c r="B11" s="4">
        <v>1232651.39460315</v>
      </c>
      <c r="C11" s="5" t="s">
        <v>9</v>
      </c>
      <c r="D11" s="2"/>
      <c r="E11" s="1"/>
    </row>
    <row r="12" spans="1:5">
      <c r="A12" s="4">
        <v>2.4249358620417691</v>
      </c>
      <c r="B12" s="4">
        <v>1146352.20305112</v>
      </c>
      <c r="C12" s="5" t="s">
        <v>10</v>
      </c>
      <c r="D12" s="2"/>
      <c r="E12" s="1"/>
    </row>
    <row r="13" spans="1:5">
      <c r="A13" s="4">
        <v>5.63957302836703</v>
      </c>
      <c r="B13" s="4">
        <v>2666023.9004807393</v>
      </c>
      <c r="C13" s="5" t="s">
        <v>11</v>
      </c>
      <c r="D13" s="2"/>
      <c r="E13" s="1"/>
    </row>
    <row r="14" spans="1:5">
      <c r="A14" s="4">
        <v>3.3927457191871144</v>
      </c>
      <c r="B14" s="4">
        <v>1603869.8550598668</v>
      </c>
      <c r="C14" s="5" t="s">
        <v>12</v>
      </c>
      <c r="D14" s="2"/>
      <c r="E14" s="1"/>
    </row>
    <row r="15" spans="1:5">
      <c r="A15" s="4">
        <v>6.8327616573959327E-5</v>
      </c>
      <c r="B15" s="4">
        <v>32.30086</v>
      </c>
      <c r="C15" s="5" t="s">
        <v>13</v>
      </c>
      <c r="D15" s="2"/>
      <c r="E15" s="1"/>
    </row>
    <row r="16" spans="1:5">
      <c r="A16" s="4">
        <v>1.9038147874874973E-10</v>
      </c>
      <c r="B16" s="4">
        <v>9.0000000000000006E-5</v>
      </c>
      <c r="C16" s="5" t="s">
        <v>14</v>
      </c>
      <c r="D16" s="2"/>
      <c r="E16" s="1"/>
    </row>
    <row r="17" spans="1:5">
      <c r="A17" s="4">
        <v>4.2306995277499945E-11</v>
      </c>
      <c r="B17" s="4">
        <v>2.0000000000000002E-5</v>
      </c>
      <c r="C17" s="5" t="s">
        <v>15</v>
      </c>
      <c r="D17" s="2"/>
      <c r="E17" s="1"/>
    </row>
    <row r="18" spans="1:5">
      <c r="A18" s="4">
        <v>2.5384197166499966E-10</v>
      </c>
      <c r="B18" s="4">
        <v>1.2E-4</v>
      </c>
      <c r="C18" s="5" t="s">
        <v>16</v>
      </c>
      <c r="D18" s="2"/>
      <c r="E18" s="1"/>
    </row>
    <row r="19" spans="1:5">
      <c r="A19" s="4"/>
      <c r="B19" s="4"/>
      <c r="C19" s="5" t="s">
        <v>17</v>
      </c>
      <c r="D19" s="2"/>
      <c r="E19" s="1"/>
    </row>
    <row r="20" spans="1:5">
      <c r="A20" s="4">
        <v>50.105437982614319</v>
      </c>
      <c r="B20" s="4">
        <v>23686597.289154124</v>
      </c>
      <c r="C20" s="5" t="s">
        <v>7</v>
      </c>
      <c r="D20" s="2"/>
      <c r="E20" s="1"/>
    </row>
    <row r="21" spans="1:5">
      <c r="A21" s="4">
        <v>3.7864760879129933E-2</v>
      </c>
      <c r="B21" s="4">
        <v>17900.000049999999</v>
      </c>
      <c r="C21" s="5" t="s">
        <v>8</v>
      </c>
      <c r="D21" s="2"/>
      <c r="E21" s="1"/>
    </row>
    <row r="22" spans="1:5">
      <c r="A22" s="4">
        <v>6.0564572603671447</v>
      </c>
      <c r="B22" s="4">
        <v>2863099.6933919066</v>
      </c>
      <c r="C22" s="5" t="s">
        <v>9</v>
      </c>
      <c r="D22" s="2"/>
      <c r="E22" s="1"/>
    </row>
    <row r="23" spans="1:5">
      <c r="A23" s="4">
        <v>4.4535177638832663E-2</v>
      </c>
      <c r="B23" s="4">
        <v>21053.339924860011</v>
      </c>
      <c r="C23" s="5" t="s">
        <v>10</v>
      </c>
      <c r="D23" s="2"/>
      <c r="E23" s="1"/>
    </row>
    <row r="24" spans="1:5">
      <c r="A24" s="4">
        <v>1.3482916053155571</v>
      </c>
      <c r="B24" s="4">
        <v>637384.71450021269</v>
      </c>
      <c r="C24" s="5" t="s">
        <v>18</v>
      </c>
      <c r="D24" s="2"/>
      <c r="E24" s="1"/>
    </row>
    <row r="25" spans="1:5">
      <c r="A25" s="4">
        <v>4.2306995277499945E-11</v>
      </c>
      <c r="B25" s="4">
        <v>2.0000000000000002E-5</v>
      </c>
      <c r="C25" s="5" t="s">
        <v>19</v>
      </c>
      <c r="D25" s="2"/>
      <c r="E25" s="1"/>
    </row>
    <row r="26" spans="1:5">
      <c r="A26" s="4">
        <v>7.0815422096812712E-3</v>
      </c>
      <c r="B26" s="4">
        <v>3347.6932895999998</v>
      </c>
      <c r="C26" s="5" t="s">
        <v>20</v>
      </c>
      <c r="D26" s="2"/>
      <c r="E26" s="1"/>
    </row>
    <row r="27" spans="1:5">
      <c r="A27" s="4">
        <v>0.2239443096913328</v>
      </c>
      <c r="B27" s="4">
        <v>105866.32693834098</v>
      </c>
      <c r="C27" s="5" t="s">
        <v>21</v>
      </c>
      <c r="D27" s="2"/>
      <c r="E27" s="1"/>
    </row>
    <row r="28" spans="1:5">
      <c r="A28" s="4">
        <v>3.0634928610069521E-2</v>
      </c>
      <c r="B28" s="4">
        <v>14482.20485011</v>
      </c>
      <c r="C28" s="5" t="s">
        <v>22</v>
      </c>
      <c r="D28" s="2"/>
      <c r="E28" s="1"/>
    </row>
    <row r="29" spans="1:5">
      <c r="A29" s="4">
        <v>2.2450727682782055</v>
      </c>
      <c r="B29" s="4">
        <v>1061324.6124203952</v>
      </c>
      <c r="C29" s="5" t="s">
        <v>23</v>
      </c>
      <c r="D29" s="2"/>
      <c r="E29" s="1"/>
    </row>
    <row r="30" spans="1:5">
      <c r="A30" s="4">
        <v>1.3800008307984846</v>
      </c>
      <c r="B30" s="4">
        <v>652374.77714821696</v>
      </c>
      <c r="C30" s="5" t="s">
        <v>24</v>
      </c>
      <c r="D30" s="2"/>
      <c r="E30" s="1"/>
    </row>
    <row r="31" spans="1:5">
      <c r="A31" s="4">
        <v>7.3450232239610072E-2</v>
      </c>
      <c r="B31" s="4">
        <v>34722.500030000003</v>
      </c>
      <c r="C31" s="5" t="s">
        <v>25</v>
      </c>
      <c r="D31" s="2"/>
      <c r="E31" s="1"/>
    </row>
    <row r="32" spans="1:5">
      <c r="A32" s="4">
        <v>1.4317547561827246</v>
      </c>
      <c r="B32" s="4">
        <v>676840.67223000003</v>
      </c>
      <c r="C32" s="5" t="s">
        <v>26</v>
      </c>
      <c r="D32" s="2"/>
      <c r="E32" s="1"/>
    </row>
    <row r="33" spans="1:5">
      <c r="A33" s="4"/>
      <c r="B33" s="4"/>
      <c r="C33" s="5" t="s">
        <v>27</v>
      </c>
      <c r="D33" s="2"/>
      <c r="E33" s="1"/>
    </row>
    <row r="34" spans="1:5">
      <c r="A34" s="4">
        <v>8.4613990554999891E-11</v>
      </c>
      <c r="B34" s="4">
        <v>4.0000000000000003E-5</v>
      </c>
      <c r="C34" s="5" t="s">
        <v>28</v>
      </c>
      <c r="D34" s="2"/>
      <c r="E34" s="1"/>
    </row>
    <row r="35" spans="1:5">
      <c r="A35" s="4">
        <v>8.4613990554999891E-11</v>
      </c>
      <c r="B35" s="4">
        <v>4.0000000000000003E-5</v>
      </c>
      <c r="C35" s="5" t="s">
        <v>29</v>
      </c>
      <c r="D35" s="2"/>
      <c r="E35" s="1"/>
    </row>
    <row r="36" spans="1:5">
      <c r="A36" s="4">
        <v>0</v>
      </c>
      <c r="B36" s="4">
        <v>0</v>
      </c>
      <c r="C36" s="5" t="s">
        <v>30</v>
      </c>
      <c r="D36" s="2"/>
      <c r="E36" s="1"/>
    </row>
    <row r="37" spans="1:5">
      <c r="A37" s="6">
        <v>99.999999999999986</v>
      </c>
      <c r="B37" s="6">
        <v>47273506.115988746</v>
      </c>
      <c r="C37" s="7" t="s">
        <v>31</v>
      </c>
      <c r="D37" s="2"/>
      <c r="E37" s="1"/>
    </row>
    <row r="38" spans="1:5" ht="34.5" customHeight="1">
      <c r="A38" s="1"/>
      <c r="B38" s="2"/>
      <c r="C38" s="16" t="s">
        <v>1746</v>
      </c>
      <c r="D38" s="2"/>
      <c r="E38" s="1"/>
    </row>
    <row r="39" spans="1:5" ht="36" customHeight="1">
      <c r="A39" s="39" t="s">
        <v>32</v>
      </c>
      <c r="B39" s="39"/>
      <c r="C39" s="39"/>
      <c r="D39" s="39"/>
      <c r="E39" s="1"/>
    </row>
  </sheetData>
  <mergeCells count="4">
    <mergeCell ref="A1:D1"/>
    <mergeCell ref="A2:D2"/>
    <mergeCell ref="A3:D3"/>
    <mergeCell ref="A39:D39"/>
  </mergeCells>
  <pageMargins left="0.51181102362204722" right="0.51181102362204722" top="0.39370078740157483" bottom="0.39370078740157483" header="0.39370078740157483" footer="0.39370078740157483"/>
  <pageSetup scale="8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6"/>
  <sheetViews>
    <sheetView showGridLines="0" workbookViewId="0">
      <selection activeCell="A5" sqref="A5"/>
    </sheetView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2.1406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36" t="s">
        <v>661</v>
      </c>
      <c r="B2" s="36"/>
      <c r="C2" s="36"/>
      <c r="D2" s="36"/>
      <c r="E2" s="36"/>
      <c r="F2" s="36"/>
      <c r="G2" s="36"/>
      <c r="H2" s="36"/>
      <c r="I2" s="36"/>
      <c r="J2" s="36"/>
      <c r="K2" s="1"/>
    </row>
    <row r="3" spans="1:11" ht="36" customHeight="1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8.95" customHeight="1">
      <c r="A4" s="41" t="s">
        <v>1747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148</v>
      </c>
      <c r="C6" s="3" t="s">
        <v>149</v>
      </c>
      <c r="D6" s="3" t="s">
        <v>150</v>
      </c>
      <c r="E6" s="3" t="s">
        <v>151</v>
      </c>
      <c r="F6" s="3" t="s">
        <v>35</v>
      </c>
      <c r="G6" s="3" t="s">
        <v>224</v>
      </c>
      <c r="H6" s="3" t="s">
        <v>50</v>
      </c>
      <c r="I6" s="3" t="s">
        <v>51</v>
      </c>
      <c r="J6" s="2"/>
      <c r="K6" s="1"/>
    </row>
    <row r="7" spans="1:11" ht="15.2" customHeight="1">
      <c r="A7" s="40" t="s">
        <v>662</v>
      </c>
      <c r="B7" s="40"/>
      <c r="C7" s="40"/>
      <c r="D7" s="40"/>
      <c r="E7" s="40"/>
      <c r="F7" s="40"/>
      <c r="G7" s="40"/>
      <c r="H7" s="40"/>
      <c r="I7" s="40"/>
      <c r="J7" s="2"/>
      <c r="K7" s="1"/>
    </row>
    <row r="8" spans="1:11" ht="24">
      <c r="A8" s="4">
        <v>3.1092468504316638E-6</v>
      </c>
      <c r="B8" s="4">
        <v>4.5580705820726104</v>
      </c>
      <c r="C8" s="4">
        <v>1.4698500000000001</v>
      </c>
      <c r="D8" s="4">
        <v>4.0999999999999996</v>
      </c>
      <c r="E8" s="4">
        <v>35850</v>
      </c>
      <c r="F8" s="5" t="s">
        <v>54</v>
      </c>
      <c r="G8" s="5" t="s">
        <v>287</v>
      </c>
      <c r="H8" s="5" t="s">
        <v>663</v>
      </c>
      <c r="I8" s="5" t="s">
        <v>664</v>
      </c>
      <c r="J8" s="2"/>
      <c r="K8" s="1"/>
    </row>
    <row r="9" spans="1:11" ht="24">
      <c r="A9" s="4">
        <v>6.5218348570030029E-5</v>
      </c>
      <c r="B9" s="4">
        <v>4.5580734797045004</v>
      </c>
      <c r="C9" s="4">
        <v>30.831</v>
      </c>
      <c r="D9" s="4">
        <v>43</v>
      </c>
      <c r="E9" s="4">
        <v>71700</v>
      </c>
      <c r="F9" s="5" t="s">
        <v>54</v>
      </c>
      <c r="G9" s="5" t="s">
        <v>287</v>
      </c>
      <c r="H9" s="5" t="s">
        <v>665</v>
      </c>
      <c r="I9" s="5" t="s">
        <v>666</v>
      </c>
      <c r="J9" s="2"/>
      <c r="K9" s="1"/>
    </row>
    <row r="10" spans="1:11">
      <c r="A10" s="9">
        <v>6.8327595420461699E-5</v>
      </c>
      <c r="B10" s="10"/>
      <c r="C10" s="9">
        <v>32.300849999999997</v>
      </c>
      <c r="D10" s="10"/>
      <c r="E10" s="9">
        <v>107550</v>
      </c>
      <c r="F10" s="10"/>
      <c r="G10" s="10"/>
      <c r="H10" s="10"/>
      <c r="I10" s="11" t="s">
        <v>667</v>
      </c>
      <c r="J10" s="2"/>
      <c r="K10" s="1"/>
    </row>
    <row r="11" spans="1:11" ht="15.2" customHeight="1">
      <c r="A11" s="40" t="s">
        <v>668</v>
      </c>
      <c r="B11" s="40"/>
      <c r="C11" s="40"/>
      <c r="D11" s="40"/>
      <c r="E11" s="40"/>
      <c r="F11" s="40"/>
      <c r="G11" s="40"/>
      <c r="H11" s="40"/>
      <c r="I11" s="40"/>
      <c r="J11" s="2"/>
      <c r="K11" s="1"/>
    </row>
    <row r="12" spans="1:11">
      <c r="A12" s="4">
        <v>2.1153497638749973E-11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56</v>
      </c>
      <c r="G12" s="5" t="s">
        <v>56</v>
      </c>
      <c r="H12" s="5" t="s">
        <v>56</v>
      </c>
      <c r="I12" s="5" t="s">
        <v>56</v>
      </c>
      <c r="J12" s="2"/>
      <c r="K12" s="1"/>
    </row>
    <row r="13" spans="1:11">
      <c r="A13" s="9">
        <v>2.1153497638749973E-11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669</v>
      </c>
      <c r="J13" s="2"/>
      <c r="K13" s="1"/>
    </row>
    <row r="14" spans="1:11">
      <c r="A14" s="6">
        <v>6.8327616573959327E-5</v>
      </c>
      <c r="B14" s="12"/>
      <c r="C14" s="6">
        <v>32.30086</v>
      </c>
      <c r="D14" s="12"/>
      <c r="E14" s="6">
        <v>107550</v>
      </c>
      <c r="F14" s="12"/>
      <c r="G14" s="12"/>
      <c r="H14" s="12"/>
      <c r="I14" s="7" t="s">
        <v>670</v>
      </c>
      <c r="J14" s="2"/>
      <c r="K14" s="1"/>
    </row>
    <row r="15" spans="1:11" ht="50.4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1"/>
    </row>
    <row r="16" spans="1:11" ht="36" customHeight="1">
      <c r="A16" s="39" t="s">
        <v>32</v>
      </c>
      <c r="B16" s="39"/>
      <c r="C16" s="39"/>
      <c r="D16" s="39"/>
      <c r="E16" s="39"/>
      <c r="F16" s="39"/>
      <c r="G16" s="39"/>
      <c r="H16" s="39"/>
      <c r="I16" s="39"/>
      <c r="J16" s="39"/>
      <c r="K16" s="1"/>
    </row>
  </sheetData>
  <mergeCells count="6">
    <mergeCell ref="A16:J16"/>
    <mergeCell ref="A2:J2"/>
    <mergeCell ref="A3:J3"/>
    <mergeCell ref="A4:J4"/>
    <mergeCell ref="A7:I7"/>
    <mergeCell ref="A11:I11"/>
  </mergeCells>
  <pageMargins left="0.5" right="0.5" top="0.4" bottom="0.4" header="0.4" footer="0.4"/>
  <pageSetup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40"/>
  <sheetViews>
    <sheetView showGridLines="0" topLeftCell="A4" workbookViewId="0">
      <selection activeCell="A5" sqref="A5"/>
    </sheetView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2.1406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36" t="s">
        <v>671</v>
      </c>
      <c r="B2" s="36"/>
      <c r="C2" s="36"/>
      <c r="D2" s="36"/>
      <c r="E2" s="36"/>
      <c r="F2" s="36"/>
      <c r="G2" s="36"/>
      <c r="H2" s="36"/>
      <c r="I2" s="36"/>
      <c r="J2" s="36"/>
      <c r="K2" s="1"/>
    </row>
    <row r="3" spans="1:11" ht="36" customHeight="1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8.95" customHeight="1">
      <c r="A4" s="41" t="s">
        <v>1747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148</v>
      </c>
      <c r="C6" s="3" t="s">
        <v>149</v>
      </c>
      <c r="D6" s="3" t="s">
        <v>150</v>
      </c>
      <c r="E6" s="3" t="s">
        <v>151</v>
      </c>
      <c r="F6" s="3" t="s">
        <v>35</v>
      </c>
      <c r="G6" s="3" t="s">
        <v>224</v>
      </c>
      <c r="H6" s="3" t="s">
        <v>50</v>
      </c>
      <c r="I6" s="3" t="s">
        <v>51</v>
      </c>
      <c r="J6" s="2"/>
      <c r="K6" s="1"/>
    </row>
    <row r="7" spans="1:11" ht="15.2" customHeight="1">
      <c r="A7" s="40" t="s">
        <v>52</v>
      </c>
      <c r="B7" s="40"/>
      <c r="C7" s="40"/>
      <c r="D7" s="40"/>
      <c r="E7" s="40"/>
      <c r="F7" s="40"/>
      <c r="G7" s="40"/>
      <c r="H7" s="40"/>
      <c r="I7" s="40"/>
      <c r="J7" s="2"/>
      <c r="K7" s="1"/>
    </row>
    <row r="8" spans="1:11" ht="15.2" customHeight="1">
      <c r="A8" s="40" t="s">
        <v>672</v>
      </c>
      <c r="B8" s="40"/>
      <c r="C8" s="40"/>
      <c r="D8" s="40"/>
      <c r="E8" s="40"/>
      <c r="F8" s="40"/>
      <c r="G8" s="40"/>
      <c r="H8" s="40"/>
      <c r="I8" s="40"/>
      <c r="J8" s="2"/>
      <c r="K8" s="1"/>
    </row>
    <row r="9" spans="1:11">
      <c r="A9" s="4">
        <v>2.1153497638749973E-11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56</v>
      </c>
      <c r="G9" s="5" t="s">
        <v>56</v>
      </c>
      <c r="H9" s="5" t="s">
        <v>56</v>
      </c>
      <c r="I9" s="5" t="s">
        <v>56</v>
      </c>
      <c r="J9" s="2"/>
      <c r="K9" s="1"/>
    </row>
    <row r="10" spans="1:11">
      <c r="A10" s="9">
        <v>2.1153497638749973E-11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1" t="s">
        <v>673</v>
      </c>
      <c r="J10" s="2"/>
      <c r="K10" s="1"/>
    </row>
    <row r="11" spans="1:11" ht="15.2" customHeight="1">
      <c r="A11" s="40" t="s">
        <v>674</v>
      </c>
      <c r="B11" s="40"/>
      <c r="C11" s="40"/>
      <c r="D11" s="40"/>
      <c r="E11" s="40"/>
      <c r="F11" s="40"/>
      <c r="G11" s="40"/>
      <c r="H11" s="40"/>
      <c r="I11" s="40"/>
      <c r="J11" s="2"/>
      <c r="K11" s="1"/>
    </row>
    <row r="12" spans="1:11">
      <c r="A12" s="4">
        <v>2.1153497638749973E-11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56</v>
      </c>
      <c r="G12" s="5" t="s">
        <v>56</v>
      </c>
      <c r="H12" s="5" t="s">
        <v>56</v>
      </c>
      <c r="I12" s="5" t="s">
        <v>56</v>
      </c>
      <c r="J12" s="2"/>
      <c r="K12" s="1"/>
    </row>
    <row r="13" spans="1:11">
      <c r="A13" s="9">
        <v>2.1153497638749973E-11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675</v>
      </c>
      <c r="J13" s="2"/>
      <c r="K13" s="1"/>
    </row>
    <row r="14" spans="1:11" ht="15.2" customHeight="1">
      <c r="A14" s="40" t="s">
        <v>676</v>
      </c>
      <c r="B14" s="40"/>
      <c r="C14" s="40"/>
      <c r="D14" s="40"/>
      <c r="E14" s="40"/>
      <c r="F14" s="40"/>
      <c r="G14" s="40"/>
      <c r="H14" s="40"/>
      <c r="I14" s="40"/>
      <c r="J14" s="2"/>
      <c r="K14" s="1"/>
    </row>
    <row r="15" spans="1:11">
      <c r="A15" s="4">
        <v>2.1153497638749973E-11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56</v>
      </c>
      <c r="G15" s="5" t="s">
        <v>56</v>
      </c>
      <c r="H15" s="5" t="s">
        <v>56</v>
      </c>
      <c r="I15" s="5" t="s">
        <v>56</v>
      </c>
      <c r="J15" s="2"/>
      <c r="K15" s="1"/>
    </row>
    <row r="16" spans="1:11">
      <c r="A16" s="9">
        <v>2.1153497638749973E-11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1" t="s">
        <v>677</v>
      </c>
      <c r="J16" s="2"/>
      <c r="K16" s="1"/>
    </row>
    <row r="17" spans="1:11" ht="15.2" customHeight="1">
      <c r="A17" s="40" t="s">
        <v>557</v>
      </c>
      <c r="B17" s="40"/>
      <c r="C17" s="40"/>
      <c r="D17" s="40"/>
      <c r="E17" s="40"/>
      <c r="F17" s="40"/>
      <c r="G17" s="40"/>
      <c r="H17" s="40"/>
      <c r="I17" s="40"/>
      <c r="J17" s="2"/>
      <c r="K17" s="1"/>
    </row>
    <row r="18" spans="1:11">
      <c r="A18" s="4">
        <v>2.1153497638749973E-11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56</v>
      </c>
      <c r="G18" s="5" t="s">
        <v>56</v>
      </c>
      <c r="H18" s="5" t="s">
        <v>56</v>
      </c>
      <c r="I18" s="5" t="s">
        <v>56</v>
      </c>
      <c r="J18" s="2"/>
      <c r="K18" s="1"/>
    </row>
    <row r="19" spans="1:11">
      <c r="A19" s="9">
        <v>2.1153497638749973E-11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1" t="s">
        <v>558</v>
      </c>
      <c r="J19" s="2"/>
      <c r="K19" s="1"/>
    </row>
    <row r="20" spans="1:11">
      <c r="A20" s="9">
        <v>8.4613990554999891E-11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1" t="s">
        <v>139</v>
      </c>
      <c r="J20" s="2"/>
      <c r="K20" s="1"/>
    </row>
    <row r="21" spans="1:11" ht="15.2" customHeight="1">
      <c r="A21" s="40" t="s">
        <v>140</v>
      </c>
      <c r="B21" s="40"/>
      <c r="C21" s="40"/>
      <c r="D21" s="40"/>
      <c r="E21" s="40"/>
      <c r="F21" s="40"/>
      <c r="G21" s="40"/>
      <c r="H21" s="40"/>
      <c r="I21" s="40"/>
      <c r="J21" s="2"/>
      <c r="K21" s="1"/>
    </row>
    <row r="22" spans="1:11" ht="15.2" customHeight="1">
      <c r="A22" s="40" t="s">
        <v>672</v>
      </c>
      <c r="B22" s="40"/>
      <c r="C22" s="40"/>
      <c r="D22" s="40"/>
      <c r="E22" s="40"/>
      <c r="F22" s="40"/>
      <c r="G22" s="40"/>
      <c r="H22" s="40"/>
      <c r="I22" s="40"/>
      <c r="J22" s="2"/>
      <c r="K22" s="1"/>
    </row>
    <row r="23" spans="1:11">
      <c r="A23" s="4">
        <v>2.1153497638749973E-11</v>
      </c>
      <c r="B23" s="4">
        <v>0</v>
      </c>
      <c r="C23" s="4">
        <v>1.0000000000000001E-5</v>
      </c>
      <c r="D23" s="4">
        <v>0</v>
      </c>
      <c r="E23" s="4">
        <v>0</v>
      </c>
      <c r="F23" s="5" t="s">
        <v>56</v>
      </c>
      <c r="G23" s="5" t="s">
        <v>56</v>
      </c>
      <c r="H23" s="5" t="s">
        <v>56</v>
      </c>
      <c r="I23" s="5" t="s">
        <v>56</v>
      </c>
      <c r="J23" s="2"/>
      <c r="K23" s="1"/>
    </row>
    <row r="24" spans="1:11">
      <c r="A24" s="9">
        <v>2.1153497638749973E-11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1" t="s">
        <v>673</v>
      </c>
      <c r="J24" s="2"/>
      <c r="K24" s="1"/>
    </row>
    <row r="25" spans="1:11" ht="15.2" customHeight="1">
      <c r="A25" s="40" t="s">
        <v>678</v>
      </c>
      <c r="B25" s="40"/>
      <c r="C25" s="40"/>
      <c r="D25" s="40"/>
      <c r="E25" s="40"/>
      <c r="F25" s="40"/>
      <c r="G25" s="40"/>
      <c r="H25" s="40"/>
      <c r="I25" s="40"/>
      <c r="J25" s="2"/>
      <c r="K25" s="1"/>
    </row>
    <row r="26" spans="1:11">
      <c r="A26" s="4">
        <v>2.1153497638749973E-11</v>
      </c>
      <c r="B26" s="4">
        <v>0</v>
      </c>
      <c r="C26" s="4">
        <v>1.0000000000000001E-5</v>
      </c>
      <c r="D26" s="4">
        <v>0</v>
      </c>
      <c r="E26" s="4">
        <v>0</v>
      </c>
      <c r="F26" s="5" t="s">
        <v>56</v>
      </c>
      <c r="G26" s="5" t="s">
        <v>56</v>
      </c>
      <c r="H26" s="5" t="s">
        <v>56</v>
      </c>
      <c r="I26" s="5" t="s">
        <v>56</v>
      </c>
      <c r="J26" s="2"/>
      <c r="K26" s="1"/>
    </row>
    <row r="27" spans="1:11">
      <c r="A27" s="9">
        <v>2.1153497638749973E-11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1" t="s">
        <v>679</v>
      </c>
      <c r="J27" s="2"/>
      <c r="K27" s="1"/>
    </row>
    <row r="28" spans="1:11" ht="15.2" customHeight="1">
      <c r="A28" s="40" t="s">
        <v>676</v>
      </c>
      <c r="B28" s="40"/>
      <c r="C28" s="40"/>
      <c r="D28" s="40"/>
      <c r="E28" s="40"/>
      <c r="F28" s="40"/>
      <c r="G28" s="40"/>
      <c r="H28" s="40"/>
      <c r="I28" s="40"/>
      <c r="J28" s="2"/>
      <c r="K28" s="1"/>
    </row>
    <row r="29" spans="1:11">
      <c r="A29" s="4">
        <v>2.1153497638749973E-11</v>
      </c>
      <c r="B29" s="4">
        <v>0</v>
      </c>
      <c r="C29" s="4">
        <v>1.0000000000000001E-5</v>
      </c>
      <c r="D29" s="4">
        <v>0</v>
      </c>
      <c r="E29" s="4">
        <v>0</v>
      </c>
      <c r="F29" s="5" t="s">
        <v>56</v>
      </c>
      <c r="G29" s="5" t="s">
        <v>56</v>
      </c>
      <c r="H29" s="5" t="s">
        <v>56</v>
      </c>
      <c r="I29" s="5" t="s">
        <v>56</v>
      </c>
      <c r="J29" s="2"/>
      <c r="K29" s="1"/>
    </row>
    <row r="30" spans="1:11">
      <c r="A30" s="9">
        <v>2.1153497638749973E-11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1" t="s">
        <v>677</v>
      </c>
      <c r="J30" s="2"/>
      <c r="K30" s="1"/>
    </row>
    <row r="31" spans="1:11" ht="15.2" customHeight="1">
      <c r="A31" s="40" t="s">
        <v>680</v>
      </c>
      <c r="B31" s="40"/>
      <c r="C31" s="40"/>
      <c r="D31" s="40"/>
      <c r="E31" s="40"/>
      <c r="F31" s="40"/>
      <c r="G31" s="40"/>
      <c r="H31" s="40"/>
      <c r="I31" s="40"/>
      <c r="J31" s="2"/>
      <c r="K31" s="1"/>
    </row>
    <row r="32" spans="1:11">
      <c r="A32" s="4">
        <v>2.1153497638749973E-11</v>
      </c>
      <c r="B32" s="4">
        <v>0</v>
      </c>
      <c r="C32" s="4">
        <v>1.0000000000000001E-5</v>
      </c>
      <c r="D32" s="4">
        <v>0</v>
      </c>
      <c r="E32" s="4">
        <v>0</v>
      </c>
      <c r="F32" s="5" t="s">
        <v>56</v>
      </c>
      <c r="G32" s="5" t="s">
        <v>56</v>
      </c>
      <c r="H32" s="5" t="s">
        <v>56</v>
      </c>
      <c r="I32" s="5" t="s">
        <v>56</v>
      </c>
      <c r="J32" s="2"/>
      <c r="K32" s="1"/>
    </row>
    <row r="33" spans="1:11">
      <c r="A33" s="9">
        <v>2.1153497638749973E-11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1" t="s">
        <v>681</v>
      </c>
      <c r="J33" s="2"/>
      <c r="K33" s="1"/>
    </row>
    <row r="34" spans="1:11" ht="15.2" customHeight="1">
      <c r="A34" s="40" t="s">
        <v>557</v>
      </c>
      <c r="B34" s="40"/>
      <c r="C34" s="40"/>
      <c r="D34" s="40"/>
      <c r="E34" s="40"/>
      <c r="F34" s="40"/>
      <c r="G34" s="40"/>
      <c r="H34" s="40"/>
      <c r="I34" s="40"/>
      <c r="J34" s="2"/>
      <c r="K34" s="1"/>
    </row>
    <row r="35" spans="1:11">
      <c r="A35" s="4">
        <v>2.1153497638749973E-11</v>
      </c>
      <c r="B35" s="4">
        <v>0</v>
      </c>
      <c r="C35" s="4">
        <v>1.0000000000000001E-5</v>
      </c>
      <c r="D35" s="4">
        <v>0</v>
      </c>
      <c r="E35" s="4">
        <v>0</v>
      </c>
      <c r="F35" s="5" t="s">
        <v>56</v>
      </c>
      <c r="G35" s="5" t="s">
        <v>56</v>
      </c>
      <c r="H35" s="5" t="s">
        <v>56</v>
      </c>
      <c r="I35" s="5" t="s">
        <v>56</v>
      </c>
      <c r="J35" s="2"/>
      <c r="K35" s="1"/>
    </row>
    <row r="36" spans="1:11">
      <c r="A36" s="9">
        <v>2.1153497638749973E-11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1" t="s">
        <v>558</v>
      </c>
      <c r="J36" s="2"/>
      <c r="K36" s="1"/>
    </row>
    <row r="37" spans="1:11">
      <c r="A37" s="9">
        <v>1.0576748819374985E-10</v>
      </c>
      <c r="B37" s="10"/>
      <c r="C37" s="9">
        <v>5.0000000000000002E-5</v>
      </c>
      <c r="D37" s="10"/>
      <c r="E37" s="9">
        <v>0</v>
      </c>
      <c r="F37" s="10"/>
      <c r="G37" s="10"/>
      <c r="H37" s="10"/>
      <c r="I37" s="11" t="s">
        <v>145</v>
      </c>
      <c r="J37" s="2"/>
      <c r="K37" s="1"/>
    </row>
    <row r="38" spans="1:11">
      <c r="A38" s="6">
        <v>1.9038147874874973E-10</v>
      </c>
      <c r="B38" s="12"/>
      <c r="C38" s="6">
        <v>9.0000000000000006E-5</v>
      </c>
      <c r="D38" s="12"/>
      <c r="E38" s="6">
        <v>0</v>
      </c>
      <c r="F38" s="12"/>
      <c r="G38" s="12"/>
      <c r="H38" s="12"/>
      <c r="I38" s="7" t="s">
        <v>682</v>
      </c>
      <c r="J38" s="2"/>
      <c r="K38" s="1"/>
    </row>
    <row r="39" spans="1:11" ht="20.100000000000001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1"/>
    </row>
    <row r="40" spans="1:11" ht="36" customHeight="1">
      <c r="A40" s="39" t="s">
        <v>32</v>
      </c>
      <c r="B40" s="39"/>
      <c r="C40" s="39"/>
      <c r="D40" s="39"/>
      <c r="E40" s="39"/>
      <c r="F40" s="39"/>
      <c r="G40" s="39"/>
      <c r="H40" s="39"/>
      <c r="I40" s="39"/>
      <c r="J40" s="39"/>
      <c r="K40" s="1"/>
    </row>
  </sheetData>
  <mergeCells count="15">
    <mergeCell ref="A11:I11"/>
    <mergeCell ref="A31:I31"/>
    <mergeCell ref="A34:I34"/>
    <mergeCell ref="A40:J40"/>
    <mergeCell ref="A14:I14"/>
    <mergeCell ref="A17:I17"/>
    <mergeCell ref="A21:I21"/>
    <mergeCell ref="A22:I22"/>
    <mergeCell ref="A25:I25"/>
    <mergeCell ref="A28:I28"/>
    <mergeCell ref="A2:J2"/>
    <mergeCell ref="A3:J3"/>
    <mergeCell ref="A4:J4"/>
    <mergeCell ref="A7:I7"/>
    <mergeCell ref="A8:I8"/>
  </mergeCells>
  <pageMargins left="0.5" right="0.5" top="0.4" bottom="0.4" header="0.4" footer="0.4"/>
  <pageSetup orientation="landscape" horizontalDpi="0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9"/>
  <sheetViews>
    <sheetView showGridLines="0" workbookViewId="0">
      <selection activeCell="A5" sqref="A5"/>
    </sheetView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28515625" customWidth="1"/>
    <col min="7" max="7" width="6.85546875" customWidth="1"/>
    <col min="8" max="8" width="46.710937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36" t="s">
        <v>683</v>
      </c>
      <c r="B2" s="36"/>
      <c r="C2" s="36"/>
      <c r="D2" s="36"/>
      <c r="E2" s="36"/>
      <c r="F2" s="36"/>
      <c r="G2" s="36"/>
      <c r="H2" s="1"/>
    </row>
    <row r="3" spans="1:8" ht="36" customHeight="1">
      <c r="A3" s="37" t="s">
        <v>1</v>
      </c>
      <c r="B3" s="37"/>
      <c r="C3" s="37"/>
      <c r="D3" s="37"/>
      <c r="E3" s="37"/>
      <c r="F3" s="37"/>
      <c r="G3" s="37"/>
      <c r="H3" s="1"/>
    </row>
    <row r="4" spans="1:8" ht="48.95" customHeight="1">
      <c r="A4" s="41" t="s">
        <v>1747</v>
      </c>
      <c r="B4" s="38"/>
      <c r="C4" s="38"/>
      <c r="D4" s="38"/>
      <c r="E4" s="38"/>
      <c r="F4" s="38"/>
      <c r="G4" s="38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25.5">
      <c r="A6" s="3" t="s">
        <v>150</v>
      </c>
      <c r="B6" s="3" t="s">
        <v>151</v>
      </c>
      <c r="C6" s="3" t="s">
        <v>35</v>
      </c>
      <c r="D6" s="3" t="s">
        <v>224</v>
      </c>
      <c r="E6" s="3" t="s">
        <v>50</v>
      </c>
      <c r="F6" s="3" t="s">
        <v>51</v>
      </c>
      <c r="G6" s="2"/>
      <c r="H6" s="1"/>
    </row>
    <row r="7" spans="1:8" ht="15.2" customHeight="1">
      <c r="A7" s="40" t="s">
        <v>52</v>
      </c>
      <c r="B7" s="40"/>
      <c r="C7" s="40"/>
      <c r="D7" s="40"/>
      <c r="E7" s="40"/>
      <c r="F7" s="40"/>
      <c r="G7" s="2"/>
      <c r="H7" s="1"/>
    </row>
    <row r="8" spans="1:8" ht="15.2" customHeight="1">
      <c r="A8" s="40" t="s">
        <v>684</v>
      </c>
      <c r="B8" s="40"/>
      <c r="C8" s="40"/>
      <c r="D8" s="40"/>
      <c r="E8" s="40"/>
      <c r="F8" s="40"/>
      <c r="G8" s="2"/>
      <c r="H8" s="1"/>
    </row>
    <row r="9" spans="1:8">
      <c r="A9" s="4">
        <v>0</v>
      </c>
      <c r="B9" s="4">
        <v>0</v>
      </c>
      <c r="C9" s="5" t="s">
        <v>56</v>
      </c>
      <c r="D9" s="5" t="s">
        <v>56</v>
      </c>
      <c r="E9" s="5" t="s">
        <v>56</v>
      </c>
      <c r="F9" s="5" t="s">
        <v>56</v>
      </c>
      <c r="G9" s="2"/>
      <c r="H9" s="1"/>
    </row>
    <row r="10" spans="1:8">
      <c r="A10" s="10"/>
      <c r="B10" s="9">
        <v>0</v>
      </c>
      <c r="C10" s="10"/>
      <c r="D10" s="10"/>
      <c r="E10" s="10"/>
      <c r="F10" s="11" t="s">
        <v>685</v>
      </c>
      <c r="G10" s="2"/>
      <c r="H10" s="1"/>
    </row>
    <row r="11" spans="1:8">
      <c r="A11" s="10"/>
      <c r="B11" s="9">
        <v>0</v>
      </c>
      <c r="C11" s="10"/>
      <c r="D11" s="10"/>
      <c r="E11" s="10"/>
      <c r="F11" s="11" t="s">
        <v>139</v>
      </c>
      <c r="G11" s="2"/>
      <c r="H11" s="1"/>
    </row>
    <row r="12" spans="1:8" ht="15.2" customHeight="1">
      <c r="A12" s="40" t="s">
        <v>140</v>
      </c>
      <c r="B12" s="40"/>
      <c r="C12" s="40"/>
      <c r="D12" s="40"/>
      <c r="E12" s="40"/>
      <c r="F12" s="40"/>
      <c r="G12" s="2"/>
      <c r="H12" s="1"/>
    </row>
    <row r="13" spans="1:8" ht="15.2" customHeight="1">
      <c r="A13" s="40" t="s">
        <v>684</v>
      </c>
      <c r="B13" s="40"/>
      <c r="C13" s="40"/>
      <c r="D13" s="40"/>
      <c r="E13" s="40"/>
      <c r="F13" s="40"/>
      <c r="G13" s="2"/>
      <c r="H13" s="1"/>
    </row>
    <row r="14" spans="1:8">
      <c r="A14" s="4">
        <v>0</v>
      </c>
      <c r="B14" s="4">
        <v>0</v>
      </c>
      <c r="C14" s="5" t="s">
        <v>56</v>
      </c>
      <c r="D14" s="5" t="s">
        <v>56</v>
      </c>
      <c r="E14" s="5" t="s">
        <v>56</v>
      </c>
      <c r="F14" s="5" t="s">
        <v>56</v>
      </c>
      <c r="G14" s="2"/>
      <c r="H14" s="1"/>
    </row>
    <row r="15" spans="1:8">
      <c r="A15" s="10"/>
      <c r="B15" s="9">
        <v>0</v>
      </c>
      <c r="C15" s="10"/>
      <c r="D15" s="10"/>
      <c r="E15" s="10"/>
      <c r="F15" s="11" t="s">
        <v>685</v>
      </c>
      <c r="G15" s="2"/>
      <c r="H15" s="1"/>
    </row>
    <row r="16" spans="1:8">
      <c r="A16" s="10"/>
      <c r="B16" s="9">
        <v>0</v>
      </c>
      <c r="C16" s="10"/>
      <c r="D16" s="10"/>
      <c r="E16" s="10"/>
      <c r="F16" s="11" t="s">
        <v>145</v>
      </c>
      <c r="G16" s="2"/>
      <c r="H16" s="1"/>
    </row>
    <row r="17" spans="1:8">
      <c r="A17" s="12"/>
      <c r="B17" s="6">
        <v>0</v>
      </c>
      <c r="C17" s="12"/>
      <c r="D17" s="12"/>
      <c r="E17" s="12"/>
      <c r="F17" s="7" t="s">
        <v>686</v>
      </c>
      <c r="G17" s="2"/>
      <c r="H17" s="1"/>
    </row>
    <row r="18" spans="1:8" ht="20.100000000000001" customHeight="1">
      <c r="A18" s="1"/>
      <c r="B18" s="2"/>
      <c r="C18" s="2"/>
      <c r="D18" s="2"/>
      <c r="E18" s="2"/>
      <c r="F18" s="2"/>
      <c r="G18" s="2"/>
      <c r="H18" s="1"/>
    </row>
    <row r="19" spans="1:8" ht="36" customHeight="1">
      <c r="A19" s="39" t="s">
        <v>32</v>
      </c>
      <c r="B19" s="39"/>
      <c r="C19" s="39"/>
      <c r="D19" s="39"/>
      <c r="E19" s="39"/>
      <c r="F19" s="39"/>
      <c r="G19" s="39"/>
      <c r="H19" s="1"/>
    </row>
  </sheetData>
  <mergeCells count="8">
    <mergeCell ref="A13:F13"/>
    <mergeCell ref="A19:G19"/>
    <mergeCell ref="A2:G2"/>
    <mergeCell ref="A3:G3"/>
    <mergeCell ref="A4:G4"/>
    <mergeCell ref="A7:F7"/>
    <mergeCell ref="A8:F8"/>
    <mergeCell ref="A12:F12"/>
  </mergeCells>
  <pageMargins left="0.5" right="0.5" top="0.4" bottom="0.4" header="0.4" footer="0.4"/>
  <pageSetup orientation="landscape" horizontalDpi="0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0"/>
  <sheetViews>
    <sheetView showGridLines="0" workbookViewId="0">
      <selection activeCell="O57" sqref="O57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36" t="s">
        <v>687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 ht="36" customHeight="1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ht="48.95" customHeight="1">
      <c r="A4" s="41" t="s">
        <v>1747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148</v>
      </c>
      <c r="C6" s="3" t="s">
        <v>149</v>
      </c>
      <c r="D6" s="3" t="s">
        <v>150</v>
      </c>
      <c r="E6" s="3" t="s">
        <v>151</v>
      </c>
      <c r="F6" s="3" t="s">
        <v>46</v>
      </c>
      <c r="G6" s="3" t="s">
        <v>47</v>
      </c>
      <c r="H6" s="3" t="s">
        <v>35</v>
      </c>
      <c r="I6" s="3" t="s">
        <v>152</v>
      </c>
      <c r="J6" s="3" t="s">
        <v>688</v>
      </c>
      <c r="K6" s="3" t="s">
        <v>48</v>
      </c>
      <c r="L6" s="3" t="s">
        <v>49</v>
      </c>
      <c r="M6" s="3" t="s">
        <v>689</v>
      </c>
      <c r="N6" s="3" t="s">
        <v>50</v>
      </c>
      <c r="O6" s="3" t="s">
        <v>51</v>
      </c>
      <c r="P6" s="1"/>
    </row>
    <row r="7" spans="1:16" ht="15.2" customHeight="1">
      <c r="A7" s="40" t="s">
        <v>52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1"/>
    </row>
    <row r="8" spans="1:16" ht="15.2" customHeight="1">
      <c r="A8" s="40" t="s">
        <v>690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1"/>
    </row>
    <row r="9" spans="1:16" ht="15.2" customHeight="1">
      <c r="A9" s="40" t="s">
        <v>205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1"/>
    </row>
    <row r="10" spans="1:16">
      <c r="A10" s="4">
        <v>2.1153497638749973E-11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56</v>
      </c>
      <c r="I10" s="4">
        <v>0</v>
      </c>
      <c r="J10" s="13"/>
      <c r="K10" s="5"/>
      <c r="L10" s="5" t="s">
        <v>56</v>
      </c>
      <c r="M10" s="13"/>
      <c r="N10" s="5" t="s">
        <v>56</v>
      </c>
      <c r="O10" s="5" t="s">
        <v>56</v>
      </c>
      <c r="P10" s="1"/>
    </row>
    <row r="11" spans="1:16">
      <c r="A11" s="9">
        <v>2.1153497638749973E-11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8" t="s">
        <v>1744</v>
      </c>
      <c r="P11" s="1"/>
    </row>
    <row r="12" spans="1:16" ht="25.5">
      <c r="A12" s="9">
        <v>2.1153497638749973E-11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691</v>
      </c>
      <c r="P12" s="1"/>
    </row>
    <row r="13" spans="1:16" ht="15.2" customHeight="1">
      <c r="A13" s="40" t="s">
        <v>692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1"/>
    </row>
    <row r="14" spans="1:16" ht="15.2" customHeight="1">
      <c r="A14" s="40" t="s">
        <v>205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1"/>
    </row>
    <row r="15" spans="1:16">
      <c r="A15" s="4">
        <v>2.1153497638749973E-11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56</v>
      </c>
      <c r="I15" s="4">
        <v>0</v>
      </c>
      <c r="J15" s="13"/>
      <c r="K15" s="5"/>
      <c r="L15" s="5" t="s">
        <v>56</v>
      </c>
      <c r="M15" s="13"/>
      <c r="N15" s="5" t="s">
        <v>56</v>
      </c>
      <c r="O15" s="5" t="s">
        <v>56</v>
      </c>
      <c r="P15" s="1"/>
    </row>
    <row r="16" spans="1:16">
      <c r="A16" s="9">
        <v>2.1153497638749973E-11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8" t="s">
        <v>685</v>
      </c>
      <c r="P16" s="1"/>
    </row>
    <row r="17" spans="1:16" ht="25.5">
      <c r="A17" s="9">
        <v>2.1153497638749973E-11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693</v>
      </c>
      <c r="P17" s="1"/>
    </row>
    <row r="18" spans="1:16" ht="15.2" customHeight="1">
      <c r="A18" s="40" t="s">
        <v>694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"/>
    </row>
    <row r="19" spans="1:16" ht="15.2" customHeight="1">
      <c r="A19" s="45" t="s">
        <v>1762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"/>
    </row>
    <row r="20" spans="1:16">
      <c r="A20" s="4">
        <v>2.1153497638749973E-11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56</v>
      </c>
      <c r="I20" s="4">
        <v>0</v>
      </c>
      <c r="J20" s="13"/>
      <c r="K20" s="5"/>
      <c r="L20" s="5" t="s">
        <v>56</v>
      </c>
      <c r="M20" s="13"/>
      <c r="N20" s="5" t="s">
        <v>56</v>
      </c>
      <c r="O20" s="5" t="s">
        <v>56</v>
      </c>
      <c r="P20" s="1"/>
    </row>
    <row r="21" spans="1:16" ht="51">
      <c r="A21" s="9">
        <v>2.1153497638749973E-11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0"/>
      <c r="O21" s="18" t="s">
        <v>1763</v>
      </c>
      <c r="P21" s="1"/>
    </row>
    <row r="22" spans="1:16" ht="15.2" customHeight="1">
      <c r="A22" s="45" t="s">
        <v>1764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1"/>
    </row>
    <row r="23" spans="1:16">
      <c r="A23" s="4">
        <v>2.1153497638749973E-11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56</v>
      </c>
      <c r="I23" s="4">
        <v>0</v>
      </c>
      <c r="J23" s="13"/>
      <c r="K23" s="5"/>
      <c r="L23" s="5" t="s">
        <v>56</v>
      </c>
      <c r="M23" s="13"/>
      <c r="N23" s="5" t="s">
        <v>56</v>
      </c>
      <c r="O23" s="5" t="s">
        <v>56</v>
      </c>
      <c r="P23" s="1"/>
    </row>
    <row r="24" spans="1:16" ht="51">
      <c r="A24" s="9">
        <v>2.1153497638749973E-11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8" t="s">
        <v>1765</v>
      </c>
      <c r="P24" s="1"/>
    </row>
    <row r="25" spans="1:16" ht="15.2" customHeight="1">
      <c r="A25" s="45" t="s">
        <v>1766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1"/>
    </row>
    <row r="26" spans="1:16">
      <c r="A26" s="4">
        <v>2.1153497638749973E-11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56</v>
      </c>
      <c r="I26" s="4">
        <v>0</v>
      </c>
      <c r="J26" s="13"/>
      <c r="K26" s="5"/>
      <c r="L26" s="5" t="s">
        <v>56</v>
      </c>
      <c r="M26" s="13"/>
      <c r="N26" s="5" t="s">
        <v>56</v>
      </c>
      <c r="O26" s="5" t="s">
        <v>56</v>
      </c>
      <c r="P26" s="1"/>
    </row>
    <row r="27" spans="1:16" ht="51">
      <c r="A27" s="9">
        <v>2.1153497638749973E-11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8" t="s">
        <v>1767</v>
      </c>
      <c r="P27" s="1"/>
    </row>
    <row r="28" spans="1:16" ht="15.2" customHeight="1">
      <c r="A28" s="45" t="s">
        <v>1768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1"/>
    </row>
    <row r="29" spans="1:16">
      <c r="A29" s="4">
        <v>2.1153497638749973E-11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56</v>
      </c>
      <c r="I29" s="4">
        <v>0</v>
      </c>
      <c r="J29" s="13"/>
      <c r="K29" s="5"/>
      <c r="L29" s="5" t="s">
        <v>56</v>
      </c>
      <c r="M29" s="13"/>
      <c r="N29" s="5" t="s">
        <v>56</v>
      </c>
      <c r="O29" s="5" t="s">
        <v>56</v>
      </c>
      <c r="P29" s="1"/>
    </row>
    <row r="30" spans="1:16" ht="38.25">
      <c r="A30" s="9">
        <v>2.1153497638749973E-11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0"/>
      <c r="O30" s="18" t="s">
        <v>1769</v>
      </c>
      <c r="P30" s="1"/>
    </row>
    <row r="31" spans="1:16" ht="25.5">
      <c r="A31" s="9">
        <v>8.4613990554999891E-11</v>
      </c>
      <c r="B31" s="10"/>
      <c r="C31" s="9">
        <v>4.0000000000000003E-5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0"/>
      <c r="O31" s="11" t="s">
        <v>695</v>
      </c>
      <c r="P31" s="1"/>
    </row>
    <row r="32" spans="1:16">
      <c r="A32" s="9">
        <v>1.2692098583249983E-10</v>
      </c>
      <c r="B32" s="10"/>
      <c r="C32" s="9">
        <v>6.0000000000000002E-5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139</v>
      </c>
      <c r="P32" s="1"/>
    </row>
    <row r="33" spans="1:16" ht="15.2" customHeight="1">
      <c r="A33" s="40" t="s">
        <v>140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1"/>
    </row>
    <row r="34" spans="1:16" ht="15.2" customHeight="1">
      <c r="A34" s="40" t="s">
        <v>690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1"/>
    </row>
    <row r="35" spans="1:16" ht="15.2" customHeight="1">
      <c r="A35" s="40" t="s">
        <v>205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1"/>
    </row>
    <row r="36" spans="1:16">
      <c r="A36" s="4">
        <v>2.1153497638749973E-11</v>
      </c>
      <c r="B36" s="4">
        <v>0</v>
      </c>
      <c r="C36" s="4">
        <v>1.0000000000000001E-5</v>
      </c>
      <c r="D36" s="4">
        <v>0</v>
      </c>
      <c r="E36" s="4">
        <v>0</v>
      </c>
      <c r="F36" s="4">
        <v>0</v>
      </c>
      <c r="G36" s="4">
        <v>0</v>
      </c>
      <c r="H36" s="5" t="s">
        <v>56</v>
      </c>
      <c r="I36" s="4">
        <v>0</v>
      </c>
      <c r="J36" s="13"/>
      <c r="K36" s="5"/>
      <c r="L36" s="5" t="s">
        <v>56</v>
      </c>
      <c r="M36" s="13"/>
      <c r="N36" s="5" t="s">
        <v>56</v>
      </c>
      <c r="O36" s="5" t="s">
        <v>56</v>
      </c>
      <c r="P36" s="1"/>
    </row>
    <row r="37" spans="1:16">
      <c r="A37" s="9">
        <v>2.1153497638749973E-11</v>
      </c>
      <c r="B37" s="10"/>
      <c r="C37" s="9">
        <v>1.0000000000000001E-5</v>
      </c>
      <c r="D37" s="10"/>
      <c r="E37" s="9">
        <v>0</v>
      </c>
      <c r="F37" s="9">
        <v>0</v>
      </c>
      <c r="G37" s="10"/>
      <c r="H37" s="10"/>
      <c r="I37" s="9">
        <v>0</v>
      </c>
      <c r="J37" s="10"/>
      <c r="K37" s="10"/>
      <c r="L37" s="10"/>
      <c r="M37" s="10"/>
      <c r="N37" s="10"/>
      <c r="O37" s="18" t="s">
        <v>685</v>
      </c>
      <c r="P37" s="1"/>
    </row>
    <row r="38" spans="1:16" ht="25.5">
      <c r="A38" s="9">
        <v>2.1153497638749973E-11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0"/>
      <c r="N38" s="10"/>
      <c r="O38" s="11" t="s">
        <v>691</v>
      </c>
      <c r="P38" s="1"/>
    </row>
    <row r="39" spans="1:16" ht="15.2" customHeight="1">
      <c r="A39" s="40" t="s">
        <v>692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1"/>
    </row>
    <row r="40" spans="1:16" ht="15.2" customHeight="1">
      <c r="A40" s="40" t="s">
        <v>205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1"/>
    </row>
    <row r="41" spans="1:16">
      <c r="A41" s="4">
        <v>2.1153497638749973E-11</v>
      </c>
      <c r="B41" s="4">
        <v>0</v>
      </c>
      <c r="C41" s="4">
        <v>1.0000000000000001E-5</v>
      </c>
      <c r="D41" s="4">
        <v>0</v>
      </c>
      <c r="E41" s="4">
        <v>0</v>
      </c>
      <c r="F41" s="4">
        <v>0</v>
      </c>
      <c r="G41" s="4">
        <v>0</v>
      </c>
      <c r="H41" s="5" t="s">
        <v>56</v>
      </c>
      <c r="I41" s="4">
        <v>0</v>
      </c>
      <c r="J41" s="13"/>
      <c r="K41" s="5"/>
      <c r="L41" s="5" t="s">
        <v>56</v>
      </c>
      <c r="M41" s="13"/>
      <c r="N41" s="5" t="s">
        <v>56</v>
      </c>
      <c r="O41" s="5" t="s">
        <v>56</v>
      </c>
      <c r="P41" s="1"/>
    </row>
    <row r="42" spans="1:16">
      <c r="A42" s="9">
        <v>2.1153497638749973E-11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0"/>
      <c r="N42" s="10"/>
      <c r="O42" s="18" t="s">
        <v>1744</v>
      </c>
      <c r="P42" s="1"/>
    </row>
    <row r="43" spans="1:16" ht="25.5">
      <c r="A43" s="9">
        <v>2.1153497638749973E-11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0"/>
      <c r="O43" s="11" t="s">
        <v>693</v>
      </c>
      <c r="P43" s="1"/>
    </row>
    <row r="44" spans="1:16" ht="15.2" customHeight="1">
      <c r="A44" s="40" t="s">
        <v>694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1"/>
    </row>
    <row r="45" spans="1:16" ht="15.2" customHeight="1">
      <c r="A45" s="45" t="s">
        <v>1762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1"/>
    </row>
    <row r="46" spans="1:16">
      <c r="A46" s="4">
        <v>2.1153497638749973E-11</v>
      </c>
      <c r="B46" s="4">
        <v>0</v>
      </c>
      <c r="C46" s="4">
        <v>1.0000000000000001E-5</v>
      </c>
      <c r="D46" s="4">
        <v>0</v>
      </c>
      <c r="E46" s="4">
        <v>0</v>
      </c>
      <c r="F46" s="4">
        <v>0</v>
      </c>
      <c r="G46" s="4">
        <v>0</v>
      </c>
      <c r="H46" s="5" t="s">
        <v>56</v>
      </c>
      <c r="I46" s="4">
        <v>0</v>
      </c>
      <c r="J46" s="13"/>
      <c r="K46" s="5"/>
      <c r="L46" s="5" t="s">
        <v>56</v>
      </c>
      <c r="M46" s="13"/>
      <c r="N46" s="5" t="s">
        <v>56</v>
      </c>
      <c r="O46" s="5" t="s">
        <v>56</v>
      </c>
      <c r="P46" s="1"/>
    </row>
    <row r="47" spans="1:16" ht="51">
      <c r="A47" s="9">
        <v>2.1153497638749973E-11</v>
      </c>
      <c r="B47" s="10"/>
      <c r="C47" s="9">
        <v>1.0000000000000001E-5</v>
      </c>
      <c r="D47" s="10"/>
      <c r="E47" s="9">
        <v>0</v>
      </c>
      <c r="F47" s="9">
        <v>0</v>
      </c>
      <c r="G47" s="10"/>
      <c r="H47" s="10"/>
      <c r="I47" s="9">
        <v>0</v>
      </c>
      <c r="J47" s="10"/>
      <c r="K47" s="10"/>
      <c r="L47" s="10"/>
      <c r="M47" s="10"/>
      <c r="N47" s="10"/>
      <c r="O47" s="18" t="s">
        <v>1763</v>
      </c>
      <c r="P47" s="1"/>
    </row>
    <row r="48" spans="1:16" ht="15.2" customHeight="1">
      <c r="A48" s="45" t="s">
        <v>1764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1"/>
    </row>
    <row r="49" spans="1:16">
      <c r="A49" s="4">
        <v>2.1153497638749973E-11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56</v>
      </c>
      <c r="I49" s="4">
        <v>0</v>
      </c>
      <c r="J49" s="13"/>
      <c r="K49" s="5"/>
      <c r="L49" s="5" t="s">
        <v>56</v>
      </c>
      <c r="M49" s="13"/>
      <c r="N49" s="5" t="s">
        <v>56</v>
      </c>
      <c r="O49" s="5" t="s">
        <v>56</v>
      </c>
      <c r="P49" s="1"/>
    </row>
    <row r="50" spans="1:16" ht="51">
      <c r="A50" s="9">
        <v>2.1153497638749973E-11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0"/>
      <c r="N50" s="10"/>
      <c r="O50" s="18" t="s">
        <v>1765</v>
      </c>
      <c r="P50" s="1"/>
    </row>
    <row r="51" spans="1:16" ht="15.2" customHeight="1">
      <c r="A51" s="45" t="s">
        <v>1770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1"/>
    </row>
    <row r="52" spans="1:16">
      <c r="A52" s="4">
        <v>2.1153497638749973E-11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56</v>
      </c>
      <c r="I52" s="4">
        <v>0</v>
      </c>
      <c r="J52" s="13"/>
      <c r="K52" s="5"/>
      <c r="L52" s="5" t="s">
        <v>56</v>
      </c>
      <c r="M52" s="13"/>
      <c r="N52" s="5" t="s">
        <v>56</v>
      </c>
      <c r="O52" s="5" t="s">
        <v>56</v>
      </c>
      <c r="P52" s="1"/>
    </row>
    <row r="53" spans="1:16" ht="51">
      <c r="A53" s="9">
        <v>2.1153497638749973E-11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0"/>
      <c r="N53" s="10"/>
      <c r="O53" s="18" t="s">
        <v>1767</v>
      </c>
      <c r="P53" s="1"/>
    </row>
    <row r="54" spans="1:16" ht="15.2" customHeight="1">
      <c r="A54" s="45" t="s">
        <v>1768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1"/>
    </row>
    <row r="55" spans="1:16">
      <c r="A55" s="4">
        <v>2.1153497638749973E-11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56</v>
      </c>
      <c r="I55" s="4">
        <v>0</v>
      </c>
      <c r="J55" s="13"/>
      <c r="K55" s="5"/>
      <c r="L55" s="5" t="s">
        <v>56</v>
      </c>
      <c r="M55" s="13"/>
      <c r="N55" s="5" t="s">
        <v>56</v>
      </c>
      <c r="O55" s="5" t="s">
        <v>56</v>
      </c>
      <c r="P55" s="1"/>
    </row>
    <row r="56" spans="1:16" ht="38.25">
      <c r="A56" s="9">
        <v>2.1153497638749973E-11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8" t="s">
        <v>1769</v>
      </c>
      <c r="P56" s="1"/>
    </row>
    <row r="57" spans="1:16" ht="25.5">
      <c r="A57" s="9">
        <v>8.4613990554999891E-11</v>
      </c>
      <c r="B57" s="10"/>
      <c r="C57" s="9">
        <v>4.0000000000000003E-5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695</v>
      </c>
      <c r="P57" s="1"/>
    </row>
    <row r="58" spans="1:16">
      <c r="A58" s="9">
        <v>1.2692098583249983E-10</v>
      </c>
      <c r="B58" s="10"/>
      <c r="C58" s="9">
        <v>6.0000000000000002E-5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145</v>
      </c>
      <c r="P58" s="1"/>
    </row>
    <row r="59" spans="1:16" ht="25.5">
      <c r="A59" s="6">
        <v>2.5384197166499966E-10</v>
      </c>
      <c r="B59" s="12"/>
      <c r="C59" s="6">
        <v>1.2E-4</v>
      </c>
      <c r="D59" s="12"/>
      <c r="E59" s="6">
        <v>0</v>
      </c>
      <c r="F59" s="6">
        <v>0</v>
      </c>
      <c r="G59" s="12"/>
      <c r="H59" s="12"/>
      <c r="I59" s="6">
        <v>0</v>
      </c>
      <c r="J59" s="12"/>
      <c r="K59" s="12"/>
      <c r="L59" s="12"/>
      <c r="M59" s="12"/>
      <c r="N59" s="12"/>
      <c r="O59" s="7" t="s">
        <v>696</v>
      </c>
      <c r="P59" s="1"/>
    </row>
    <row r="60" spans="1:16" ht="36" customHeight="1">
      <c r="A60" s="39" t="s">
        <v>32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</row>
  </sheetData>
  <mergeCells count="24">
    <mergeCell ref="A48:O48"/>
    <mergeCell ref="A51:O51"/>
    <mergeCell ref="A54:O54"/>
    <mergeCell ref="A60:P60"/>
    <mergeCell ref="A35:O35"/>
    <mergeCell ref="A39:O39"/>
    <mergeCell ref="A40:O40"/>
    <mergeCell ref="A44:O44"/>
    <mergeCell ref="A45:O45"/>
    <mergeCell ref="A22:O22"/>
    <mergeCell ref="A25:O25"/>
    <mergeCell ref="A28:O28"/>
    <mergeCell ref="A33:O33"/>
    <mergeCell ref="A34:O34"/>
    <mergeCell ref="A9:O9"/>
    <mergeCell ref="A13:O13"/>
    <mergeCell ref="A14:O14"/>
    <mergeCell ref="A18:O18"/>
    <mergeCell ref="A19:O19"/>
    <mergeCell ref="A2:P2"/>
    <mergeCell ref="A3:P3"/>
    <mergeCell ref="A4:P4"/>
    <mergeCell ref="A7:O7"/>
    <mergeCell ref="A8:O8"/>
  </mergeCells>
  <pageMargins left="0.5" right="0.5" top="0.4" bottom="0.4" header="0.4" footer="0.4"/>
  <pageSetup orientation="landscape" horizontalDpi="0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54"/>
  <sheetViews>
    <sheetView showGridLines="0" topLeftCell="A136" workbookViewId="0">
      <selection activeCell="I15" sqref="I15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8" customWidth="1"/>
    <col min="6" max="6" width="9.42578125" customWidth="1"/>
    <col min="7" max="8" width="7.42578125" customWidth="1"/>
    <col min="9" max="9" width="9.42578125" customWidth="1"/>
    <col min="10" max="10" width="12.28515625" customWidth="1"/>
    <col min="11" max="12" width="7.42578125" customWidth="1"/>
    <col min="13" max="13" width="10.14062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36" t="s">
        <v>697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 ht="36" customHeight="1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 ht="48.95" customHeight="1">
      <c r="A4" s="41" t="s">
        <v>1747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2</v>
      </c>
      <c r="B6" s="3" t="s">
        <v>148</v>
      </c>
      <c r="C6" s="3" t="s">
        <v>45</v>
      </c>
      <c r="D6" s="3" t="s">
        <v>150</v>
      </c>
      <c r="E6" s="3" t="s">
        <v>151</v>
      </c>
      <c r="F6" s="3" t="s">
        <v>46</v>
      </c>
      <c r="G6" s="3" t="s">
        <v>47</v>
      </c>
      <c r="H6" s="3" t="s">
        <v>35</v>
      </c>
      <c r="I6" s="3" t="s">
        <v>152</v>
      </c>
      <c r="J6" s="3" t="s">
        <v>688</v>
      </c>
      <c r="K6" s="3" t="s">
        <v>48</v>
      </c>
      <c r="L6" s="3" t="s">
        <v>49</v>
      </c>
      <c r="M6" s="3" t="s">
        <v>50</v>
      </c>
      <c r="N6" s="3" t="s">
        <v>51</v>
      </c>
      <c r="O6" s="1"/>
    </row>
    <row r="7" spans="1:15" ht="15.2" customHeight="1">
      <c r="A7" s="40" t="s">
        <v>52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1"/>
    </row>
    <row r="8" spans="1:15" ht="15.2" customHeight="1">
      <c r="A8" s="40" t="s">
        <v>698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1"/>
    </row>
    <row r="9" spans="1:15">
      <c r="A9" s="4">
        <v>2.1153497638749973E-11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56</v>
      </c>
      <c r="I9" s="4">
        <v>0</v>
      </c>
      <c r="J9" s="14"/>
      <c r="K9" s="5"/>
      <c r="L9" s="5" t="s">
        <v>56</v>
      </c>
      <c r="M9" s="5" t="s">
        <v>56</v>
      </c>
      <c r="N9" s="5" t="s">
        <v>56</v>
      </c>
      <c r="O9" s="1"/>
    </row>
    <row r="10" spans="1:15">
      <c r="A10" s="9">
        <v>2.1153497638749973E-11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699</v>
      </c>
      <c r="O10" s="1"/>
    </row>
    <row r="11" spans="1:15" ht="15.2" customHeight="1">
      <c r="A11" s="40" t="s">
        <v>700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1"/>
    </row>
    <row r="12" spans="1:15">
      <c r="A12" s="4">
        <v>2.1153497638749973E-11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56</v>
      </c>
      <c r="I12" s="4">
        <v>0</v>
      </c>
      <c r="J12" s="14"/>
      <c r="K12" s="5"/>
      <c r="L12" s="5" t="s">
        <v>56</v>
      </c>
      <c r="M12" s="5" t="s">
        <v>56</v>
      </c>
      <c r="N12" s="5" t="s">
        <v>56</v>
      </c>
      <c r="O12" s="1"/>
    </row>
    <row r="13" spans="1:15">
      <c r="A13" s="9">
        <v>2.1153497638749973E-11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701</v>
      </c>
      <c r="O13" s="1"/>
    </row>
    <row r="14" spans="1:15" ht="15.2" customHeight="1">
      <c r="A14" s="40" t="s">
        <v>702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1"/>
    </row>
    <row r="15" spans="1:15" ht="24">
      <c r="A15" s="4">
        <v>1.312550288663281E-2</v>
      </c>
      <c r="B15" s="4">
        <v>0</v>
      </c>
      <c r="C15" s="4">
        <v>6204.8854098666397</v>
      </c>
      <c r="D15" s="4">
        <v>233.98062543805298</v>
      </c>
      <c r="E15" s="4">
        <v>2651880</v>
      </c>
      <c r="F15" s="4">
        <v>-3.3993897511959101</v>
      </c>
      <c r="G15" s="4">
        <v>5.5</v>
      </c>
      <c r="H15" s="5" t="s">
        <v>54</v>
      </c>
      <c r="I15" s="4">
        <v>2.739726026600896E-3</v>
      </c>
      <c r="J15" s="19">
        <v>34060</v>
      </c>
      <c r="K15" s="5" t="s">
        <v>104</v>
      </c>
      <c r="L15" s="5" t="s">
        <v>154</v>
      </c>
      <c r="M15" s="5" t="s">
        <v>703</v>
      </c>
      <c r="N15" s="5" t="s">
        <v>704</v>
      </c>
      <c r="O15" s="1"/>
    </row>
    <row r="16" spans="1:15" ht="24">
      <c r="A16" s="4">
        <v>2.4509876167704597E-2</v>
      </c>
      <c r="B16" s="4">
        <v>0</v>
      </c>
      <c r="C16" s="4">
        <v>11586.6778091611</v>
      </c>
      <c r="D16" s="4">
        <v>231.73355618322199</v>
      </c>
      <c r="E16" s="4">
        <v>5000000</v>
      </c>
      <c r="F16" s="4">
        <v>-3.3995208812951998</v>
      </c>
      <c r="G16" s="4">
        <v>5.5</v>
      </c>
      <c r="H16" s="5" t="s">
        <v>54</v>
      </c>
      <c r="I16" s="4">
        <v>9.3150695789552998E-2</v>
      </c>
      <c r="J16" s="19">
        <v>34093</v>
      </c>
      <c r="K16" s="5" t="s">
        <v>104</v>
      </c>
      <c r="L16" s="5" t="s">
        <v>154</v>
      </c>
      <c r="M16" s="5" t="s">
        <v>705</v>
      </c>
      <c r="N16" s="5" t="s">
        <v>706</v>
      </c>
      <c r="O16" s="1"/>
    </row>
    <row r="17" spans="1:15" ht="24">
      <c r="A17" s="4">
        <v>2.8977182267184987E-2</v>
      </c>
      <c r="B17" s="4">
        <v>0</v>
      </c>
      <c r="C17" s="4">
        <v>13698.5300313189</v>
      </c>
      <c r="D17" s="4">
        <v>229.14904702775007</v>
      </c>
      <c r="E17" s="4">
        <v>5978000</v>
      </c>
      <c r="F17" s="4">
        <v>-3.3995208812951998</v>
      </c>
      <c r="G17" s="4">
        <v>5.5</v>
      </c>
      <c r="H17" s="5" t="s">
        <v>54</v>
      </c>
      <c r="I17" s="4">
        <v>0.16986304980445319</v>
      </c>
      <c r="J17" s="19">
        <v>34121</v>
      </c>
      <c r="K17" s="5" t="s">
        <v>104</v>
      </c>
      <c r="L17" s="5" t="s">
        <v>154</v>
      </c>
      <c r="M17" s="5" t="s">
        <v>707</v>
      </c>
      <c r="N17" s="5" t="s">
        <v>708</v>
      </c>
      <c r="O17" s="1"/>
    </row>
    <row r="18" spans="1:15" ht="24">
      <c r="A18" s="4">
        <v>1.8666032346098985E-2</v>
      </c>
      <c r="B18" s="4">
        <v>0</v>
      </c>
      <c r="C18" s="4">
        <v>8824.0879427455402</v>
      </c>
      <c r="D18" s="4">
        <v>229.19708942196206</v>
      </c>
      <c r="E18" s="4">
        <v>3850000</v>
      </c>
      <c r="F18" s="4">
        <v>-3.3995208812951998</v>
      </c>
      <c r="G18" s="4">
        <v>5.5</v>
      </c>
      <c r="H18" s="5" t="s">
        <v>54</v>
      </c>
      <c r="I18" s="4">
        <v>0.26027405737252857</v>
      </c>
      <c r="J18" s="19">
        <v>34154</v>
      </c>
      <c r="K18" s="5" t="s">
        <v>104</v>
      </c>
      <c r="L18" s="5" t="s">
        <v>154</v>
      </c>
      <c r="M18" s="5" t="s">
        <v>709</v>
      </c>
      <c r="N18" s="5" t="s">
        <v>710</v>
      </c>
      <c r="O18" s="1"/>
    </row>
    <row r="19" spans="1:15" ht="24">
      <c r="A19" s="4">
        <v>2.1342072724114008E-2</v>
      </c>
      <c r="B19" s="4">
        <v>0</v>
      </c>
      <c r="C19" s="4">
        <v>10089.146054512799</v>
      </c>
      <c r="D19" s="4">
        <v>229.2987739662</v>
      </c>
      <c r="E19" s="4">
        <v>4400000</v>
      </c>
      <c r="F19" s="4">
        <v>-3.3995208812951998</v>
      </c>
      <c r="G19" s="4">
        <v>5.5</v>
      </c>
      <c r="H19" s="5" t="s">
        <v>54</v>
      </c>
      <c r="I19" s="4">
        <v>0.34520562857174875</v>
      </c>
      <c r="J19" s="19">
        <v>34185</v>
      </c>
      <c r="K19" s="5" t="s">
        <v>104</v>
      </c>
      <c r="L19" s="5" t="s">
        <v>154</v>
      </c>
      <c r="M19" s="5" t="s">
        <v>711</v>
      </c>
      <c r="N19" s="5" t="s">
        <v>712</v>
      </c>
      <c r="O19" s="1"/>
    </row>
    <row r="20" spans="1:15" ht="24">
      <c r="A20" s="4">
        <v>3.335962266985866E-2</v>
      </c>
      <c r="B20" s="4">
        <v>0</v>
      </c>
      <c r="C20" s="4">
        <v>15770.263263106401</v>
      </c>
      <c r="D20" s="4">
        <v>228.55454004502027</v>
      </c>
      <c r="E20" s="4">
        <v>6900000</v>
      </c>
      <c r="F20" s="4">
        <v>-2.2403308035135301</v>
      </c>
      <c r="G20" s="4">
        <v>5.5</v>
      </c>
      <c r="H20" s="5" t="s">
        <v>54</v>
      </c>
      <c r="I20" s="4">
        <v>0.43835604999269434</v>
      </c>
      <c r="J20" s="19">
        <v>34219</v>
      </c>
      <c r="K20" s="5" t="s">
        <v>104</v>
      </c>
      <c r="L20" s="5" t="s">
        <v>154</v>
      </c>
      <c r="M20" s="5" t="s">
        <v>713</v>
      </c>
      <c r="N20" s="5" t="s">
        <v>714</v>
      </c>
      <c r="O20" s="1"/>
    </row>
    <row r="21" spans="1:15" ht="24">
      <c r="A21" s="4">
        <v>1.6748093987042332E-2</v>
      </c>
      <c r="B21" s="4">
        <v>0</v>
      </c>
      <c r="C21" s="4">
        <v>7917.4112352760003</v>
      </c>
      <c r="D21" s="4">
        <v>232.86503633164705</v>
      </c>
      <c r="E21" s="4">
        <v>3400000</v>
      </c>
      <c r="F21" s="4">
        <v>-2.24190436470509</v>
      </c>
      <c r="G21" s="4">
        <v>5.5</v>
      </c>
      <c r="H21" s="5" t="s">
        <v>54</v>
      </c>
      <c r="I21" s="4">
        <v>0.5158419387568679</v>
      </c>
      <c r="J21" s="19">
        <v>34252</v>
      </c>
      <c r="K21" s="5" t="s">
        <v>104</v>
      </c>
      <c r="L21" s="5" t="s">
        <v>154</v>
      </c>
      <c r="M21" s="5" t="s">
        <v>715</v>
      </c>
      <c r="N21" s="5" t="s">
        <v>716</v>
      </c>
      <c r="O21" s="1"/>
    </row>
    <row r="22" spans="1:15" ht="24">
      <c r="A22" s="4">
        <v>2.6194519200417054E-2</v>
      </c>
      <c r="B22" s="4">
        <v>0</v>
      </c>
      <c r="C22" s="4">
        <v>12383.067636263</v>
      </c>
      <c r="D22" s="4">
        <v>231.02738127356344</v>
      </c>
      <c r="E22" s="4">
        <v>5360000</v>
      </c>
      <c r="F22" s="4">
        <v>-2.2458382676839799</v>
      </c>
      <c r="G22" s="4">
        <v>5.5</v>
      </c>
      <c r="H22" s="5" t="s">
        <v>54</v>
      </c>
      <c r="I22" s="4">
        <v>0.59796463209535566</v>
      </c>
      <c r="J22" s="19">
        <v>34282</v>
      </c>
      <c r="K22" s="5" t="s">
        <v>104</v>
      </c>
      <c r="L22" s="5" t="s">
        <v>154</v>
      </c>
      <c r="M22" s="5" t="s">
        <v>717</v>
      </c>
      <c r="N22" s="5" t="s">
        <v>718</v>
      </c>
      <c r="O22" s="1"/>
    </row>
    <row r="23" spans="1:15" ht="24">
      <c r="A23" s="4">
        <v>3.1703328136839716E-2</v>
      </c>
      <c r="B23" s="4">
        <v>0</v>
      </c>
      <c r="C23" s="4">
        <v>14987.2747657409</v>
      </c>
      <c r="D23" s="4">
        <v>226.99922590761597</v>
      </c>
      <c r="E23" s="4">
        <v>6602346.2000000002</v>
      </c>
      <c r="F23" s="4">
        <v>-1.47741588580608</v>
      </c>
      <c r="G23" s="4">
        <v>5.5</v>
      </c>
      <c r="H23" s="5" t="s">
        <v>54</v>
      </c>
      <c r="I23" s="4">
        <v>0.68017609804182155</v>
      </c>
      <c r="J23" s="19">
        <v>34312</v>
      </c>
      <c r="K23" s="5" t="s">
        <v>104</v>
      </c>
      <c r="L23" s="5" t="s">
        <v>154</v>
      </c>
      <c r="M23" s="5" t="s">
        <v>719</v>
      </c>
      <c r="N23" s="5" t="s">
        <v>720</v>
      </c>
      <c r="O23" s="1"/>
    </row>
    <row r="24" spans="1:15" ht="24">
      <c r="A24" s="4">
        <v>5.7248309591997913E-2</v>
      </c>
      <c r="B24" s="4">
        <v>0</v>
      </c>
      <c r="C24" s="4">
        <v>27063.283136273301</v>
      </c>
      <c r="D24" s="4">
        <v>225.52735946894416</v>
      </c>
      <c r="E24" s="4">
        <v>12000000</v>
      </c>
      <c r="F24" s="4">
        <v>-1.4808252683878</v>
      </c>
      <c r="G24" s="4">
        <v>5.5</v>
      </c>
      <c r="H24" s="5" t="s">
        <v>54</v>
      </c>
      <c r="I24" s="4">
        <v>0.75133948980137</v>
      </c>
      <c r="J24" s="19">
        <v>34338</v>
      </c>
      <c r="K24" s="5" t="s">
        <v>104</v>
      </c>
      <c r="L24" s="5" t="s">
        <v>154</v>
      </c>
      <c r="M24" s="5" t="s">
        <v>721</v>
      </c>
      <c r="N24" s="5" t="s">
        <v>722</v>
      </c>
      <c r="O24" s="1"/>
    </row>
    <row r="25" spans="1:15" ht="24">
      <c r="A25" s="4">
        <v>5.126932070824694E-2</v>
      </c>
      <c r="B25" s="4">
        <v>0</v>
      </c>
      <c r="C25" s="4">
        <v>24236.805460639</v>
      </c>
      <c r="D25" s="4">
        <v>224.15335313096759</v>
      </c>
      <c r="E25" s="4">
        <v>10812600</v>
      </c>
      <c r="F25" s="4">
        <v>-1.4844969111680999</v>
      </c>
      <c r="G25" s="4">
        <v>5.5</v>
      </c>
      <c r="H25" s="5" t="s">
        <v>54</v>
      </c>
      <c r="I25" s="4">
        <v>0.84449046673683092</v>
      </c>
      <c r="J25" s="19">
        <v>34372</v>
      </c>
      <c r="K25" s="5" t="s">
        <v>104</v>
      </c>
      <c r="L25" s="5" t="s">
        <v>154</v>
      </c>
      <c r="M25" s="5" t="s">
        <v>723</v>
      </c>
      <c r="N25" s="5" t="s">
        <v>724</v>
      </c>
      <c r="O25" s="1"/>
    </row>
    <row r="26" spans="1:15" ht="24">
      <c r="A26" s="4">
        <v>2.7718667216957989E-2</v>
      </c>
      <c r="B26" s="4">
        <v>0</v>
      </c>
      <c r="C26" s="4">
        <v>13103.585842079199</v>
      </c>
      <c r="D26" s="4">
        <v>222.09467528947795</v>
      </c>
      <c r="E26" s="4">
        <v>5900000</v>
      </c>
      <c r="F26" s="4">
        <v>-1.0932046948671399</v>
      </c>
      <c r="G26" s="4">
        <v>5.5</v>
      </c>
      <c r="H26" s="5" t="s">
        <v>54</v>
      </c>
      <c r="I26" s="4">
        <v>0.9296091619293545</v>
      </c>
      <c r="J26" s="19">
        <v>34403</v>
      </c>
      <c r="K26" s="5" t="s">
        <v>104</v>
      </c>
      <c r="L26" s="5" t="s">
        <v>154</v>
      </c>
      <c r="M26" s="5" t="s">
        <v>725</v>
      </c>
      <c r="N26" s="5" t="s">
        <v>726</v>
      </c>
      <c r="O26" s="1"/>
    </row>
    <row r="27" spans="1:15" ht="24">
      <c r="A27" s="4">
        <v>3.2093609803131223E-2</v>
      </c>
      <c r="B27" s="4">
        <v>0</v>
      </c>
      <c r="C27" s="4">
        <v>15171.774593124799</v>
      </c>
      <c r="D27" s="4">
        <v>219.88079120470724</v>
      </c>
      <c r="E27" s="4">
        <v>6900000</v>
      </c>
      <c r="F27" s="4">
        <v>-1.1372644082307799</v>
      </c>
      <c r="G27" s="4">
        <v>5.5</v>
      </c>
      <c r="H27" s="5" t="s">
        <v>54</v>
      </c>
      <c r="I27" s="4">
        <v>0.51550094895997745</v>
      </c>
      <c r="J27" s="19">
        <v>34431</v>
      </c>
      <c r="K27" s="5" t="s">
        <v>104</v>
      </c>
      <c r="L27" s="5" t="s">
        <v>154</v>
      </c>
      <c r="M27" s="5" t="s">
        <v>727</v>
      </c>
      <c r="N27" s="5" t="s">
        <v>728</v>
      </c>
      <c r="O27" s="1"/>
    </row>
    <row r="28" spans="1:15" ht="24">
      <c r="A28" s="4">
        <v>5.1178028465364823E-2</v>
      </c>
      <c r="B28" s="4">
        <v>0</v>
      </c>
      <c r="C28" s="4">
        <v>24193.648416616699</v>
      </c>
      <c r="D28" s="4">
        <v>217.96079654609639</v>
      </c>
      <c r="E28" s="4">
        <v>11100000</v>
      </c>
      <c r="F28" s="4">
        <v>-1.2691812881231299</v>
      </c>
      <c r="G28" s="4">
        <v>5.5</v>
      </c>
      <c r="H28" s="5" t="s">
        <v>54</v>
      </c>
      <c r="I28" s="4">
        <v>0.5843595443229006</v>
      </c>
      <c r="J28" s="19">
        <v>34456</v>
      </c>
      <c r="K28" s="5" t="s">
        <v>104</v>
      </c>
      <c r="L28" s="5" t="s">
        <v>154</v>
      </c>
      <c r="M28" s="5" t="s">
        <v>729</v>
      </c>
      <c r="N28" s="5" t="s">
        <v>730</v>
      </c>
      <c r="O28" s="1"/>
    </row>
    <row r="29" spans="1:15" ht="24">
      <c r="A29" s="4">
        <v>5.9929661150603344E-2</v>
      </c>
      <c r="B29" s="4">
        <v>0</v>
      </c>
      <c r="C29" s="4">
        <v>28330.852029321799</v>
      </c>
      <c r="D29" s="4">
        <v>213.8306616952103</v>
      </c>
      <c r="E29" s="4">
        <v>13249200</v>
      </c>
      <c r="F29" s="4">
        <v>-1.1587697445154199</v>
      </c>
      <c r="G29" s="4">
        <v>5.5</v>
      </c>
      <c r="H29" s="5" t="s">
        <v>54</v>
      </c>
      <c r="I29" s="4">
        <v>0.66623942252147805</v>
      </c>
      <c r="J29" s="19">
        <v>34486</v>
      </c>
      <c r="K29" s="5" t="s">
        <v>104</v>
      </c>
      <c r="L29" s="5" t="s">
        <v>154</v>
      </c>
      <c r="M29" s="5" t="s">
        <v>731</v>
      </c>
      <c r="N29" s="5" t="s">
        <v>732</v>
      </c>
      <c r="O29" s="1"/>
    </row>
    <row r="30" spans="1:15" ht="24">
      <c r="A30" s="4">
        <v>4.6844349095020006E-2</v>
      </c>
      <c r="B30" s="4">
        <v>0</v>
      </c>
      <c r="C30" s="4">
        <v>22144.966234429401</v>
      </c>
      <c r="D30" s="4">
        <v>211.71095826414339</v>
      </c>
      <c r="E30" s="4">
        <v>10460000</v>
      </c>
      <c r="F30" s="4">
        <v>-1.27154162991047</v>
      </c>
      <c r="G30" s="4">
        <v>5.5</v>
      </c>
      <c r="H30" s="5" t="s">
        <v>54</v>
      </c>
      <c r="I30" s="4">
        <v>0.75422825277418903</v>
      </c>
      <c r="J30" s="19">
        <v>34518</v>
      </c>
      <c r="K30" s="5" t="s">
        <v>104</v>
      </c>
      <c r="L30" s="5" t="s">
        <v>154</v>
      </c>
      <c r="M30" s="5" t="s">
        <v>733</v>
      </c>
      <c r="N30" s="5" t="s">
        <v>734</v>
      </c>
      <c r="O30" s="1"/>
    </row>
    <row r="31" spans="1:15" ht="24">
      <c r="A31" s="4">
        <v>5.2226127019065337E-2</v>
      </c>
      <c r="B31" s="4">
        <v>0</v>
      </c>
      <c r="C31" s="4">
        <v>24689.1213505019</v>
      </c>
      <c r="D31" s="4">
        <v>209.22984195340592</v>
      </c>
      <c r="E31" s="4">
        <v>11800000</v>
      </c>
      <c r="F31" s="4">
        <v>-1.3533668118715301</v>
      </c>
      <c r="G31" s="4">
        <v>5.5</v>
      </c>
      <c r="H31" s="5" t="s">
        <v>54</v>
      </c>
      <c r="I31" s="4">
        <v>0.83388582174177994</v>
      </c>
      <c r="J31" s="19">
        <v>34547</v>
      </c>
      <c r="K31" s="5" t="s">
        <v>104</v>
      </c>
      <c r="L31" s="5" t="s">
        <v>154</v>
      </c>
      <c r="M31" s="5" t="s">
        <v>735</v>
      </c>
      <c r="N31" s="5" t="s">
        <v>736</v>
      </c>
      <c r="O31" s="1"/>
    </row>
    <row r="32" spans="1:15" ht="24">
      <c r="A32" s="4">
        <v>6.5833789874262597E-2</v>
      </c>
      <c r="B32" s="4">
        <v>0</v>
      </c>
      <c r="C32" s="4">
        <v>31121.940682596702</v>
      </c>
      <c r="D32" s="4">
        <v>206.59619920285328</v>
      </c>
      <c r="E32" s="4">
        <v>15064140</v>
      </c>
      <c r="F32" s="4">
        <v>-1.0045607477426499</v>
      </c>
      <c r="G32" s="4">
        <v>5.5</v>
      </c>
      <c r="H32" s="5" t="s">
        <v>54</v>
      </c>
      <c r="I32" s="4">
        <v>0.92605671886109409</v>
      </c>
      <c r="J32" s="19">
        <v>34581</v>
      </c>
      <c r="K32" s="5" t="s">
        <v>104</v>
      </c>
      <c r="L32" s="5" t="s">
        <v>154</v>
      </c>
      <c r="M32" s="5" t="s">
        <v>737</v>
      </c>
      <c r="N32" s="5" t="s">
        <v>738</v>
      </c>
      <c r="O32" s="1"/>
    </row>
    <row r="33" spans="1:15" ht="24">
      <c r="A33" s="4">
        <v>4.2344220904001861E-2</v>
      </c>
      <c r="B33" s="4">
        <v>0</v>
      </c>
      <c r="C33" s="4">
        <v>20017.5978588211</v>
      </c>
      <c r="D33" s="4">
        <v>210.0041739280434</v>
      </c>
      <c r="E33" s="4">
        <v>9532000</v>
      </c>
      <c r="F33" s="4">
        <v>-1.0483582009077099</v>
      </c>
      <c r="G33" s="4">
        <v>5.5</v>
      </c>
      <c r="H33" s="5" t="s">
        <v>54</v>
      </c>
      <c r="I33" s="4">
        <v>0.99975195442473075</v>
      </c>
      <c r="J33" s="19">
        <v>34617</v>
      </c>
      <c r="K33" s="5" t="s">
        <v>104</v>
      </c>
      <c r="L33" s="5" t="s">
        <v>154</v>
      </c>
      <c r="M33" s="5" t="s">
        <v>739</v>
      </c>
      <c r="N33" s="5" t="s">
        <v>740</v>
      </c>
      <c r="O33" s="1"/>
    </row>
    <row r="34" spans="1:15" ht="24">
      <c r="A34" s="4">
        <v>4.690727205740515E-2</v>
      </c>
      <c r="B34" s="4">
        <v>0</v>
      </c>
      <c r="C34" s="4">
        <v>22174.7121249009</v>
      </c>
      <c r="D34" s="4">
        <v>207.83856451187435</v>
      </c>
      <c r="E34" s="4">
        <v>10669200</v>
      </c>
      <c r="F34" s="4">
        <v>-1.07458422076702</v>
      </c>
      <c r="G34" s="4">
        <v>5.5</v>
      </c>
      <c r="H34" s="5" t="s">
        <v>54</v>
      </c>
      <c r="I34" s="4">
        <v>1.0627340583761702</v>
      </c>
      <c r="J34" s="19">
        <v>34640</v>
      </c>
      <c r="K34" s="5" t="s">
        <v>104</v>
      </c>
      <c r="L34" s="5" t="s">
        <v>154</v>
      </c>
      <c r="M34" s="5" t="s">
        <v>741</v>
      </c>
      <c r="N34" s="5" t="s">
        <v>742</v>
      </c>
      <c r="O34" s="1"/>
    </row>
    <row r="35" spans="1:15" ht="24">
      <c r="A35" s="4">
        <v>7.1892631863751208E-2</v>
      </c>
      <c r="B35" s="4">
        <v>0</v>
      </c>
      <c r="C35" s="4">
        <v>33986.167721055703</v>
      </c>
      <c r="D35" s="4">
        <v>204.48957714233273</v>
      </c>
      <c r="E35" s="4">
        <v>16620000</v>
      </c>
      <c r="F35" s="4">
        <v>-0.78321314013004395</v>
      </c>
      <c r="G35" s="4">
        <v>5.5</v>
      </c>
      <c r="H35" s="5" t="s">
        <v>54</v>
      </c>
      <c r="I35" s="4">
        <v>1.1415099455441282</v>
      </c>
      <c r="J35" s="19">
        <v>34669</v>
      </c>
      <c r="K35" s="5" t="s">
        <v>104</v>
      </c>
      <c r="L35" s="5" t="s">
        <v>154</v>
      </c>
      <c r="M35" s="5" t="s">
        <v>743</v>
      </c>
      <c r="N35" s="5" t="s">
        <v>744</v>
      </c>
      <c r="O35" s="1"/>
    </row>
    <row r="36" spans="1:15" ht="24">
      <c r="A36" s="4">
        <v>5.4520812640912644E-2</v>
      </c>
      <c r="B36" s="4">
        <v>0</v>
      </c>
      <c r="C36" s="4">
        <v>25773.899698288598</v>
      </c>
      <c r="D36" s="4">
        <v>202.08483376421984</v>
      </c>
      <c r="E36" s="4">
        <v>12754000</v>
      </c>
      <c r="F36" s="4">
        <v>-0.80104683363437801</v>
      </c>
      <c r="G36" s="4">
        <v>5.5</v>
      </c>
      <c r="H36" s="5" t="s">
        <v>54</v>
      </c>
      <c r="I36" s="4">
        <v>1.2263851721155932</v>
      </c>
      <c r="J36" s="19">
        <v>34700</v>
      </c>
      <c r="K36" s="5" t="s">
        <v>104</v>
      </c>
      <c r="L36" s="5" t="s">
        <v>154</v>
      </c>
      <c r="M36" s="5" t="s">
        <v>745</v>
      </c>
      <c r="N36" s="5" t="s">
        <v>746</v>
      </c>
      <c r="O36" s="1"/>
    </row>
    <row r="37" spans="1:15" ht="24">
      <c r="A37" s="4">
        <v>4.2428668443102828E-3</v>
      </c>
      <c r="B37" s="4">
        <v>0</v>
      </c>
      <c r="C37" s="4">
        <v>2005.7519171382801</v>
      </c>
      <c r="D37" s="4">
        <v>200.57519171382799</v>
      </c>
      <c r="E37" s="4">
        <v>1000000</v>
      </c>
      <c r="F37" s="4">
        <v>-0.81678244554996604</v>
      </c>
      <c r="G37" s="4">
        <v>5.5</v>
      </c>
      <c r="H37" s="5" t="s">
        <v>54</v>
      </c>
      <c r="I37" s="4">
        <v>1.3113589813855604</v>
      </c>
      <c r="J37" s="19">
        <v>34731</v>
      </c>
      <c r="K37" s="5" t="s">
        <v>104</v>
      </c>
      <c r="L37" s="5" t="s">
        <v>154</v>
      </c>
      <c r="M37" s="5" t="s">
        <v>747</v>
      </c>
      <c r="N37" s="5" t="s">
        <v>748</v>
      </c>
      <c r="O37" s="1"/>
    </row>
    <row r="38" spans="1:15" ht="24">
      <c r="A38" s="4">
        <v>0.185632943237763</v>
      </c>
      <c r="B38" s="4">
        <v>0</v>
      </c>
      <c r="C38" s="4">
        <v>87755.200774793804</v>
      </c>
      <c r="D38" s="4">
        <v>199.89795165101091</v>
      </c>
      <c r="E38" s="4">
        <v>43900000</v>
      </c>
      <c r="F38" s="4">
        <v>-0.64919817864895002</v>
      </c>
      <c r="G38" s="4">
        <v>5.5</v>
      </c>
      <c r="H38" s="5" t="s">
        <v>54</v>
      </c>
      <c r="I38" s="4">
        <v>1.3879358038631437</v>
      </c>
      <c r="J38" s="19">
        <v>34759</v>
      </c>
      <c r="K38" s="5" t="s">
        <v>104</v>
      </c>
      <c r="L38" s="5" t="s">
        <v>154</v>
      </c>
      <c r="M38" s="5" t="s">
        <v>749</v>
      </c>
      <c r="N38" s="5" t="s">
        <v>750</v>
      </c>
      <c r="O38" s="1"/>
    </row>
    <row r="39" spans="1:15" ht="24">
      <c r="A39" s="4">
        <v>7.8139730280125858E-2</v>
      </c>
      <c r="B39" s="4">
        <v>0</v>
      </c>
      <c r="C39" s="4">
        <v>36939.390172992396</v>
      </c>
      <c r="D39" s="4">
        <v>199.8884749620801</v>
      </c>
      <c r="E39" s="4">
        <v>18480000</v>
      </c>
      <c r="F39" s="4">
        <v>-0.66388474977016598</v>
      </c>
      <c r="G39" s="4">
        <v>5.5</v>
      </c>
      <c r="H39" s="5" t="s">
        <v>54</v>
      </c>
      <c r="I39" s="4">
        <v>1.05741162944144</v>
      </c>
      <c r="J39" s="19">
        <v>34802</v>
      </c>
      <c r="K39" s="5" t="s">
        <v>104</v>
      </c>
      <c r="L39" s="5" t="s">
        <v>154</v>
      </c>
      <c r="M39" s="5" t="s">
        <v>751</v>
      </c>
      <c r="N39" s="5" t="s">
        <v>752</v>
      </c>
      <c r="O39" s="1"/>
    </row>
    <row r="40" spans="1:15" ht="24">
      <c r="A40" s="4">
        <v>0.21627508317838381</v>
      </c>
      <c r="B40" s="4">
        <v>0</v>
      </c>
      <c r="C40" s="4">
        <v>102240.81467369301</v>
      </c>
      <c r="D40" s="4">
        <v>200.35433014637076</v>
      </c>
      <c r="E40" s="4">
        <v>51030000</v>
      </c>
      <c r="F40" s="4">
        <v>-0.73757986557483801</v>
      </c>
      <c r="G40" s="4">
        <v>5.5</v>
      </c>
      <c r="H40" s="5" t="s">
        <v>54</v>
      </c>
      <c r="I40" s="4">
        <v>1.1538445810792937</v>
      </c>
      <c r="J40" s="19">
        <v>34827</v>
      </c>
      <c r="K40" s="5" t="s">
        <v>104</v>
      </c>
      <c r="L40" s="5" t="s">
        <v>154</v>
      </c>
      <c r="M40" s="5" t="s">
        <v>753</v>
      </c>
      <c r="N40" s="5" t="s">
        <v>754</v>
      </c>
      <c r="O40" s="1"/>
    </row>
    <row r="41" spans="1:15" ht="24">
      <c r="A41" s="4">
        <v>0.10583797347583436</v>
      </c>
      <c r="B41" s="4">
        <v>0</v>
      </c>
      <c r="C41" s="4">
        <v>50033.320864137102</v>
      </c>
      <c r="D41" s="4">
        <v>198.54492406403608</v>
      </c>
      <c r="E41" s="4">
        <v>25200000</v>
      </c>
      <c r="F41" s="4">
        <v>-0.68224296367168502</v>
      </c>
      <c r="G41" s="4">
        <v>5.5</v>
      </c>
      <c r="H41" s="5" t="s">
        <v>54</v>
      </c>
      <c r="I41" s="4">
        <v>1.2547861242402516</v>
      </c>
      <c r="J41" s="19">
        <v>34864</v>
      </c>
      <c r="K41" s="5" t="s">
        <v>104</v>
      </c>
      <c r="L41" s="5" t="s">
        <v>154</v>
      </c>
      <c r="M41" s="5" t="s">
        <v>755</v>
      </c>
      <c r="N41" s="5" t="s">
        <v>756</v>
      </c>
      <c r="O41" s="1"/>
    </row>
    <row r="42" spans="1:15" ht="24">
      <c r="A42" s="4">
        <v>3.7702230493318091E-2</v>
      </c>
      <c r="B42" s="4">
        <v>0</v>
      </c>
      <c r="C42" s="4">
        <v>17823.1662381229</v>
      </c>
      <c r="D42" s="4">
        <v>196.73671808423182</v>
      </c>
      <c r="E42" s="4">
        <v>9059400</v>
      </c>
      <c r="F42" s="4">
        <v>-0.71082932531833798</v>
      </c>
      <c r="G42" s="4">
        <v>5.5</v>
      </c>
      <c r="H42" s="5" t="s">
        <v>54</v>
      </c>
      <c r="I42" s="4">
        <v>1.3043596081684032</v>
      </c>
      <c r="J42" s="19">
        <v>34882</v>
      </c>
      <c r="K42" s="5" t="s">
        <v>104</v>
      </c>
      <c r="L42" s="5" t="s">
        <v>154</v>
      </c>
      <c r="M42" s="5" t="s">
        <v>757</v>
      </c>
      <c r="N42" s="5" t="s">
        <v>758</v>
      </c>
      <c r="O42" s="1"/>
    </row>
    <row r="43" spans="1:15" ht="24">
      <c r="A43" s="4">
        <v>7.3666290596136663E-2</v>
      </c>
      <c r="B43" s="4">
        <v>0</v>
      </c>
      <c r="C43" s="4">
        <v>34824.638390386703</v>
      </c>
      <c r="D43" s="4">
        <v>196.32787456526495</v>
      </c>
      <c r="E43" s="4">
        <v>17738000</v>
      </c>
      <c r="F43" s="4">
        <v>-0.75357773768902003</v>
      </c>
      <c r="G43" s="4">
        <v>5.5</v>
      </c>
      <c r="H43" s="5" t="s">
        <v>54</v>
      </c>
      <c r="I43" s="4">
        <v>1.3868207688461089</v>
      </c>
      <c r="J43" s="19">
        <v>34913</v>
      </c>
      <c r="K43" s="5" t="s">
        <v>104</v>
      </c>
      <c r="L43" s="5" t="s">
        <v>154</v>
      </c>
      <c r="M43" s="5" t="s">
        <v>759</v>
      </c>
      <c r="N43" s="5" t="s">
        <v>760</v>
      </c>
      <c r="O43" s="1"/>
    </row>
    <row r="44" spans="1:15" ht="24">
      <c r="A44" s="4">
        <v>8.6804310008984475E-2</v>
      </c>
      <c r="B44" s="4">
        <v>0</v>
      </c>
      <c r="C44" s="4">
        <v>41035.440801039098</v>
      </c>
      <c r="D44" s="4">
        <v>195.53721910339797</v>
      </c>
      <c r="E44" s="4">
        <v>20986000</v>
      </c>
      <c r="F44" s="4">
        <v>-0.602778123497964</v>
      </c>
      <c r="G44" s="4">
        <v>5.5</v>
      </c>
      <c r="H44" s="5" t="s">
        <v>54</v>
      </c>
      <c r="I44" s="4">
        <v>1.4705734248855622</v>
      </c>
      <c r="J44" s="19">
        <v>34943</v>
      </c>
      <c r="K44" s="5" t="s">
        <v>104</v>
      </c>
      <c r="L44" s="5" t="s">
        <v>154</v>
      </c>
      <c r="M44" s="5" t="s">
        <v>761</v>
      </c>
      <c r="N44" s="5" t="s">
        <v>762</v>
      </c>
      <c r="O44" s="1"/>
    </row>
    <row r="45" spans="1:15" ht="24">
      <c r="A45" s="4">
        <v>6.2026024692934549E-2</v>
      </c>
      <c r="B45" s="4">
        <v>0</v>
      </c>
      <c r="C45" s="4">
        <v>29321.8765767191</v>
      </c>
      <c r="D45" s="4">
        <v>198.18881465205016</v>
      </c>
      <c r="E45" s="4">
        <v>14794920</v>
      </c>
      <c r="F45" s="4">
        <v>-0.62428345978260202</v>
      </c>
      <c r="G45" s="4">
        <v>5.5</v>
      </c>
      <c r="H45" s="5" t="s">
        <v>54</v>
      </c>
      <c r="I45" s="4">
        <v>1.5150671222604397</v>
      </c>
      <c r="J45" s="19">
        <v>34974</v>
      </c>
      <c r="K45" s="5" t="s">
        <v>104</v>
      </c>
      <c r="L45" s="5" t="s">
        <v>154</v>
      </c>
      <c r="M45" s="5" t="s">
        <v>763</v>
      </c>
      <c r="N45" s="5" t="s">
        <v>764</v>
      </c>
      <c r="O45" s="1"/>
    </row>
    <row r="46" spans="1:15" ht="24">
      <c r="A46" s="4">
        <v>7.7129918425024743E-2</v>
      </c>
      <c r="B46" s="4">
        <v>0</v>
      </c>
      <c r="C46" s="4">
        <v>36462.016703911198</v>
      </c>
      <c r="D46" s="4">
        <v>196.47458469645278</v>
      </c>
      <c r="E46" s="4">
        <v>18558134</v>
      </c>
      <c r="F46" s="4">
        <v>-0.64736235725879798</v>
      </c>
      <c r="G46" s="4">
        <v>5.5</v>
      </c>
      <c r="H46" s="5" t="s">
        <v>54</v>
      </c>
      <c r="I46" s="4">
        <v>1.6000120811731304</v>
      </c>
      <c r="J46" s="19">
        <v>35004</v>
      </c>
      <c r="K46" s="5" t="s">
        <v>104</v>
      </c>
      <c r="L46" s="5" t="s">
        <v>154</v>
      </c>
      <c r="M46" s="5" t="s">
        <v>765</v>
      </c>
      <c r="N46" s="5" t="s">
        <v>766</v>
      </c>
      <c r="O46" s="1"/>
    </row>
    <row r="47" spans="1:15" ht="24">
      <c r="A47" s="4">
        <v>8.8971646732140641E-2</v>
      </c>
      <c r="B47" s="4">
        <v>0</v>
      </c>
      <c r="C47" s="4">
        <v>42060.016859414398</v>
      </c>
      <c r="D47" s="4">
        <v>194.12554397322305</v>
      </c>
      <c r="E47" s="4">
        <v>21666400</v>
      </c>
      <c r="F47" s="4">
        <v>-0.51308513557910995</v>
      </c>
      <c r="G47" s="4">
        <v>5.5</v>
      </c>
      <c r="H47" s="5" t="s">
        <v>54</v>
      </c>
      <c r="I47" s="4">
        <v>1.6814377122453263</v>
      </c>
      <c r="J47" s="19">
        <v>35037</v>
      </c>
      <c r="K47" s="5" t="s">
        <v>104</v>
      </c>
      <c r="L47" s="5" t="s">
        <v>154</v>
      </c>
      <c r="M47" s="5" t="s">
        <v>767</v>
      </c>
      <c r="N47" s="5" t="s">
        <v>768</v>
      </c>
      <c r="O47" s="1"/>
    </row>
    <row r="48" spans="1:15" ht="24">
      <c r="A48" s="4">
        <v>7.8573276499822625E-2</v>
      </c>
      <c r="B48" s="4">
        <v>0</v>
      </c>
      <c r="C48" s="4">
        <v>37144.342671676401</v>
      </c>
      <c r="D48" s="4">
        <v>192.88748336540687</v>
      </c>
      <c r="E48" s="4">
        <v>19257000</v>
      </c>
      <c r="F48" s="4">
        <v>-0.52593588531017399</v>
      </c>
      <c r="G48" s="4">
        <v>5.5</v>
      </c>
      <c r="H48" s="5" t="s">
        <v>54</v>
      </c>
      <c r="I48" s="4">
        <v>1.7663186064689362</v>
      </c>
      <c r="J48" s="19">
        <v>35065</v>
      </c>
      <c r="K48" s="5" t="s">
        <v>104</v>
      </c>
      <c r="L48" s="5" t="s">
        <v>154</v>
      </c>
      <c r="M48" s="5" t="s">
        <v>769</v>
      </c>
      <c r="N48" s="5" t="s">
        <v>770</v>
      </c>
      <c r="O48" s="1"/>
    </row>
    <row r="49" spans="1:15" ht="24">
      <c r="A49" s="4">
        <v>0.1738810516728202</v>
      </c>
      <c r="B49" s="4">
        <v>0</v>
      </c>
      <c r="C49" s="4">
        <v>82199.669597096203</v>
      </c>
      <c r="D49" s="4">
        <v>190.77869025283198</v>
      </c>
      <c r="E49" s="4">
        <v>43086400</v>
      </c>
      <c r="F49" s="4">
        <v>-0.53773759424686596</v>
      </c>
      <c r="G49" s="4">
        <v>5.5</v>
      </c>
      <c r="H49" s="5" t="s">
        <v>54</v>
      </c>
      <c r="I49" s="4">
        <v>1.851331569949034</v>
      </c>
      <c r="J49" s="19">
        <v>35096</v>
      </c>
      <c r="K49" s="5" t="s">
        <v>104</v>
      </c>
      <c r="L49" s="5" t="s">
        <v>154</v>
      </c>
      <c r="M49" s="5" t="s">
        <v>771</v>
      </c>
      <c r="N49" s="5" t="s">
        <v>772</v>
      </c>
      <c r="O49" s="1"/>
    </row>
    <row r="50" spans="1:15" ht="24">
      <c r="A50" s="4">
        <v>8.1796337631627872E-2</v>
      </c>
      <c r="B50" s="4">
        <v>0</v>
      </c>
      <c r="C50" s="4">
        <v>38667.996672942398</v>
      </c>
      <c r="D50" s="4">
        <v>188.91927239076801</v>
      </c>
      <c r="E50" s="4">
        <v>20468000</v>
      </c>
      <c r="F50" s="4">
        <v>-0.447257825732232</v>
      </c>
      <c r="G50" s="4">
        <v>5.5</v>
      </c>
      <c r="H50" s="5" t="s">
        <v>54</v>
      </c>
      <c r="I50" s="4">
        <v>1.9287526653552374</v>
      </c>
      <c r="J50" s="19">
        <v>35125</v>
      </c>
      <c r="K50" s="5" t="s">
        <v>104</v>
      </c>
      <c r="L50" s="5" t="s">
        <v>154</v>
      </c>
      <c r="M50" s="5" t="s">
        <v>773</v>
      </c>
      <c r="N50" s="5" t="s">
        <v>774</v>
      </c>
      <c r="O50" s="1"/>
    </row>
    <row r="51" spans="1:15" ht="24">
      <c r="A51" s="4">
        <v>4.9061452660400393E-2</v>
      </c>
      <c r="B51" s="4">
        <v>0</v>
      </c>
      <c r="C51" s="4">
        <v>23193.0688240073</v>
      </c>
      <c r="D51" s="4">
        <v>187.28253249359898</v>
      </c>
      <c r="E51" s="4">
        <v>12384000</v>
      </c>
      <c r="F51" s="4">
        <v>-0.45512563169002601</v>
      </c>
      <c r="G51" s="4">
        <v>5.5</v>
      </c>
      <c r="H51" s="5" t="s">
        <v>54</v>
      </c>
      <c r="I51" s="4">
        <v>1.5668773899507988</v>
      </c>
      <c r="J51" s="19">
        <v>35156</v>
      </c>
      <c r="K51" s="5" t="s">
        <v>104</v>
      </c>
      <c r="L51" s="5" t="s">
        <v>154</v>
      </c>
      <c r="M51" s="5" t="s">
        <v>775</v>
      </c>
      <c r="N51" s="5" t="s">
        <v>776</v>
      </c>
      <c r="O51" s="1"/>
    </row>
    <row r="52" spans="1:15" ht="24">
      <c r="A52" s="4">
        <v>0.1109761849120622</v>
      </c>
      <c r="B52" s="4">
        <v>0</v>
      </c>
      <c r="C52" s="4">
        <v>52462.333561694701</v>
      </c>
      <c r="D52" s="4">
        <v>185.64166157712208</v>
      </c>
      <c r="E52" s="4">
        <v>28260000</v>
      </c>
      <c r="F52" s="4">
        <v>-0.49420240128040399</v>
      </c>
      <c r="G52" s="4">
        <v>5.5</v>
      </c>
      <c r="H52" s="5" t="s">
        <v>54</v>
      </c>
      <c r="I52" s="4">
        <v>1.6496587682668367</v>
      </c>
      <c r="J52" s="19">
        <v>35186</v>
      </c>
      <c r="K52" s="5" t="s">
        <v>104</v>
      </c>
      <c r="L52" s="5" t="s">
        <v>154</v>
      </c>
      <c r="M52" s="5" t="s">
        <v>777</v>
      </c>
      <c r="N52" s="5" t="s">
        <v>778</v>
      </c>
      <c r="O52" s="1"/>
    </row>
    <row r="53" spans="1:15" ht="24">
      <c r="A53" s="4">
        <v>0.12856960602726195</v>
      </c>
      <c r="B53" s="4">
        <v>0</v>
      </c>
      <c r="C53" s="4">
        <v>60779.360568600299</v>
      </c>
      <c r="D53" s="4">
        <v>182.56915583495808</v>
      </c>
      <c r="E53" s="4">
        <v>33291144</v>
      </c>
      <c r="F53" s="4">
        <v>-0.45302755010128198</v>
      </c>
      <c r="G53" s="4">
        <v>5.5</v>
      </c>
      <c r="H53" s="5" t="s">
        <v>54</v>
      </c>
      <c r="I53" s="4">
        <v>1.7367128256113682</v>
      </c>
      <c r="J53" s="19">
        <v>35218</v>
      </c>
      <c r="K53" s="5" t="s">
        <v>104</v>
      </c>
      <c r="L53" s="5" t="s">
        <v>154</v>
      </c>
      <c r="M53" s="5" t="s">
        <v>779</v>
      </c>
      <c r="N53" s="5" t="s">
        <v>780</v>
      </c>
      <c r="O53" s="1"/>
    </row>
    <row r="54" spans="1:15" ht="24">
      <c r="A54" s="4">
        <v>0.30225878077697438</v>
      </c>
      <c r="B54" s="4">
        <v>0</v>
      </c>
      <c r="C54" s="4">
        <v>142888.323216716</v>
      </c>
      <c r="D54" s="4">
        <v>179.67949702821286</v>
      </c>
      <c r="E54" s="4">
        <v>79524000</v>
      </c>
      <c r="F54" s="4">
        <v>-0.48344973313808598</v>
      </c>
      <c r="G54" s="4">
        <v>5.5</v>
      </c>
      <c r="H54" s="5" t="s">
        <v>54</v>
      </c>
      <c r="I54" s="4">
        <v>1.8166507218568919</v>
      </c>
      <c r="J54" s="19">
        <v>35247</v>
      </c>
      <c r="K54" s="5" t="s">
        <v>104</v>
      </c>
      <c r="L54" s="5" t="s">
        <v>154</v>
      </c>
      <c r="M54" s="5" t="s">
        <v>781</v>
      </c>
      <c r="N54" s="5" t="s">
        <v>782</v>
      </c>
      <c r="O54" s="1"/>
    </row>
    <row r="55" spans="1:15" ht="24">
      <c r="A55" s="4">
        <v>0.12203665159594303</v>
      </c>
      <c r="B55" s="4">
        <v>0</v>
      </c>
      <c r="C55" s="4">
        <v>57691.003955956003</v>
      </c>
      <c r="D55" s="4">
        <v>178.55662878310002</v>
      </c>
      <c r="E55" s="4">
        <v>32309640</v>
      </c>
      <c r="F55" s="4">
        <v>-0.51308513557910995</v>
      </c>
      <c r="G55" s="4">
        <v>5.5</v>
      </c>
      <c r="H55" s="5" t="s">
        <v>54</v>
      </c>
      <c r="I55" s="4">
        <v>1.9019475306302587</v>
      </c>
      <c r="J55" s="19">
        <v>35278</v>
      </c>
      <c r="K55" s="5" t="s">
        <v>104</v>
      </c>
      <c r="L55" s="5" t="s">
        <v>154</v>
      </c>
      <c r="M55" s="5" t="s">
        <v>783</v>
      </c>
      <c r="N55" s="5" t="s">
        <v>784</v>
      </c>
      <c r="O55" s="1"/>
    </row>
    <row r="56" spans="1:15" ht="24">
      <c r="A56" s="4">
        <v>0.12454076636436726</v>
      </c>
      <c r="B56" s="4">
        <v>0</v>
      </c>
      <c r="C56" s="4">
        <v>58874.786804158401</v>
      </c>
      <c r="D56" s="4">
        <v>177.76203745216907</v>
      </c>
      <c r="E56" s="4">
        <v>33120000</v>
      </c>
      <c r="F56" s="4">
        <v>-0.41211495912075102</v>
      </c>
      <c r="G56" s="4">
        <v>5.5</v>
      </c>
      <c r="H56" s="5" t="s">
        <v>54</v>
      </c>
      <c r="I56" s="4">
        <v>1.9853258081336478</v>
      </c>
      <c r="J56" s="19">
        <v>35309</v>
      </c>
      <c r="K56" s="5" t="s">
        <v>104</v>
      </c>
      <c r="L56" s="5" t="s">
        <v>154</v>
      </c>
      <c r="M56" s="5" t="s">
        <v>785</v>
      </c>
      <c r="N56" s="5" t="s">
        <v>786</v>
      </c>
      <c r="O56" s="1"/>
    </row>
    <row r="57" spans="1:15" ht="24">
      <c r="A57" s="4">
        <v>5.8765287813328002E-2</v>
      </c>
      <c r="B57" s="4">
        <v>0</v>
      </c>
      <c r="C57" s="4">
        <v>27780.411928512</v>
      </c>
      <c r="D57" s="4">
        <v>181.57131979419606</v>
      </c>
      <c r="E57" s="4">
        <v>15300000</v>
      </c>
      <c r="F57" s="4">
        <v>-0.42785057103634</v>
      </c>
      <c r="G57" s="4">
        <v>5.5</v>
      </c>
      <c r="H57" s="5" t="s">
        <v>54</v>
      </c>
      <c r="I57" s="4">
        <v>2.0185865107040355</v>
      </c>
      <c r="J57" s="19">
        <v>35339</v>
      </c>
      <c r="K57" s="5" t="s">
        <v>104</v>
      </c>
      <c r="L57" s="5" t="s">
        <v>154</v>
      </c>
      <c r="M57" s="5" t="s">
        <v>787</v>
      </c>
      <c r="N57" s="5" t="s">
        <v>788</v>
      </c>
      <c r="O57" s="1"/>
    </row>
    <row r="58" spans="1:15" ht="24">
      <c r="A58" s="4">
        <v>0.13502468245668084</v>
      </c>
      <c r="B58" s="4">
        <v>0</v>
      </c>
      <c r="C58" s="4">
        <v>63830.901519253399</v>
      </c>
      <c r="D58" s="4">
        <v>180.9265916078611</v>
      </c>
      <c r="E58" s="4">
        <v>35280000</v>
      </c>
      <c r="F58" s="4">
        <v>-0.445684264540673</v>
      </c>
      <c r="G58" s="4">
        <v>5.5</v>
      </c>
      <c r="H58" s="5" t="s">
        <v>54</v>
      </c>
      <c r="I58" s="4">
        <v>2.1035840508822026</v>
      </c>
      <c r="J58" s="19">
        <v>35370</v>
      </c>
      <c r="K58" s="5" t="s">
        <v>104</v>
      </c>
      <c r="L58" s="5" t="s">
        <v>154</v>
      </c>
      <c r="M58" s="5" t="s">
        <v>789</v>
      </c>
      <c r="N58" s="5" t="s">
        <v>790</v>
      </c>
      <c r="O58" s="1"/>
    </row>
    <row r="59" spans="1:15" ht="24">
      <c r="A59" s="4">
        <v>0.12590735320725366</v>
      </c>
      <c r="B59" s="4">
        <v>0</v>
      </c>
      <c r="C59" s="4">
        <v>59520.820318910599</v>
      </c>
      <c r="D59" s="4">
        <v>179.18674758531904</v>
      </c>
      <c r="E59" s="4">
        <v>33217200</v>
      </c>
      <c r="F59" s="4">
        <v>-0.345238608479501</v>
      </c>
      <c r="G59" s="4">
        <v>5.5</v>
      </c>
      <c r="H59" s="5" t="s">
        <v>54</v>
      </c>
      <c r="I59" s="4">
        <v>2.1846431542266913</v>
      </c>
      <c r="J59" s="19">
        <v>35400</v>
      </c>
      <c r="K59" s="5" t="s">
        <v>104</v>
      </c>
      <c r="L59" s="5" t="s">
        <v>154</v>
      </c>
      <c r="M59" s="5" t="s">
        <v>791</v>
      </c>
      <c r="N59" s="5" t="s">
        <v>792</v>
      </c>
      <c r="O59" s="1"/>
    </row>
    <row r="60" spans="1:15" ht="24">
      <c r="A60" s="4">
        <v>0.10581774727857698</v>
      </c>
      <c r="B60" s="4">
        <v>0</v>
      </c>
      <c r="C60" s="4">
        <v>50023.759231539603</v>
      </c>
      <c r="D60" s="4">
        <v>178.14729071061109</v>
      </c>
      <c r="E60" s="4">
        <v>28080000</v>
      </c>
      <c r="F60" s="4">
        <v>-0.35599127662182001</v>
      </c>
      <c r="G60" s="4">
        <v>5.5</v>
      </c>
      <c r="H60" s="5" t="s">
        <v>54</v>
      </c>
      <c r="I60" s="4">
        <v>2.2695381391462814</v>
      </c>
      <c r="J60" s="19">
        <v>35431</v>
      </c>
      <c r="K60" s="5" t="s">
        <v>104</v>
      </c>
      <c r="L60" s="5" t="s">
        <v>154</v>
      </c>
      <c r="M60" s="5" t="s">
        <v>793</v>
      </c>
      <c r="N60" s="5" t="s">
        <v>794</v>
      </c>
      <c r="O60" s="1"/>
    </row>
    <row r="61" spans="1:15" ht="24">
      <c r="A61" s="4">
        <v>0.1831872423022782</v>
      </c>
      <c r="B61" s="4">
        <v>0</v>
      </c>
      <c r="C61" s="4">
        <v>86599.032193478604</v>
      </c>
      <c r="D61" s="4">
        <v>176.87710823831412</v>
      </c>
      <c r="E61" s="4">
        <v>48960000</v>
      </c>
      <c r="F61" s="4">
        <v>-0.36648168456554497</v>
      </c>
      <c r="G61" s="4">
        <v>5.5</v>
      </c>
      <c r="H61" s="5" t="s">
        <v>54</v>
      </c>
      <c r="I61" s="4">
        <v>2.3573448363856104</v>
      </c>
      <c r="J61" s="19">
        <v>35463</v>
      </c>
      <c r="K61" s="5" t="s">
        <v>104</v>
      </c>
      <c r="L61" s="5" t="s">
        <v>154</v>
      </c>
      <c r="M61" s="5" t="s">
        <v>795</v>
      </c>
      <c r="N61" s="5" t="s">
        <v>796</v>
      </c>
      <c r="O61" s="1"/>
    </row>
    <row r="62" spans="1:15" ht="24">
      <c r="A62" s="4">
        <v>9.9957484126169907E-2</v>
      </c>
      <c r="B62" s="4">
        <v>0</v>
      </c>
      <c r="C62" s="4">
        <v>47253.407371773399</v>
      </c>
      <c r="D62" s="4">
        <v>175.83317471077399</v>
      </c>
      <c r="E62" s="4">
        <v>26874000</v>
      </c>
      <c r="F62" s="4">
        <v>-0.28386972200870603</v>
      </c>
      <c r="G62" s="4">
        <v>5.5</v>
      </c>
      <c r="H62" s="5" t="s">
        <v>54</v>
      </c>
      <c r="I62" s="4">
        <v>2.4342106570057949</v>
      </c>
      <c r="J62" s="19">
        <v>35491</v>
      </c>
      <c r="K62" s="5" t="s">
        <v>104</v>
      </c>
      <c r="L62" s="5" t="s">
        <v>154</v>
      </c>
      <c r="M62" s="5" t="s">
        <v>797</v>
      </c>
      <c r="N62" s="5" t="s">
        <v>798</v>
      </c>
      <c r="O62" s="1"/>
    </row>
    <row r="63" spans="1:15" ht="24">
      <c r="A63" s="4">
        <v>6.9762219010500892E-2</v>
      </c>
      <c r="B63" s="4">
        <v>0</v>
      </c>
      <c r="C63" s="4">
        <v>32979.046870578597</v>
      </c>
      <c r="D63" s="4">
        <v>173.82809318679281</v>
      </c>
      <c r="E63" s="4">
        <v>18972219.199999999</v>
      </c>
      <c r="F63" s="4">
        <v>-0.29095074737072102</v>
      </c>
      <c r="G63" s="4">
        <v>5.5</v>
      </c>
      <c r="H63" s="5" t="s">
        <v>54</v>
      </c>
      <c r="I63" s="4">
        <v>2.0595547494797306</v>
      </c>
      <c r="J63" s="19">
        <v>35521</v>
      </c>
      <c r="K63" s="5" t="s">
        <v>104</v>
      </c>
      <c r="L63" s="5" t="s">
        <v>154</v>
      </c>
      <c r="M63" s="5" t="s">
        <v>799</v>
      </c>
      <c r="N63" s="5" t="s">
        <v>800</v>
      </c>
      <c r="O63" s="1"/>
    </row>
    <row r="64" spans="1:15" ht="24">
      <c r="A64" s="4">
        <v>0.17236054931096792</v>
      </c>
      <c r="B64" s="4">
        <v>0</v>
      </c>
      <c r="C64" s="4">
        <v>81480.874820072204</v>
      </c>
      <c r="D64" s="4">
        <v>172.31529981878791</v>
      </c>
      <c r="E64" s="4">
        <v>47285920</v>
      </c>
      <c r="F64" s="4">
        <v>-0.319012588620187</v>
      </c>
      <c r="G64" s="4">
        <v>5.5</v>
      </c>
      <c r="H64" s="5" t="s">
        <v>54</v>
      </c>
      <c r="I64" s="4">
        <v>2.1424518402189427</v>
      </c>
      <c r="J64" s="19">
        <v>35551</v>
      </c>
      <c r="K64" s="5" t="s">
        <v>104</v>
      </c>
      <c r="L64" s="5" t="s">
        <v>154</v>
      </c>
      <c r="M64" s="5" t="s">
        <v>801</v>
      </c>
      <c r="N64" s="5" t="s">
        <v>802</v>
      </c>
      <c r="O64" s="1"/>
    </row>
    <row r="65" spans="1:15" ht="24">
      <c r="A65" s="4">
        <v>0.18680486680414796</v>
      </c>
      <c r="B65" s="4">
        <v>0</v>
      </c>
      <c r="C65" s="4">
        <v>88309.210133623506</v>
      </c>
      <c r="D65" s="4">
        <v>170.86901949913994</v>
      </c>
      <c r="E65" s="4">
        <v>51682400</v>
      </c>
      <c r="F65" s="4">
        <v>-0.26367568671703401</v>
      </c>
      <c r="G65" s="4">
        <v>5.5</v>
      </c>
      <c r="H65" s="5" t="s">
        <v>54</v>
      </c>
      <c r="I65" s="4">
        <v>2.2261310981292279</v>
      </c>
      <c r="J65" s="19">
        <v>35582</v>
      </c>
      <c r="K65" s="5" t="s">
        <v>104</v>
      </c>
      <c r="L65" s="5" t="s">
        <v>154</v>
      </c>
      <c r="M65" s="5" t="s">
        <v>803</v>
      </c>
      <c r="N65" s="5" t="s">
        <v>804</v>
      </c>
      <c r="O65" s="1"/>
    </row>
    <row r="66" spans="1:15" ht="24">
      <c r="A66" s="4">
        <v>0.14514044318760985</v>
      </c>
      <c r="B66" s="4">
        <v>0</v>
      </c>
      <c r="C66" s="4">
        <v>68612.976287067897</v>
      </c>
      <c r="D66" s="4">
        <v>170.19403482778404</v>
      </c>
      <c r="E66" s="4">
        <v>40314560</v>
      </c>
      <c r="F66" s="4">
        <v>-0.287279104590417</v>
      </c>
      <c r="G66" s="4">
        <v>5.5</v>
      </c>
      <c r="H66" s="5" t="s">
        <v>54</v>
      </c>
      <c r="I66" s="4">
        <v>2.3089365199937024</v>
      </c>
      <c r="J66" s="19">
        <v>35612</v>
      </c>
      <c r="K66" s="5" t="s">
        <v>104</v>
      </c>
      <c r="L66" s="5" t="s">
        <v>154</v>
      </c>
      <c r="M66" s="5" t="s">
        <v>805</v>
      </c>
      <c r="N66" s="5" t="s">
        <v>806</v>
      </c>
      <c r="O66" s="1"/>
    </row>
    <row r="67" spans="1:15" ht="24">
      <c r="A67" s="4">
        <v>0.11694051098517017</v>
      </c>
      <c r="B67" s="4">
        <v>0</v>
      </c>
      <c r="C67" s="4">
        <v>55281.879612642901</v>
      </c>
      <c r="D67" s="4">
        <v>168.51395622640001</v>
      </c>
      <c r="E67" s="4">
        <v>32805520</v>
      </c>
      <c r="F67" s="4">
        <v>-0.30983348166942698</v>
      </c>
      <c r="G67" s="4">
        <v>5.5</v>
      </c>
      <c r="H67" s="5" t="s">
        <v>54</v>
      </c>
      <c r="I67" s="4">
        <v>2.3943127318041109</v>
      </c>
      <c r="J67" s="19">
        <v>35643</v>
      </c>
      <c r="K67" s="5" t="s">
        <v>104</v>
      </c>
      <c r="L67" s="5" t="s">
        <v>154</v>
      </c>
      <c r="M67" s="5" t="s">
        <v>807</v>
      </c>
      <c r="N67" s="5" t="s">
        <v>808</v>
      </c>
      <c r="O67" s="1"/>
    </row>
    <row r="68" spans="1:15" ht="24">
      <c r="A68" s="4">
        <v>0.18991514802511603</v>
      </c>
      <c r="B68" s="4">
        <v>0</v>
      </c>
      <c r="C68" s="4">
        <v>89779.549116842303</v>
      </c>
      <c r="D68" s="4">
        <v>166.49756412514398</v>
      </c>
      <c r="E68" s="4">
        <v>53922440</v>
      </c>
      <c r="F68" s="4">
        <v>-0.214895289778711</v>
      </c>
      <c r="G68" s="4">
        <v>5.5</v>
      </c>
      <c r="H68" s="5" t="s">
        <v>54</v>
      </c>
      <c r="I68" s="4">
        <v>2.4769621788123044</v>
      </c>
      <c r="J68" s="19">
        <v>35674</v>
      </c>
      <c r="K68" s="5" t="s">
        <v>104</v>
      </c>
      <c r="L68" s="5" t="s">
        <v>154</v>
      </c>
      <c r="M68" s="5" t="s">
        <v>809</v>
      </c>
      <c r="N68" s="5" t="s">
        <v>810</v>
      </c>
      <c r="O68" s="1"/>
    </row>
    <row r="69" spans="1:15" ht="24">
      <c r="A69" s="4">
        <v>8.5115957987743435E-2</v>
      </c>
      <c r="B69" s="4">
        <v>0</v>
      </c>
      <c r="C69" s="4">
        <v>40237.297605018299</v>
      </c>
      <c r="D69" s="4">
        <v>169.89002684061987</v>
      </c>
      <c r="E69" s="4">
        <v>23684320</v>
      </c>
      <c r="F69" s="4">
        <v>-0.22827055990696099</v>
      </c>
      <c r="G69" s="4">
        <v>5.5</v>
      </c>
      <c r="H69" s="5" t="s">
        <v>54</v>
      </c>
      <c r="I69" s="4">
        <v>2.4999332706987403</v>
      </c>
      <c r="J69" s="19">
        <v>35704</v>
      </c>
      <c r="K69" s="5" t="s">
        <v>104</v>
      </c>
      <c r="L69" s="5" t="s">
        <v>154</v>
      </c>
      <c r="M69" s="5" t="s">
        <v>811</v>
      </c>
      <c r="N69" s="5" t="s">
        <v>812</v>
      </c>
      <c r="O69" s="1"/>
    </row>
    <row r="70" spans="1:15" ht="24">
      <c r="A70" s="4">
        <v>0.15488389936044158</v>
      </c>
      <c r="B70" s="4">
        <v>0</v>
      </c>
      <c r="C70" s="4">
        <v>73219.049636840195</v>
      </c>
      <c r="D70" s="4">
        <v>170.10501399711592</v>
      </c>
      <c r="E70" s="4">
        <v>43043440</v>
      </c>
      <c r="F70" s="4">
        <v>-0.244006171822549</v>
      </c>
      <c r="G70" s="4">
        <v>5.5</v>
      </c>
      <c r="H70" s="5" t="s">
        <v>54</v>
      </c>
      <c r="I70" s="4">
        <v>2.5877360871320336</v>
      </c>
      <c r="J70" s="19">
        <v>35736</v>
      </c>
      <c r="K70" s="5" t="s">
        <v>104</v>
      </c>
      <c r="L70" s="5" t="s">
        <v>154</v>
      </c>
      <c r="M70" s="5" t="s">
        <v>813</v>
      </c>
      <c r="N70" s="5" t="s">
        <v>814</v>
      </c>
      <c r="O70" s="1"/>
    </row>
    <row r="71" spans="1:15" ht="24">
      <c r="A71" s="4">
        <v>0.14306162300414638</v>
      </c>
      <c r="B71" s="4">
        <v>0</v>
      </c>
      <c r="C71" s="4">
        <v>67630.245100497894</v>
      </c>
      <c r="D71" s="4">
        <v>167.71244599023609</v>
      </c>
      <c r="E71" s="4">
        <v>40325120</v>
      </c>
      <c r="F71" s="4">
        <v>-0.14644537794590101</v>
      </c>
      <c r="G71" s="4">
        <v>5.5</v>
      </c>
      <c r="H71" s="5" t="s">
        <v>54</v>
      </c>
      <c r="I71" s="4">
        <v>2.6653247064521128</v>
      </c>
      <c r="J71" s="19">
        <v>35765</v>
      </c>
      <c r="K71" s="5" t="s">
        <v>104</v>
      </c>
      <c r="L71" s="5" t="s">
        <v>154</v>
      </c>
      <c r="M71" s="5" t="s">
        <v>815</v>
      </c>
      <c r="N71" s="5" t="s">
        <v>816</v>
      </c>
      <c r="O71" s="1"/>
    </row>
    <row r="72" spans="1:15" ht="24">
      <c r="A72" s="4">
        <v>0.15375477392023468</v>
      </c>
      <c r="B72" s="4">
        <v>0</v>
      </c>
      <c r="C72" s="4">
        <v>72685.272452806807</v>
      </c>
      <c r="D72" s="4">
        <v>168.21836727266896</v>
      </c>
      <c r="E72" s="4">
        <v>43208880</v>
      </c>
      <c r="F72" s="4">
        <v>-0.15693578588962701</v>
      </c>
      <c r="G72" s="4">
        <v>5.5</v>
      </c>
      <c r="H72" s="5" t="s">
        <v>54</v>
      </c>
      <c r="I72" s="4">
        <v>2.7502810953739574</v>
      </c>
      <c r="J72" s="19">
        <v>35796</v>
      </c>
      <c r="K72" s="5" t="s">
        <v>104</v>
      </c>
      <c r="L72" s="5" t="s">
        <v>154</v>
      </c>
      <c r="M72" s="5" t="s">
        <v>817</v>
      </c>
      <c r="N72" s="5" t="s">
        <v>818</v>
      </c>
      <c r="O72" s="1"/>
    </row>
    <row r="73" spans="1:15" ht="24">
      <c r="A73" s="4">
        <v>0.2853777760702938</v>
      </c>
      <c r="B73" s="4">
        <v>0</v>
      </c>
      <c r="C73" s="4">
        <v>134908.080424263</v>
      </c>
      <c r="D73" s="4">
        <v>168.83770577726145</v>
      </c>
      <c r="E73" s="4">
        <v>79904000</v>
      </c>
      <c r="F73" s="4">
        <v>-0.16690167343616599</v>
      </c>
      <c r="G73" s="4">
        <v>5.5</v>
      </c>
      <c r="H73" s="5" t="s">
        <v>54</v>
      </c>
      <c r="I73" s="4">
        <v>2.835427791917585</v>
      </c>
      <c r="J73" s="19">
        <v>35827</v>
      </c>
      <c r="K73" s="5" t="s">
        <v>104</v>
      </c>
      <c r="L73" s="5" t="s">
        <v>154</v>
      </c>
      <c r="M73" s="5" t="s">
        <v>819</v>
      </c>
      <c r="N73" s="5" t="s">
        <v>820</v>
      </c>
      <c r="O73" s="1"/>
    </row>
    <row r="74" spans="1:15" ht="24">
      <c r="A74" s="4">
        <v>0.20893553451721839</v>
      </c>
      <c r="B74" s="4">
        <v>0</v>
      </c>
      <c r="C74" s="4">
        <v>98771.152688471004</v>
      </c>
      <c r="D74" s="4">
        <v>167.8806201847209</v>
      </c>
      <c r="E74" s="4">
        <v>58834160</v>
      </c>
      <c r="F74" s="4">
        <v>-7.9306767106057399E-2</v>
      </c>
      <c r="G74" s="4">
        <v>5.5</v>
      </c>
      <c r="H74" s="5" t="s">
        <v>54</v>
      </c>
      <c r="I74" s="4">
        <v>2.9113667565699695</v>
      </c>
      <c r="J74" s="19">
        <v>35855</v>
      </c>
      <c r="K74" s="5" t="s">
        <v>104</v>
      </c>
      <c r="L74" s="5" t="s">
        <v>154</v>
      </c>
      <c r="M74" s="5" t="s">
        <v>821</v>
      </c>
      <c r="N74" s="5" t="s">
        <v>822</v>
      </c>
      <c r="O74" s="1"/>
    </row>
    <row r="75" spans="1:15" ht="24">
      <c r="A75" s="4">
        <v>7.1114002857107672E-2</v>
      </c>
      <c r="B75" s="4">
        <v>0</v>
      </c>
      <c r="C75" s="4">
        <v>33618.082489979199</v>
      </c>
      <c r="D75" s="4">
        <v>168.11024945933221</v>
      </c>
      <c r="E75" s="4">
        <v>19997640</v>
      </c>
      <c r="F75" s="4">
        <v>-8.6912312865258398E-2</v>
      </c>
      <c r="G75" s="4">
        <v>5.5</v>
      </c>
      <c r="H75" s="5" t="s">
        <v>54</v>
      </c>
      <c r="I75" s="4">
        <v>2.5346513620940496</v>
      </c>
      <c r="J75" s="19">
        <v>35886</v>
      </c>
      <c r="K75" s="5" t="s">
        <v>104</v>
      </c>
      <c r="L75" s="5" t="s">
        <v>154</v>
      </c>
      <c r="M75" s="5" t="s">
        <v>823</v>
      </c>
      <c r="N75" s="5" t="s">
        <v>824</v>
      </c>
      <c r="O75" s="1"/>
    </row>
    <row r="76" spans="1:15" ht="24">
      <c r="A76" s="4">
        <v>0.23807983999688154</v>
      </c>
      <c r="B76" s="4">
        <v>0</v>
      </c>
      <c r="C76" s="4">
        <v>112548.68772186201</v>
      </c>
      <c r="D76" s="4">
        <v>168.56024615903107</v>
      </c>
      <c r="E76" s="4">
        <v>66770600</v>
      </c>
      <c r="F76" s="4">
        <v>-0.11130251133442</v>
      </c>
      <c r="G76" s="4">
        <v>5.5</v>
      </c>
      <c r="H76" s="5" t="s">
        <v>54</v>
      </c>
      <c r="I76" s="4">
        <v>2.6232114158413626</v>
      </c>
      <c r="J76" s="19">
        <v>35918</v>
      </c>
      <c r="K76" s="5" t="s">
        <v>104</v>
      </c>
      <c r="L76" s="5" t="s">
        <v>154</v>
      </c>
      <c r="M76" s="5" t="s">
        <v>825</v>
      </c>
      <c r="N76" s="5" t="s">
        <v>826</v>
      </c>
      <c r="O76" s="1"/>
    </row>
    <row r="77" spans="1:15" ht="24">
      <c r="A77" s="4">
        <v>0.2632891220520967</v>
      </c>
      <c r="B77" s="4">
        <v>0</v>
      </c>
      <c r="C77" s="4">
        <v>124465.99921603101</v>
      </c>
      <c r="D77" s="4">
        <v>165.99007683776671</v>
      </c>
      <c r="E77" s="4">
        <v>74984000</v>
      </c>
      <c r="F77" s="4">
        <v>-4.3377119898797202E-2</v>
      </c>
      <c r="G77" s="4">
        <v>5.5</v>
      </c>
      <c r="H77" s="5" t="s">
        <v>54</v>
      </c>
      <c r="I77" s="4">
        <v>2.7004981412180742</v>
      </c>
      <c r="J77" s="19">
        <v>35947</v>
      </c>
      <c r="K77" s="5" t="s">
        <v>104</v>
      </c>
      <c r="L77" s="5" t="s">
        <v>154</v>
      </c>
      <c r="M77" s="5" t="s">
        <v>827</v>
      </c>
      <c r="N77" s="5" t="s">
        <v>828</v>
      </c>
      <c r="O77" s="1"/>
    </row>
    <row r="78" spans="1:15" ht="24">
      <c r="A78" s="4">
        <v>0.11993205157268201</v>
      </c>
      <c r="B78" s="4">
        <v>0</v>
      </c>
      <c r="C78" s="4">
        <v>56696.085735242603</v>
      </c>
      <c r="D78" s="4">
        <v>165.4490654115869</v>
      </c>
      <c r="E78" s="4">
        <v>34268000</v>
      </c>
      <c r="F78" s="4">
        <v>-6.3308894991875794E-2</v>
      </c>
      <c r="G78" s="4">
        <v>5.5</v>
      </c>
      <c r="H78" s="5" t="s">
        <v>54</v>
      </c>
      <c r="I78" s="4">
        <v>2.783445937211114</v>
      </c>
      <c r="J78" s="19">
        <v>35977</v>
      </c>
      <c r="K78" s="5" t="s">
        <v>104</v>
      </c>
      <c r="L78" s="5" t="s">
        <v>154</v>
      </c>
      <c r="M78" s="5" t="s">
        <v>829</v>
      </c>
      <c r="N78" s="5" t="s">
        <v>830</v>
      </c>
      <c r="O78" s="1"/>
    </row>
    <row r="79" spans="1:15" ht="24">
      <c r="A79" s="4">
        <v>4.5352801868798046E-2</v>
      </c>
      <c r="B79" s="4">
        <v>0</v>
      </c>
      <c r="C79" s="4">
        <v>21439.859565218499</v>
      </c>
      <c r="D79" s="4">
        <v>164.9219966555269</v>
      </c>
      <c r="E79" s="4">
        <v>13000000</v>
      </c>
      <c r="F79" s="4">
        <v>-8.3765190482140706E-2</v>
      </c>
      <c r="G79" s="4">
        <v>5.5</v>
      </c>
      <c r="H79" s="5" t="s">
        <v>54</v>
      </c>
      <c r="I79" s="4">
        <v>2.8744459207989048</v>
      </c>
      <c r="J79" s="19">
        <v>36010</v>
      </c>
      <c r="K79" s="5" t="s">
        <v>104</v>
      </c>
      <c r="L79" s="5" t="s">
        <v>154</v>
      </c>
      <c r="M79" s="5" t="s">
        <v>831</v>
      </c>
      <c r="N79" s="5" t="s">
        <v>832</v>
      </c>
      <c r="O79" s="1"/>
    </row>
    <row r="80" spans="1:15" ht="24">
      <c r="A80" s="4">
        <v>7.9708740508760312E-2</v>
      </c>
      <c r="B80" s="4">
        <v>0</v>
      </c>
      <c r="C80" s="4">
        <v>37681.116319386398</v>
      </c>
      <c r="D80" s="4">
        <v>164.6901937036119</v>
      </c>
      <c r="E80" s="4">
        <v>22880000</v>
      </c>
      <c r="F80" s="4">
        <v>9.3371800184238792E-3</v>
      </c>
      <c r="G80" s="4">
        <v>5.5</v>
      </c>
      <c r="H80" s="5" t="s">
        <v>54</v>
      </c>
      <c r="I80" s="4">
        <v>2.9506839073597155</v>
      </c>
      <c r="J80" s="19">
        <v>36039</v>
      </c>
      <c r="K80" s="5" t="s">
        <v>104</v>
      </c>
      <c r="L80" s="5" t="s">
        <v>154</v>
      </c>
      <c r="M80" s="5" t="s">
        <v>833</v>
      </c>
      <c r="N80" s="5" t="s">
        <v>834</v>
      </c>
      <c r="O80" s="1"/>
    </row>
    <row r="81" spans="1:15" ht="24">
      <c r="A81" s="4">
        <v>0.43363607267390319</v>
      </c>
      <c r="B81" s="4">
        <v>0</v>
      </c>
      <c r="C81" s="4">
        <v>204994.975336631</v>
      </c>
      <c r="D81" s="4">
        <v>167.75366230493535</v>
      </c>
      <c r="E81" s="4">
        <v>122200000</v>
      </c>
      <c r="F81" s="4">
        <v>-3.2513095140468198E-3</v>
      </c>
      <c r="G81" s="4">
        <v>5.5</v>
      </c>
      <c r="H81" s="5" t="s">
        <v>54</v>
      </c>
      <c r="I81" s="4">
        <v>2.9640278829006723</v>
      </c>
      <c r="J81" s="19">
        <v>36069</v>
      </c>
      <c r="K81" s="5" t="s">
        <v>104</v>
      </c>
      <c r="L81" s="5" t="s">
        <v>154</v>
      </c>
      <c r="M81" s="5" t="s">
        <v>835</v>
      </c>
      <c r="N81" s="5" t="s">
        <v>836</v>
      </c>
      <c r="O81" s="1"/>
    </row>
    <row r="82" spans="1:15" ht="24">
      <c r="A82" s="4">
        <v>0.23849532106575358</v>
      </c>
      <c r="B82" s="4">
        <v>0</v>
      </c>
      <c r="C82" s="4">
        <v>112745.10019036601</v>
      </c>
      <c r="D82" s="4">
        <v>165.50954226418966</v>
      </c>
      <c r="E82" s="4">
        <v>68120000</v>
      </c>
      <c r="F82" s="4">
        <v>-1.7675620436669499E-2</v>
      </c>
      <c r="G82" s="4">
        <v>5.5</v>
      </c>
      <c r="H82" s="5" t="s">
        <v>54</v>
      </c>
      <c r="I82" s="4">
        <v>3.0491862816670223</v>
      </c>
      <c r="J82" s="19">
        <v>36100</v>
      </c>
      <c r="K82" s="5" t="s">
        <v>104</v>
      </c>
      <c r="L82" s="5" t="s">
        <v>154</v>
      </c>
      <c r="M82" s="5" t="s">
        <v>837</v>
      </c>
      <c r="N82" s="5" t="s">
        <v>838</v>
      </c>
      <c r="O82" s="1"/>
    </row>
    <row r="83" spans="1:15" ht="24">
      <c r="A83" s="4">
        <v>0.24848547116420733</v>
      </c>
      <c r="B83" s="4">
        <v>0</v>
      </c>
      <c r="C83" s="4">
        <v>117467.79440815499</v>
      </c>
      <c r="D83" s="4">
        <v>160.21248555394845</v>
      </c>
      <c r="E83" s="4">
        <v>73320000</v>
      </c>
      <c r="F83" s="4">
        <v>7.3590928673743103E-2</v>
      </c>
      <c r="G83" s="4">
        <v>5.5</v>
      </c>
      <c r="H83" s="5" t="s">
        <v>54</v>
      </c>
      <c r="I83" s="4">
        <v>3.1287921846214535</v>
      </c>
      <c r="J83" s="19">
        <v>36130</v>
      </c>
      <c r="K83" s="5" t="s">
        <v>104</v>
      </c>
      <c r="L83" s="5" t="s">
        <v>154</v>
      </c>
      <c r="M83" s="5" t="s">
        <v>839</v>
      </c>
      <c r="N83" s="5" t="s">
        <v>840</v>
      </c>
      <c r="O83" s="1"/>
    </row>
    <row r="84" spans="1:15" ht="24">
      <c r="A84" s="4">
        <v>0.22017621039850396</v>
      </c>
      <c r="B84" s="4">
        <v>0</v>
      </c>
      <c r="C84" s="4">
        <v>104085.014288689</v>
      </c>
      <c r="D84" s="4">
        <v>158.2320071278337</v>
      </c>
      <c r="E84" s="4">
        <v>65780000</v>
      </c>
      <c r="F84" s="4">
        <v>6.3100520730017498E-2</v>
      </c>
      <c r="G84" s="4">
        <v>5.5</v>
      </c>
      <c r="H84" s="5" t="s">
        <v>54</v>
      </c>
      <c r="I84" s="4">
        <v>3.2138094161157875</v>
      </c>
      <c r="J84" s="19">
        <v>36161</v>
      </c>
      <c r="K84" s="5" t="s">
        <v>104</v>
      </c>
      <c r="L84" s="5" t="s">
        <v>154</v>
      </c>
      <c r="M84" s="5" t="s">
        <v>841</v>
      </c>
      <c r="N84" s="5" t="s">
        <v>842</v>
      </c>
      <c r="O84" s="1"/>
    </row>
    <row r="85" spans="1:15" ht="24">
      <c r="A85" s="4">
        <v>0.4402110421688985</v>
      </c>
      <c r="B85" s="4">
        <v>0</v>
      </c>
      <c r="C85" s="4">
        <v>208103.19394297199</v>
      </c>
      <c r="D85" s="4">
        <v>158.18120549024931</v>
      </c>
      <c r="E85" s="4">
        <v>131560000</v>
      </c>
      <c r="F85" s="4">
        <v>5.2872372984885001E-2</v>
      </c>
      <c r="G85" s="4">
        <v>5.5</v>
      </c>
      <c r="H85" s="5" t="s">
        <v>54</v>
      </c>
      <c r="I85" s="4">
        <v>3.2990668949389561</v>
      </c>
      <c r="J85" s="19">
        <v>36192</v>
      </c>
      <c r="K85" s="5" t="s">
        <v>104</v>
      </c>
      <c r="L85" s="5" t="s">
        <v>154</v>
      </c>
      <c r="M85" s="5" t="s">
        <v>843</v>
      </c>
      <c r="N85" s="5" t="s">
        <v>844</v>
      </c>
      <c r="O85" s="1"/>
    </row>
    <row r="86" spans="1:15" ht="24">
      <c r="A86" s="4">
        <v>0.32769330901495153</v>
      </c>
      <c r="B86" s="4">
        <v>0</v>
      </c>
      <c r="C86" s="4">
        <v>154912.11647886899</v>
      </c>
      <c r="D86" s="4">
        <v>158.46165760931771</v>
      </c>
      <c r="E86" s="4">
        <v>97760000</v>
      </c>
      <c r="F86" s="4">
        <v>0.13679563653469001</v>
      </c>
      <c r="G86" s="4">
        <v>5.5</v>
      </c>
      <c r="H86" s="5" t="s">
        <v>54</v>
      </c>
      <c r="I86" s="4">
        <v>3.3742580158400357</v>
      </c>
      <c r="J86" s="19">
        <v>36220</v>
      </c>
      <c r="K86" s="5" t="s">
        <v>104</v>
      </c>
      <c r="L86" s="5" t="s">
        <v>154</v>
      </c>
      <c r="M86" s="5" t="s">
        <v>845</v>
      </c>
      <c r="N86" s="5" t="s">
        <v>846</v>
      </c>
      <c r="O86" s="1"/>
    </row>
    <row r="87" spans="1:15" ht="24">
      <c r="A87" s="4">
        <v>0.14815142044966736</v>
      </c>
      <c r="B87" s="4">
        <v>0</v>
      </c>
      <c r="C87" s="4">
        <v>70036.370807197702</v>
      </c>
      <c r="D87" s="4">
        <v>159.90038997077099</v>
      </c>
      <c r="E87" s="4">
        <v>43800000</v>
      </c>
      <c r="F87" s="4">
        <v>0.12787878978252301</v>
      </c>
      <c r="G87" s="4">
        <v>5.5</v>
      </c>
      <c r="H87" s="5" t="s">
        <v>54</v>
      </c>
      <c r="I87" s="4">
        <v>2.9975766122551906</v>
      </c>
      <c r="J87" s="19">
        <v>36252</v>
      </c>
      <c r="K87" s="5" t="s">
        <v>104</v>
      </c>
      <c r="L87" s="5" t="s">
        <v>154</v>
      </c>
      <c r="M87" s="5" t="s">
        <v>847</v>
      </c>
      <c r="N87" s="5" t="s">
        <v>848</v>
      </c>
      <c r="O87" s="1"/>
    </row>
    <row r="88" spans="1:15" ht="24">
      <c r="A88" s="4">
        <v>0.27871717404722102</v>
      </c>
      <c r="B88" s="4">
        <v>0</v>
      </c>
      <c r="C88" s="4">
        <v>131759.380319524</v>
      </c>
      <c r="D88" s="4">
        <v>160.2912169337275</v>
      </c>
      <c r="E88" s="4">
        <v>82200000</v>
      </c>
      <c r="F88" s="4">
        <v>0.10768475449085101</v>
      </c>
      <c r="G88" s="4">
        <v>5.5</v>
      </c>
      <c r="H88" s="5" t="s">
        <v>54</v>
      </c>
      <c r="I88" s="4">
        <v>3.0807905489233822</v>
      </c>
      <c r="J88" s="19">
        <v>36282</v>
      </c>
      <c r="K88" s="5" t="s">
        <v>104</v>
      </c>
      <c r="L88" s="5" t="s">
        <v>154</v>
      </c>
      <c r="M88" s="5" t="s">
        <v>849</v>
      </c>
      <c r="N88" s="5" t="s">
        <v>850</v>
      </c>
      <c r="O88" s="1"/>
    </row>
    <row r="89" spans="1:15" ht="24">
      <c r="A89" s="4">
        <v>0.20038746646169991</v>
      </c>
      <c r="B89" s="4">
        <v>0</v>
      </c>
      <c r="C89" s="4">
        <v>94730.181213446602</v>
      </c>
      <c r="D89" s="4">
        <v>159.47841955125688</v>
      </c>
      <c r="E89" s="4">
        <v>59400000</v>
      </c>
      <c r="F89" s="4">
        <v>0.174298844933509</v>
      </c>
      <c r="G89" s="4">
        <v>5.5</v>
      </c>
      <c r="H89" s="5" t="s">
        <v>54</v>
      </c>
      <c r="I89" s="4">
        <v>3.160095166126426</v>
      </c>
      <c r="J89" s="19">
        <v>36312</v>
      </c>
      <c r="K89" s="5" t="s">
        <v>104</v>
      </c>
      <c r="L89" s="5" t="s">
        <v>154</v>
      </c>
      <c r="M89" s="5" t="s">
        <v>851</v>
      </c>
      <c r="N89" s="5" t="s">
        <v>852</v>
      </c>
      <c r="O89" s="1"/>
    </row>
    <row r="90" spans="1:15" ht="24">
      <c r="A90" s="4">
        <v>0.14308683791330812</v>
      </c>
      <c r="B90" s="4">
        <v>0</v>
      </c>
      <c r="C90" s="4">
        <v>67642.165072122603</v>
      </c>
      <c r="D90" s="4">
        <v>158.78442505193098</v>
      </c>
      <c r="E90" s="4">
        <v>42600000</v>
      </c>
      <c r="F90" s="4">
        <v>0.156465151429175</v>
      </c>
      <c r="G90" s="4">
        <v>5.5</v>
      </c>
      <c r="H90" s="5" t="s">
        <v>54</v>
      </c>
      <c r="I90" s="4">
        <v>3.2432050760387789</v>
      </c>
      <c r="J90" s="19">
        <v>36342</v>
      </c>
      <c r="K90" s="5" t="s">
        <v>104</v>
      </c>
      <c r="L90" s="5" t="s">
        <v>154</v>
      </c>
      <c r="M90" s="5" t="s">
        <v>853</v>
      </c>
      <c r="N90" s="5" t="s">
        <v>854</v>
      </c>
      <c r="O90" s="1"/>
    </row>
    <row r="91" spans="1:15" ht="24">
      <c r="A91" s="4">
        <v>0.13268917412640052</v>
      </c>
      <c r="B91" s="4">
        <v>0</v>
      </c>
      <c r="C91" s="4">
        <v>62726.824845898896</v>
      </c>
      <c r="D91" s="4">
        <v>158.40107284317904</v>
      </c>
      <c r="E91" s="4">
        <v>39600000</v>
      </c>
      <c r="F91" s="4">
        <v>0.13889371812343501</v>
      </c>
      <c r="G91" s="4">
        <v>5.5</v>
      </c>
      <c r="H91" s="5" t="s">
        <v>54</v>
      </c>
      <c r="I91" s="4">
        <v>3.3288543217549931</v>
      </c>
      <c r="J91" s="19">
        <v>36373</v>
      </c>
      <c r="K91" s="5" t="s">
        <v>104</v>
      </c>
      <c r="L91" s="5" t="s">
        <v>154</v>
      </c>
      <c r="M91" s="5" t="s">
        <v>855</v>
      </c>
      <c r="N91" s="5" t="s">
        <v>856</v>
      </c>
      <c r="O91" s="1"/>
    </row>
    <row r="92" spans="1:15" ht="24">
      <c r="A92" s="4">
        <v>0.2918154178034732</v>
      </c>
      <c r="B92" s="4">
        <v>0</v>
      </c>
      <c r="C92" s="4">
        <v>137951.37938272301</v>
      </c>
      <c r="D92" s="4">
        <v>157.47874358758332</v>
      </c>
      <c r="E92" s="4">
        <v>87600000</v>
      </c>
      <c r="F92" s="4">
        <v>0.22307924187183301</v>
      </c>
      <c r="G92" s="4">
        <v>5.5</v>
      </c>
      <c r="H92" s="5" t="s">
        <v>54</v>
      </c>
      <c r="I92" s="4">
        <v>3.4098071833949004</v>
      </c>
      <c r="J92" s="19">
        <v>36404</v>
      </c>
      <c r="K92" s="5" t="s">
        <v>104</v>
      </c>
      <c r="L92" s="5" t="s">
        <v>154</v>
      </c>
      <c r="M92" s="5" t="s">
        <v>857</v>
      </c>
      <c r="N92" s="5" t="s">
        <v>858</v>
      </c>
      <c r="O92" s="1"/>
    </row>
    <row r="93" spans="1:15" ht="24">
      <c r="A93" s="4">
        <v>0.1689562310151925</v>
      </c>
      <c r="B93" s="4">
        <v>0</v>
      </c>
      <c r="C93" s="4">
        <v>79871.534202311101</v>
      </c>
      <c r="D93" s="4">
        <v>160.38460683195001</v>
      </c>
      <c r="E93" s="4">
        <v>49800000</v>
      </c>
      <c r="F93" s="4">
        <v>0.21101527273654799</v>
      </c>
      <c r="G93" s="4">
        <v>5.5</v>
      </c>
      <c r="H93" s="5" t="s">
        <v>54</v>
      </c>
      <c r="I93" s="4">
        <v>3.4140384515155939</v>
      </c>
      <c r="J93" s="19">
        <v>36434</v>
      </c>
      <c r="K93" s="5" t="s">
        <v>104</v>
      </c>
      <c r="L93" s="5" t="s">
        <v>154</v>
      </c>
      <c r="M93" s="5" t="s">
        <v>859</v>
      </c>
      <c r="N93" s="5" t="s">
        <v>860</v>
      </c>
      <c r="O93" s="1"/>
    </row>
    <row r="94" spans="1:15" ht="24">
      <c r="A94" s="4">
        <v>4.053269229482459E-2</v>
      </c>
      <c r="B94" s="4">
        <v>0</v>
      </c>
      <c r="C94" s="4">
        <v>19161.224770968802</v>
      </c>
      <c r="D94" s="4">
        <v>159.67687309140666</v>
      </c>
      <c r="E94" s="4">
        <v>12000000</v>
      </c>
      <c r="F94" s="4">
        <v>0.19737774240970499</v>
      </c>
      <c r="G94" s="4">
        <v>5.5</v>
      </c>
      <c r="H94" s="5" t="s">
        <v>54</v>
      </c>
      <c r="I94" s="4">
        <v>3.4992772959852925</v>
      </c>
      <c r="J94" s="19">
        <v>36465</v>
      </c>
      <c r="K94" s="5" t="s">
        <v>104</v>
      </c>
      <c r="L94" s="5" t="s">
        <v>154</v>
      </c>
      <c r="M94" s="5" t="s">
        <v>861</v>
      </c>
      <c r="N94" s="5" t="s">
        <v>862</v>
      </c>
      <c r="O94" s="1"/>
    </row>
    <row r="95" spans="1:15" ht="24">
      <c r="A95" s="4">
        <v>0.18665919001010894</v>
      </c>
      <c r="B95" s="4">
        <v>0</v>
      </c>
      <c r="C95" s="4">
        <v>88240.343605483897</v>
      </c>
      <c r="D95" s="4">
        <v>158.13681649728298</v>
      </c>
      <c r="E95" s="4">
        <v>55800000</v>
      </c>
      <c r="F95" s="4">
        <v>0.27998970496654402</v>
      </c>
      <c r="G95" s="4">
        <v>5.5</v>
      </c>
      <c r="H95" s="5" t="s">
        <v>54</v>
      </c>
      <c r="I95" s="4">
        <v>3.5782449137353343</v>
      </c>
      <c r="J95" s="19">
        <v>36495</v>
      </c>
      <c r="K95" s="5" t="s">
        <v>104</v>
      </c>
      <c r="L95" s="5" t="s">
        <v>154</v>
      </c>
      <c r="M95" s="5" t="s">
        <v>863</v>
      </c>
      <c r="N95" s="5" t="s">
        <v>864</v>
      </c>
      <c r="O95" s="1"/>
    </row>
    <row r="96" spans="1:15" ht="24">
      <c r="A96" s="4">
        <v>0.63955596333028297</v>
      </c>
      <c r="B96" s="4">
        <v>0</v>
      </c>
      <c r="C96" s="4">
        <v>302340.52744011203</v>
      </c>
      <c r="D96" s="4">
        <v>158.45939593297274</v>
      </c>
      <c r="E96" s="4">
        <v>190800000</v>
      </c>
      <c r="F96" s="4">
        <v>0.26871251642703903</v>
      </c>
      <c r="G96" s="4">
        <v>5.5</v>
      </c>
      <c r="H96" s="5" t="s">
        <v>54</v>
      </c>
      <c r="I96" s="4">
        <v>3.6688642240383103</v>
      </c>
      <c r="J96" s="19">
        <v>36528</v>
      </c>
      <c r="K96" s="5" t="s">
        <v>104</v>
      </c>
      <c r="L96" s="5" t="s">
        <v>154</v>
      </c>
      <c r="M96" s="5" t="s">
        <v>865</v>
      </c>
      <c r="N96" s="5" t="s">
        <v>866</v>
      </c>
      <c r="O96" s="1"/>
    </row>
    <row r="97" spans="1:15" ht="24">
      <c r="A97" s="4">
        <v>0.44252491745972033</v>
      </c>
      <c r="B97" s="4">
        <v>0</v>
      </c>
      <c r="C97" s="4">
        <v>209197.04392009499</v>
      </c>
      <c r="D97" s="4">
        <v>158.48260903037499</v>
      </c>
      <c r="E97" s="4">
        <v>132000000</v>
      </c>
      <c r="F97" s="4">
        <v>0.25900888907909297</v>
      </c>
      <c r="G97" s="4">
        <v>5.5</v>
      </c>
      <c r="H97" s="5" t="s">
        <v>54</v>
      </c>
      <c r="I97" s="4">
        <v>3.748737534254174</v>
      </c>
      <c r="J97" s="19">
        <v>36557</v>
      </c>
      <c r="K97" s="5" t="s">
        <v>104</v>
      </c>
      <c r="L97" s="5" t="s">
        <v>154</v>
      </c>
      <c r="M97" s="5" t="s">
        <v>867</v>
      </c>
      <c r="N97" s="5" t="s">
        <v>868</v>
      </c>
      <c r="O97" s="1"/>
    </row>
    <row r="98" spans="1:15" ht="24">
      <c r="A98" s="4">
        <v>0.46336328961547457</v>
      </c>
      <c r="B98" s="4">
        <v>0</v>
      </c>
      <c r="C98" s="4">
        <v>219048.07305561801</v>
      </c>
      <c r="D98" s="4">
        <v>158.73048772146231</v>
      </c>
      <c r="E98" s="4">
        <v>138000000</v>
      </c>
      <c r="F98" s="4">
        <v>0.33585112726688299</v>
      </c>
      <c r="G98" s="4">
        <v>5.5</v>
      </c>
      <c r="H98" s="5" t="s">
        <v>54</v>
      </c>
      <c r="I98" s="4">
        <v>3.8237169701683822</v>
      </c>
      <c r="J98" s="19">
        <v>36586</v>
      </c>
      <c r="K98" s="5" t="s">
        <v>104</v>
      </c>
      <c r="L98" s="5" t="s">
        <v>154</v>
      </c>
      <c r="M98" s="5" t="s">
        <v>869</v>
      </c>
      <c r="N98" s="5" t="s">
        <v>870</v>
      </c>
      <c r="O98" s="1"/>
    </row>
    <row r="99" spans="1:15" ht="24">
      <c r="A99" s="4">
        <v>0.4114652445341998</v>
      </c>
      <c r="B99" s="4">
        <v>0</v>
      </c>
      <c r="C99" s="4">
        <v>194514.04754004299</v>
      </c>
      <c r="D99" s="4">
        <v>159.80450833063011</v>
      </c>
      <c r="E99" s="4">
        <v>121720000</v>
      </c>
      <c r="F99" s="4">
        <v>0.32667202031612302</v>
      </c>
      <c r="G99" s="4">
        <v>5.5</v>
      </c>
      <c r="H99" s="5" t="s">
        <v>54</v>
      </c>
      <c r="I99" s="4">
        <v>3.4452528541350502</v>
      </c>
      <c r="J99" s="19">
        <v>36618</v>
      </c>
      <c r="K99" s="5" t="s">
        <v>104</v>
      </c>
      <c r="L99" s="5" t="s">
        <v>154</v>
      </c>
      <c r="M99" s="5" t="s">
        <v>871</v>
      </c>
      <c r="N99" s="5" t="s">
        <v>872</v>
      </c>
      <c r="O99" s="1"/>
    </row>
    <row r="100" spans="1:15" ht="24">
      <c r="A100" s="4">
        <v>0.2213829227601074</v>
      </c>
      <c r="B100" s="4">
        <v>0</v>
      </c>
      <c r="C100" s="4">
        <v>104655.469530754</v>
      </c>
      <c r="D100" s="4">
        <v>160.317814844905</v>
      </c>
      <c r="E100" s="4">
        <v>65280000</v>
      </c>
      <c r="F100" s="4">
        <v>0.30910058701038201</v>
      </c>
      <c r="G100" s="4">
        <v>5.5</v>
      </c>
      <c r="H100" s="5" t="s">
        <v>54</v>
      </c>
      <c r="I100" s="4">
        <v>3.5258504667275896</v>
      </c>
      <c r="J100" s="19">
        <v>36647</v>
      </c>
      <c r="K100" s="5" t="s">
        <v>104</v>
      </c>
      <c r="L100" s="5" t="s">
        <v>154</v>
      </c>
      <c r="M100" s="5" t="s">
        <v>873</v>
      </c>
      <c r="N100" s="5" t="s">
        <v>874</v>
      </c>
      <c r="O100" s="1"/>
    </row>
    <row r="101" spans="1:15" ht="24">
      <c r="A101" s="4">
        <v>0.29304806817938411</v>
      </c>
      <c r="B101" s="4">
        <v>0</v>
      </c>
      <c r="C101" s="4">
        <v>138534.09643356799</v>
      </c>
      <c r="D101" s="4">
        <v>159.16141593930146</v>
      </c>
      <c r="E101" s="4">
        <v>87040000</v>
      </c>
      <c r="F101" s="4">
        <v>0.371256254076957</v>
      </c>
      <c r="G101" s="4">
        <v>5.5</v>
      </c>
      <c r="H101" s="5" t="s">
        <v>54</v>
      </c>
      <c r="I101" s="4">
        <v>3.6072701901379287</v>
      </c>
      <c r="J101" s="19">
        <v>36678</v>
      </c>
      <c r="K101" s="5" t="s">
        <v>104</v>
      </c>
      <c r="L101" s="5" t="s">
        <v>154</v>
      </c>
      <c r="M101" s="5" t="s">
        <v>875</v>
      </c>
      <c r="N101" s="5" t="s">
        <v>876</v>
      </c>
      <c r="O101" s="1"/>
    </row>
    <row r="102" spans="1:15" ht="24">
      <c r="A102" s="4">
        <v>0.18166599613665316</v>
      </c>
      <c r="B102" s="4">
        <v>0</v>
      </c>
      <c r="C102" s="4">
        <v>85879.8857943326</v>
      </c>
      <c r="D102" s="4">
        <v>157.8674371219349</v>
      </c>
      <c r="E102" s="4">
        <v>54400000</v>
      </c>
      <c r="F102" s="4">
        <v>0.35447160136699601</v>
      </c>
      <c r="G102" s="4">
        <v>5.5</v>
      </c>
      <c r="H102" s="5" t="s">
        <v>54</v>
      </c>
      <c r="I102" s="4">
        <v>3.6933005637365368</v>
      </c>
      <c r="J102" s="19">
        <v>36709</v>
      </c>
      <c r="K102" s="5" t="s">
        <v>104</v>
      </c>
      <c r="L102" s="5" t="s">
        <v>154</v>
      </c>
      <c r="M102" s="5" t="s">
        <v>877</v>
      </c>
      <c r="N102" s="5" t="s">
        <v>878</v>
      </c>
      <c r="O102" s="1"/>
    </row>
    <row r="103" spans="1:15" ht="24">
      <c r="A103" s="4">
        <v>0.35109555207989585</v>
      </c>
      <c r="B103" s="4">
        <v>0</v>
      </c>
      <c r="C103" s="4">
        <v>165975.177285454</v>
      </c>
      <c r="D103" s="4">
        <v>157.47170520441554</v>
      </c>
      <c r="E103" s="4">
        <v>105400000</v>
      </c>
      <c r="F103" s="4">
        <v>0.33873598945140698</v>
      </c>
      <c r="G103" s="4">
        <v>5.5</v>
      </c>
      <c r="H103" s="5" t="s">
        <v>54</v>
      </c>
      <c r="I103" s="4">
        <v>3.7763418368465373</v>
      </c>
      <c r="J103" s="19">
        <v>36739</v>
      </c>
      <c r="K103" s="5" t="s">
        <v>104</v>
      </c>
      <c r="L103" s="5" t="s">
        <v>154</v>
      </c>
      <c r="M103" s="5" t="s">
        <v>879</v>
      </c>
      <c r="N103" s="5" t="s">
        <v>880</v>
      </c>
      <c r="O103" s="1"/>
    </row>
    <row r="104" spans="1:15" ht="24">
      <c r="A104" s="4">
        <v>4.5030802604851948E-2</v>
      </c>
      <c r="B104" s="4">
        <v>0</v>
      </c>
      <c r="C104" s="4">
        <v>21287.6392234835</v>
      </c>
      <c r="D104" s="4">
        <v>156.5267589962022</v>
      </c>
      <c r="E104" s="4">
        <v>13600000</v>
      </c>
      <c r="F104" s="4">
        <v>0.41505370724201102</v>
      </c>
      <c r="G104" s="4">
        <v>5.5</v>
      </c>
      <c r="H104" s="5" t="s">
        <v>54</v>
      </c>
      <c r="I104" s="4">
        <v>3.8565870261368174</v>
      </c>
      <c r="J104" s="19">
        <v>36770</v>
      </c>
      <c r="K104" s="5" t="s">
        <v>104</v>
      </c>
      <c r="L104" s="5" t="s">
        <v>154</v>
      </c>
      <c r="M104" s="5" t="s">
        <v>881</v>
      </c>
      <c r="N104" s="5" t="s">
        <v>882</v>
      </c>
      <c r="O104" s="1"/>
    </row>
    <row r="105" spans="1:15" ht="24">
      <c r="A105" s="4">
        <v>0.11579661753743833</v>
      </c>
      <c r="B105" s="4">
        <v>0</v>
      </c>
      <c r="C105" s="4">
        <v>54741.121073668997</v>
      </c>
      <c r="D105" s="4">
        <v>161.00329727549703</v>
      </c>
      <c r="E105" s="4">
        <v>34000000</v>
      </c>
      <c r="F105" s="4">
        <v>0.402989738106727</v>
      </c>
      <c r="G105" s="4">
        <v>5.5</v>
      </c>
      <c r="H105" s="5" t="s">
        <v>54</v>
      </c>
      <c r="I105" s="4">
        <v>3.8549126909362061</v>
      </c>
      <c r="J105" s="19">
        <v>36801</v>
      </c>
      <c r="K105" s="5" t="s">
        <v>104</v>
      </c>
      <c r="L105" s="5" t="s">
        <v>154</v>
      </c>
      <c r="M105" s="5" t="s">
        <v>883</v>
      </c>
      <c r="N105" s="5" t="s">
        <v>884</v>
      </c>
      <c r="O105" s="1"/>
    </row>
    <row r="106" spans="1:15" ht="24">
      <c r="A106" s="4">
        <v>0.33077936113506828</v>
      </c>
      <c r="B106" s="4">
        <v>0</v>
      </c>
      <c r="C106" s="4">
        <v>156371.00151661501</v>
      </c>
      <c r="D106" s="4">
        <v>161.94179941654411</v>
      </c>
      <c r="E106" s="4">
        <v>96560000</v>
      </c>
      <c r="F106" s="4">
        <v>0.39013898837566302</v>
      </c>
      <c r="G106" s="4">
        <v>5.5</v>
      </c>
      <c r="H106" s="5" t="s">
        <v>54</v>
      </c>
      <c r="I106" s="4">
        <v>3.9375375170601044</v>
      </c>
      <c r="J106" s="19">
        <v>36831</v>
      </c>
      <c r="K106" s="5" t="s">
        <v>104</v>
      </c>
      <c r="L106" s="5" t="s">
        <v>154</v>
      </c>
      <c r="M106" s="5" t="s">
        <v>885</v>
      </c>
      <c r="N106" s="5" t="s">
        <v>886</v>
      </c>
      <c r="O106" s="1"/>
    </row>
    <row r="107" spans="1:15" ht="24">
      <c r="A107" s="4">
        <v>9.2345938644629214E-2</v>
      </c>
      <c r="B107" s="4">
        <v>0</v>
      </c>
      <c r="C107" s="4">
        <v>43655.162953036001</v>
      </c>
      <c r="D107" s="4">
        <v>160.49692262145587</v>
      </c>
      <c r="E107" s="4">
        <v>27200000</v>
      </c>
      <c r="F107" s="4">
        <v>0.465145405173301</v>
      </c>
      <c r="G107" s="4">
        <v>5.5</v>
      </c>
      <c r="H107" s="5" t="s">
        <v>54</v>
      </c>
      <c r="I107" s="4">
        <v>4.0158705524381926</v>
      </c>
      <c r="J107" s="19">
        <v>36861</v>
      </c>
      <c r="K107" s="5" t="s">
        <v>104</v>
      </c>
      <c r="L107" s="5" t="s">
        <v>154</v>
      </c>
      <c r="M107" s="5" t="s">
        <v>887</v>
      </c>
      <c r="N107" s="5" t="s">
        <v>888</v>
      </c>
      <c r="O107" s="1"/>
    </row>
    <row r="108" spans="1:15" ht="24">
      <c r="A108" s="4">
        <v>0.14314226263545821</v>
      </c>
      <c r="B108" s="4">
        <v>0</v>
      </c>
      <c r="C108" s="4">
        <v>67668.366281537994</v>
      </c>
      <c r="D108" s="4">
        <v>160.503715089037</v>
      </c>
      <c r="E108" s="4">
        <v>42160000</v>
      </c>
      <c r="F108" s="4">
        <v>0.45439273703098199</v>
      </c>
      <c r="G108" s="4">
        <v>5.5</v>
      </c>
      <c r="H108" s="5" t="s">
        <v>54</v>
      </c>
      <c r="I108" s="4">
        <v>4.1011279714997055</v>
      </c>
      <c r="J108" s="19">
        <v>36892</v>
      </c>
      <c r="K108" s="5" t="s">
        <v>104</v>
      </c>
      <c r="L108" s="5" t="s">
        <v>154</v>
      </c>
      <c r="M108" s="5" t="s">
        <v>889</v>
      </c>
      <c r="N108" s="5" t="s">
        <v>890</v>
      </c>
      <c r="O108" s="1"/>
    </row>
    <row r="109" spans="1:15" ht="24">
      <c r="A109" s="4">
        <v>0.20799153986333832</v>
      </c>
      <c r="B109" s="4">
        <v>0</v>
      </c>
      <c r="C109" s="4">
        <v>98324.893318034403</v>
      </c>
      <c r="D109" s="4">
        <v>160.66159038894509</v>
      </c>
      <c r="E109" s="4">
        <v>61200000</v>
      </c>
      <c r="F109" s="4">
        <v>0.44416458928584901</v>
      </c>
      <c r="G109" s="4">
        <v>5.5</v>
      </c>
      <c r="H109" s="5" t="s">
        <v>54</v>
      </c>
      <c r="I109" s="4">
        <v>4.1866075653215891</v>
      </c>
      <c r="J109" s="19">
        <v>36923</v>
      </c>
      <c r="K109" s="5" t="s">
        <v>104</v>
      </c>
      <c r="L109" s="5" t="s">
        <v>154</v>
      </c>
      <c r="M109" s="5" t="s">
        <v>891</v>
      </c>
      <c r="N109" s="5" t="s">
        <v>892</v>
      </c>
      <c r="O109" s="1"/>
    </row>
    <row r="110" spans="1:15" ht="24">
      <c r="A110" s="4">
        <v>0.3475309936932014</v>
      </c>
      <c r="B110" s="4">
        <v>0</v>
      </c>
      <c r="C110" s="4">
        <v>164290.08555851199</v>
      </c>
      <c r="D110" s="4">
        <v>161.06871133187451</v>
      </c>
      <c r="E110" s="4">
        <v>102000000</v>
      </c>
      <c r="F110" s="4">
        <v>0.51497484290599704</v>
      </c>
      <c r="G110" s="4">
        <v>5.5</v>
      </c>
      <c r="H110" s="5" t="s">
        <v>54</v>
      </c>
      <c r="I110" s="4">
        <v>4.2609146433824785</v>
      </c>
      <c r="J110" s="19">
        <v>36951</v>
      </c>
      <c r="K110" s="5" t="s">
        <v>104</v>
      </c>
      <c r="L110" s="5" t="s">
        <v>154</v>
      </c>
      <c r="M110" s="5" t="s">
        <v>893</v>
      </c>
      <c r="N110" s="5" t="s">
        <v>894</v>
      </c>
      <c r="O110" s="1"/>
    </row>
    <row r="111" spans="1:15" ht="24">
      <c r="A111" s="4">
        <v>0.4989837616482814</v>
      </c>
      <c r="B111" s="4">
        <v>0</v>
      </c>
      <c r="C111" s="4">
        <v>235887.11908059099</v>
      </c>
      <c r="D111" s="4">
        <v>161.65509805413308</v>
      </c>
      <c r="E111" s="4">
        <v>145920000</v>
      </c>
      <c r="F111" s="4">
        <v>0.50632025635242395</v>
      </c>
      <c r="G111" s="4">
        <v>5.5</v>
      </c>
      <c r="H111" s="5" t="s">
        <v>54</v>
      </c>
      <c r="I111" s="4">
        <v>3.8784108451474246</v>
      </c>
      <c r="J111" s="19">
        <v>36982</v>
      </c>
      <c r="K111" s="5" t="s">
        <v>104</v>
      </c>
      <c r="L111" s="5" t="s">
        <v>154</v>
      </c>
      <c r="M111" s="5" t="s">
        <v>895</v>
      </c>
      <c r="N111" s="5" t="s">
        <v>896</v>
      </c>
      <c r="O111" s="1"/>
    </row>
    <row r="112" spans="1:15" ht="24">
      <c r="A112" s="4">
        <v>0.49291899407530609</v>
      </c>
      <c r="B112" s="4">
        <v>0</v>
      </c>
      <c r="C112" s="4">
        <v>233020.09081106001</v>
      </c>
      <c r="D112" s="4">
        <v>161.37125402427978</v>
      </c>
      <c r="E112" s="4">
        <v>144400000</v>
      </c>
      <c r="F112" s="4">
        <v>0.48927334344386902</v>
      </c>
      <c r="G112" s="4">
        <v>5.5</v>
      </c>
      <c r="H112" s="5" t="s">
        <v>54</v>
      </c>
      <c r="I112" s="4">
        <v>3.96202295744708</v>
      </c>
      <c r="J112" s="19">
        <v>37012</v>
      </c>
      <c r="K112" s="5" t="s">
        <v>104</v>
      </c>
      <c r="L112" s="5" t="s">
        <v>154</v>
      </c>
      <c r="M112" s="5" t="s">
        <v>897</v>
      </c>
      <c r="N112" s="5" t="s">
        <v>898</v>
      </c>
      <c r="O112" s="1"/>
    </row>
    <row r="113" spans="1:15" ht="24">
      <c r="A113" s="4">
        <v>0.35895684469483286</v>
      </c>
      <c r="B113" s="4">
        <v>0</v>
      </c>
      <c r="C113" s="4">
        <v>169691.485930572</v>
      </c>
      <c r="D113" s="4">
        <v>159.48447925805638</v>
      </c>
      <c r="E113" s="4">
        <v>106400000</v>
      </c>
      <c r="F113" s="4">
        <v>0.54801962792873304</v>
      </c>
      <c r="G113" s="4">
        <v>5.5</v>
      </c>
      <c r="H113" s="5" t="s">
        <v>54</v>
      </c>
      <c r="I113" s="4">
        <v>4.04273668905895</v>
      </c>
      <c r="J113" s="19">
        <v>37043</v>
      </c>
      <c r="K113" s="5" t="s">
        <v>104</v>
      </c>
      <c r="L113" s="5" t="s">
        <v>154</v>
      </c>
      <c r="M113" s="5" t="s">
        <v>899</v>
      </c>
      <c r="N113" s="5" t="s">
        <v>900</v>
      </c>
      <c r="O113" s="1"/>
    </row>
    <row r="114" spans="1:15" ht="24">
      <c r="A114" s="4">
        <v>0.33205548350723135</v>
      </c>
      <c r="B114" s="4">
        <v>0</v>
      </c>
      <c r="C114" s="4">
        <v>156974.26930426701</v>
      </c>
      <c r="D114" s="4">
        <v>158.88083937678846</v>
      </c>
      <c r="E114" s="4">
        <v>98800000</v>
      </c>
      <c r="F114" s="4">
        <v>0.53280853641033099</v>
      </c>
      <c r="G114" s="4">
        <v>5.5</v>
      </c>
      <c r="H114" s="5" t="s">
        <v>54</v>
      </c>
      <c r="I114" s="4">
        <v>4.1261952016055252</v>
      </c>
      <c r="J114" s="19">
        <v>37073</v>
      </c>
      <c r="K114" s="5" t="s">
        <v>104</v>
      </c>
      <c r="L114" s="5" t="s">
        <v>154</v>
      </c>
      <c r="M114" s="5" t="s">
        <v>901</v>
      </c>
      <c r="N114" s="5" t="s">
        <v>902</v>
      </c>
      <c r="O114" s="1"/>
    </row>
    <row r="115" spans="1:15" ht="24">
      <c r="A115" s="4">
        <v>0.30566075033041329</v>
      </c>
      <c r="B115" s="4">
        <v>0</v>
      </c>
      <c r="C115" s="4">
        <v>144496.55350162499</v>
      </c>
      <c r="D115" s="4">
        <v>158.4392034009046</v>
      </c>
      <c r="E115" s="4">
        <v>91200000</v>
      </c>
      <c r="F115" s="4">
        <v>0.51759744489192805</v>
      </c>
      <c r="G115" s="4">
        <v>5.5</v>
      </c>
      <c r="H115" s="5" t="s">
        <v>54</v>
      </c>
      <c r="I115" s="4">
        <v>4.2121654795462176</v>
      </c>
      <c r="J115" s="19">
        <v>37104</v>
      </c>
      <c r="K115" s="5" t="s">
        <v>104</v>
      </c>
      <c r="L115" s="5" t="s">
        <v>154</v>
      </c>
      <c r="M115" s="5" t="s">
        <v>903</v>
      </c>
      <c r="N115" s="5" t="s">
        <v>904</v>
      </c>
      <c r="O115" s="1"/>
    </row>
    <row r="116" spans="1:15" ht="24">
      <c r="A116" s="4">
        <v>0.42984215379021495</v>
      </c>
      <c r="B116" s="4">
        <v>0</v>
      </c>
      <c r="C116" s="4">
        <v>203201.456861115</v>
      </c>
      <c r="D116" s="4">
        <v>157.27666939714783</v>
      </c>
      <c r="E116" s="4">
        <v>129200000</v>
      </c>
      <c r="F116" s="4">
        <v>0.58735865771770401</v>
      </c>
      <c r="G116" s="4">
        <v>5.5</v>
      </c>
      <c r="H116" s="5" t="s">
        <v>54</v>
      </c>
      <c r="I116" s="4">
        <v>4.2944123125856013</v>
      </c>
      <c r="J116" s="19">
        <v>37136</v>
      </c>
      <c r="K116" s="5" t="s">
        <v>104</v>
      </c>
      <c r="L116" s="5" t="s">
        <v>154</v>
      </c>
      <c r="M116" s="5" t="s">
        <v>905</v>
      </c>
      <c r="N116" s="5" t="s">
        <v>906</v>
      </c>
      <c r="O116" s="1"/>
    </row>
    <row r="117" spans="1:15" ht="24">
      <c r="A117" s="4">
        <v>0.25776061570411285</v>
      </c>
      <c r="B117" s="4">
        <v>0</v>
      </c>
      <c r="C117" s="4">
        <v>121852.480429494</v>
      </c>
      <c r="D117" s="4">
        <v>160.33221109143946</v>
      </c>
      <c r="E117" s="4">
        <v>76000000</v>
      </c>
      <c r="F117" s="4">
        <v>0.57634372937679201</v>
      </c>
      <c r="G117" s="4">
        <v>5.5</v>
      </c>
      <c r="H117" s="5" t="s">
        <v>54</v>
      </c>
      <c r="I117" s="4">
        <v>4.2789749039663532</v>
      </c>
      <c r="J117" s="19">
        <v>37165</v>
      </c>
      <c r="K117" s="5" t="s">
        <v>104</v>
      </c>
      <c r="L117" s="5" t="s">
        <v>154</v>
      </c>
      <c r="M117" s="5" t="s">
        <v>907</v>
      </c>
      <c r="N117" s="5" t="s">
        <v>908</v>
      </c>
      <c r="O117" s="1"/>
    </row>
    <row r="118" spans="1:15" ht="24">
      <c r="A118" s="4">
        <v>0.30872888555955053</v>
      </c>
      <c r="B118" s="4">
        <v>0</v>
      </c>
      <c r="C118" s="4">
        <v>145946.96859681801</v>
      </c>
      <c r="D118" s="4">
        <v>160.02957082984429</v>
      </c>
      <c r="E118" s="4">
        <v>91200000</v>
      </c>
      <c r="F118" s="4">
        <v>0.56349297964572798</v>
      </c>
      <c r="G118" s="4">
        <v>5.5</v>
      </c>
      <c r="H118" s="5" t="s">
        <v>54</v>
      </c>
      <c r="I118" s="4">
        <v>4.3645031487855643</v>
      </c>
      <c r="J118" s="19">
        <v>37196</v>
      </c>
      <c r="K118" s="5" t="s">
        <v>104</v>
      </c>
      <c r="L118" s="5" t="s">
        <v>154</v>
      </c>
      <c r="M118" s="5" t="s">
        <v>909</v>
      </c>
      <c r="N118" s="5" t="s">
        <v>910</v>
      </c>
      <c r="O118" s="1"/>
    </row>
    <row r="119" spans="1:15" ht="24">
      <c r="A119" s="4">
        <v>0.10244918274887627</v>
      </c>
      <c r="B119" s="4">
        <v>0</v>
      </c>
      <c r="C119" s="4">
        <v>48431.320672570502</v>
      </c>
      <c r="D119" s="4">
        <v>159.3135548439819</v>
      </c>
      <c r="E119" s="4">
        <v>30400000</v>
      </c>
      <c r="F119" s="4">
        <v>0.63194289147853699</v>
      </c>
      <c r="G119" s="4">
        <v>5.5</v>
      </c>
      <c r="H119" s="5" t="s">
        <v>54</v>
      </c>
      <c r="I119" s="4">
        <v>4.4449681876255802</v>
      </c>
      <c r="J119" s="19">
        <v>37227</v>
      </c>
      <c r="K119" s="5" t="s">
        <v>104</v>
      </c>
      <c r="L119" s="5" t="s">
        <v>154</v>
      </c>
      <c r="M119" s="5" t="s">
        <v>911</v>
      </c>
      <c r="N119" s="5" t="s">
        <v>912</v>
      </c>
      <c r="O119" s="1"/>
    </row>
    <row r="120" spans="1:15" ht="24">
      <c r="A120" s="4">
        <v>0.68269181328571726</v>
      </c>
      <c r="B120" s="4">
        <v>0</v>
      </c>
      <c r="C120" s="4">
        <v>322732.35610697803</v>
      </c>
      <c r="D120" s="4">
        <v>160.2444667859871</v>
      </c>
      <c r="E120" s="4">
        <v>201400000</v>
      </c>
      <c r="F120" s="4">
        <v>0.62171474373340496</v>
      </c>
      <c r="G120" s="4">
        <v>5.5</v>
      </c>
      <c r="H120" s="5" t="s">
        <v>54</v>
      </c>
      <c r="I120" s="4">
        <v>4.5275665931228479</v>
      </c>
      <c r="J120" s="19">
        <v>37257</v>
      </c>
      <c r="K120" s="5" t="s">
        <v>104</v>
      </c>
      <c r="L120" s="5" t="s">
        <v>154</v>
      </c>
      <c r="M120" s="5" t="s">
        <v>913</v>
      </c>
      <c r="N120" s="5" t="s">
        <v>914</v>
      </c>
      <c r="O120" s="1"/>
    </row>
    <row r="121" spans="1:15" ht="24">
      <c r="A121" s="4">
        <v>0.65754033924518573</v>
      </c>
      <c r="B121" s="4">
        <v>0</v>
      </c>
      <c r="C121" s="4">
        <v>310842.37248816597</v>
      </c>
      <c r="D121" s="4">
        <v>160.39338105684519</v>
      </c>
      <c r="E121" s="4">
        <v>193800000</v>
      </c>
      <c r="F121" s="4">
        <v>0.61148659598827204</v>
      </c>
      <c r="G121" s="4">
        <v>5.5</v>
      </c>
      <c r="H121" s="5" t="s">
        <v>54</v>
      </c>
      <c r="I121" s="4">
        <v>4.6132009380702836</v>
      </c>
      <c r="J121" s="19">
        <v>37288</v>
      </c>
      <c r="K121" s="5" t="s">
        <v>104</v>
      </c>
      <c r="L121" s="5" t="s">
        <v>154</v>
      </c>
      <c r="M121" s="5" t="s">
        <v>915</v>
      </c>
      <c r="N121" s="5" t="s">
        <v>916</v>
      </c>
      <c r="O121" s="1"/>
    </row>
    <row r="122" spans="1:15" ht="24">
      <c r="A122" s="4">
        <v>0.50838985781155088</v>
      </c>
      <c r="B122" s="4">
        <v>0</v>
      </c>
      <c r="C122" s="4">
        <v>240333.71052560999</v>
      </c>
      <c r="D122" s="4">
        <v>158.1142832405329</v>
      </c>
      <c r="E122" s="4">
        <v>152000000</v>
      </c>
      <c r="F122" s="4">
        <v>0.67731390583515105</v>
      </c>
      <c r="G122" s="4">
        <v>5.5</v>
      </c>
      <c r="H122" s="5" t="s">
        <v>54</v>
      </c>
      <c r="I122" s="4">
        <v>4.6867614552061854</v>
      </c>
      <c r="J122" s="19">
        <v>37316</v>
      </c>
      <c r="K122" s="5" t="s">
        <v>104</v>
      </c>
      <c r="L122" s="5" t="s">
        <v>154</v>
      </c>
      <c r="M122" s="5" t="s">
        <v>917</v>
      </c>
      <c r="N122" s="5" t="s">
        <v>918</v>
      </c>
      <c r="O122" s="1"/>
    </row>
    <row r="123" spans="1:15" ht="24">
      <c r="A123" s="4">
        <v>0.25170930654949847</v>
      </c>
      <c r="B123" s="4">
        <v>0</v>
      </c>
      <c r="C123" s="4">
        <v>118991.81442619</v>
      </c>
      <c r="D123" s="4">
        <v>157.39657992882275</v>
      </c>
      <c r="E123" s="4">
        <v>75600000</v>
      </c>
      <c r="F123" s="4">
        <v>0.66839705908298397</v>
      </c>
      <c r="G123" s="4">
        <v>5.5</v>
      </c>
      <c r="H123" s="5" t="s">
        <v>54</v>
      </c>
      <c r="I123" s="4">
        <v>4.3033207388622028</v>
      </c>
      <c r="J123" s="19">
        <v>37347</v>
      </c>
      <c r="K123" s="5" t="s">
        <v>104</v>
      </c>
      <c r="L123" s="5" t="s">
        <v>154</v>
      </c>
      <c r="M123" s="5" t="s">
        <v>919</v>
      </c>
      <c r="N123" s="5" t="s">
        <v>920</v>
      </c>
      <c r="O123" s="1"/>
    </row>
    <row r="124" spans="1:15" ht="24">
      <c r="A124" s="4">
        <v>0.27837136134298684</v>
      </c>
      <c r="B124" s="4">
        <v>0</v>
      </c>
      <c r="C124" s="4">
        <v>131595.902529638</v>
      </c>
      <c r="D124" s="4">
        <v>156.66178872575949</v>
      </c>
      <c r="E124" s="4">
        <v>84000000</v>
      </c>
      <c r="F124" s="4">
        <v>0.65266144716739605</v>
      </c>
      <c r="G124" s="4">
        <v>5.5</v>
      </c>
      <c r="H124" s="5" t="s">
        <v>54</v>
      </c>
      <c r="I124" s="4">
        <v>4.3870809602958705</v>
      </c>
      <c r="J124" s="19">
        <v>37377</v>
      </c>
      <c r="K124" s="5" t="s">
        <v>104</v>
      </c>
      <c r="L124" s="5" t="s">
        <v>154</v>
      </c>
      <c r="M124" s="5" t="s">
        <v>921</v>
      </c>
      <c r="N124" s="5" t="s">
        <v>922</v>
      </c>
      <c r="O124" s="1"/>
    </row>
    <row r="125" spans="1:15" ht="24">
      <c r="A125" s="4">
        <v>0.4646610887101783</v>
      </c>
      <c r="B125" s="4">
        <v>0</v>
      </c>
      <c r="C125" s="4">
        <v>219661.588190026</v>
      </c>
      <c r="D125" s="4">
        <v>153.82464158965405</v>
      </c>
      <c r="E125" s="4">
        <v>142800000</v>
      </c>
      <c r="F125" s="4">
        <v>0.70747382867336195</v>
      </c>
      <c r="G125" s="4">
        <v>5.5</v>
      </c>
      <c r="H125" s="5" t="s">
        <v>54</v>
      </c>
      <c r="I125" s="4">
        <v>4.4699509287823513</v>
      </c>
      <c r="J125" s="19">
        <v>37409</v>
      </c>
      <c r="K125" s="5" t="s">
        <v>104</v>
      </c>
      <c r="L125" s="5" t="s">
        <v>154</v>
      </c>
      <c r="M125" s="5" t="s">
        <v>923</v>
      </c>
      <c r="N125" s="5" t="s">
        <v>924</v>
      </c>
      <c r="O125" s="1"/>
    </row>
    <row r="126" spans="1:15" ht="24">
      <c r="A126" s="4">
        <v>0.14893101827815647</v>
      </c>
      <c r="B126" s="4">
        <v>0</v>
      </c>
      <c r="C126" s="4">
        <v>70404.914034328598</v>
      </c>
      <c r="D126" s="4">
        <v>152.39158881889307</v>
      </c>
      <c r="E126" s="4">
        <v>46200000</v>
      </c>
      <c r="F126" s="4">
        <v>0.69357403814792495</v>
      </c>
      <c r="G126" s="4">
        <v>5.5</v>
      </c>
      <c r="H126" s="5" t="s">
        <v>54</v>
      </c>
      <c r="I126" s="4">
        <v>4.5508378803248606</v>
      </c>
      <c r="J126" s="19">
        <v>37438</v>
      </c>
      <c r="K126" s="5" t="s">
        <v>104</v>
      </c>
      <c r="L126" s="5" t="s">
        <v>154</v>
      </c>
      <c r="M126" s="5" t="s">
        <v>925</v>
      </c>
      <c r="N126" s="5" t="s">
        <v>926</v>
      </c>
      <c r="O126" s="1"/>
    </row>
    <row r="127" spans="1:15" ht="24">
      <c r="A127" s="4">
        <v>0.42766773683849801</v>
      </c>
      <c r="B127" s="4">
        <v>0</v>
      </c>
      <c r="C127" s="4">
        <v>202173.533730458</v>
      </c>
      <c r="D127" s="4">
        <v>150.42673640659078</v>
      </c>
      <c r="E127" s="4">
        <v>134400000</v>
      </c>
      <c r="F127" s="4">
        <v>0.67941198742389597</v>
      </c>
      <c r="G127" s="4">
        <v>5.5</v>
      </c>
      <c r="H127" s="5" t="s">
        <v>54</v>
      </c>
      <c r="I127" s="4">
        <v>4.6369193496889975</v>
      </c>
      <c r="J127" s="19">
        <v>37469</v>
      </c>
      <c r="K127" s="5" t="s">
        <v>104</v>
      </c>
      <c r="L127" s="5" t="s">
        <v>154</v>
      </c>
      <c r="M127" s="5" t="s">
        <v>927</v>
      </c>
      <c r="N127" s="5" t="s">
        <v>928</v>
      </c>
      <c r="O127" s="1"/>
    </row>
    <row r="128" spans="1:15" ht="24">
      <c r="A128" s="4">
        <v>0.42338407783695192</v>
      </c>
      <c r="B128" s="4">
        <v>0</v>
      </c>
      <c r="C128" s="4">
        <v>200148.497930374</v>
      </c>
      <c r="D128" s="4">
        <v>148.92001334105208</v>
      </c>
      <c r="E128" s="4">
        <v>134400000</v>
      </c>
      <c r="F128" s="4">
        <v>0.74419025647640102</v>
      </c>
      <c r="G128" s="4">
        <v>5.5</v>
      </c>
      <c r="H128" s="5" t="s">
        <v>54</v>
      </c>
      <c r="I128" s="4">
        <v>4.7157121131942406</v>
      </c>
      <c r="J128" s="19">
        <v>37500</v>
      </c>
      <c r="K128" s="5" t="s">
        <v>104</v>
      </c>
      <c r="L128" s="5" t="s">
        <v>154</v>
      </c>
      <c r="M128" s="5" t="s">
        <v>929</v>
      </c>
      <c r="N128" s="5" t="s">
        <v>930</v>
      </c>
      <c r="O128" s="1"/>
    </row>
    <row r="129" spans="1:15" ht="24">
      <c r="A129" s="4">
        <v>2.7145425593419415E-2</v>
      </c>
      <c r="B129" s="4">
        <v>0</v>
      </c>
      <c r="C129" s="4">
        <v>12832.594428116299</v>
      </c>
      <c r="D129" s="4">
        <v>152.7689812870988</v>
      </c>
      <c r="E129" s="4">
        <v>8400000</v>
      </c>
      <c r="F129" s="4">
        <v>0.73317532813548902</v>
      </c>
      <c r="G129" s="4">
        <v>5.5</v>
      </c>
      <c r="H129" s="5" t="s">
        <v>54</v>
      </c>
      <c r="I129" s="4">
        <v>4.6951150375382502</v>
      </c>
      <c r="J129" s="19">
        <v>37530</v>
      </c>
      <c r="K129" s="5" t="s">
        <v>104</v>
      </c>
      <c r="L129" s="5" t="s">
        <v>154</v>
      </c>
      <c r="M129" s="5" t="s">
        <v>931</v>
      </c>
      <c r="N129" s="5" t="s">
        <v>932</v>
      </c>
      <c r="O129" s="1"/>
    </row>
    <row r="130" spans="1:15" ht="24">
      <c r="A130" s="4">
        <v>5.4124223170760793E-2</v>
      </c>
      <c r="B130" s="4">
        <v>0</v>
      </c>
      <c r="C130" s="4">
        <v>25586.417950861</v>
      </c>
      <c r="D130" s="4">
        <v>152.30010685036308</v>
      </c>
      <c r="E130" s="4">
        <v>16800000</v>
      </c>
      <c r="F130" s="4">
        <v>0.76359751117229402</v>
      </c>
      <c r="G130" s="4">
        <v>5.5</v>
      </c>
      <c r="H130" s="5" t="s">
        <v>54</v>
      </c>
      <c r="I130" s="4">
        <v>5.0318861552679568</v>
      </c>
      <c r="J130" s="19">
        <v>37654</v>
      </c>
      <c r="K130" s="5" t="s">
        <v>104</v>
      </c>
      <c r="L130" s="5" t="s">
        <v>154</v>
      </c>
      <c r="M130" s="5" t="s">
        <v>933</v>
      </c>
      <c r="N130" s="5" t="s">
        <v>934</v>
      </c>
      <c r="O130" s="1"/>
    </row>
    <row r="131" spans="1:15" ht="24">
      <c r="A131" s="4">
        <v>0.41257127708039204</v>
      </c>
      <c r="B131" s="4">
        <v>0</v>
      </c>
      <c r="C131" s="4">
        <v>195036.90790341201</v>
      </c>
      <c r="D131" s="4">
        <v>151.42617073246271</v>
      </c>
      <c r="E131" s="4">
        <v>128800000</v>
      </c>
      <c r="F131" s="4">
        <v>0.81657407128810799</v>
      </c>
      <c r="G131" s="4">
        <v>5.5</v>
      </c>
      <c r="H131" s="5" t="s">
        <v>54</v>
      </c>
      <c r="I131" s="4">
        <v>4.7177003244106048</v>
      </c>
      <c r="J131" s="19">
        <v>37712</v>
      </c>
      <c r="K131" s="5" t="s">
        <v>104</v>
      </c>
      <c r="L131" s="5" t="s">
        <v>154</v>
      </c>
      <c r="M131" s="5" t="s">
        <v>935</v>
      </c>
      <c r="N131" s="5" t="s">
        <v>936</v>
      </c>
      <c r="O131" s="1"/>
    </row>
    <row r="132" spans="1:15" ht="24">
      <c r="A132" s="4">
        <v>0.47060585219863149</v>
      </c>
      <c r="B132" s="4">
        <v>0</v>
      </c>
      <c r="C132" s="4">
        <v>222471.88632132101</v>
      </c>
      <c r="D132" s="4">
        <v>151.13579233785393</v>
      </c>
      <c r="E132" s="4">
        <v>147200000</v>
      </c>
      <c r="F132" s="4">
        <v>0.80110071957111195</v>
      </c>
      <c r="G132" s="4">
        <v>5.5</v>
      </c>
      <c r="H132" s="5" t="s">
        <v>54</v>
      </c>
      <c r="I132" s="4">
        <v>4.8044968217765476</v>
      </c>
      <c r="J132" s="19">
        <v>37743</v>
      </c>
      <c r="K132" s="5" t="s">
        <v>104</v>
      </c>
      <c r="L132" s="5" t="s">
        <v>154</v>
      </c>
      <c r="M132" s="5" t="s">
        <v>937</v>
      </c>
      <c r="N132" s="5" t="s">
        <v>938</v>
      </c>
      <c r="O132" s="1"/>
    </row>
    <row r="133" spans="1:15" ht="24">
      <c r="A133" s="4">
        <v>0.23500760338284968</v>
      </c>
      <c r="B133" s="4">
        <v>0</v>
      </c>
      <c r="C133" s="4">
        <v>111096.33375823</v>
      </c>
      <c r="D133" s="4">
        <v>150.94610564976901</v>
      </c>
      <c r="E133" s="4">
        <v>73600000</v>
      </c>
      <c r="F133" s="4">
        <v>0.85407727968692704</v>
      </c>
      <c r="G133" s="4">
        <v>5.5</v>
      </c>
      <c r="H133" s="5" t="s">
        <v>54</v>
      </c>
      <c r="I133" s="4">
        <v>4.8810744344337715</v>
      </c>
      <c r="J133" s="19">
        <v>37773</v>
      </c>
      <c r="K133" s="5" t="s">
        <v>104</v>
      </c>
      <c r="L133" s="5" t="s">
        <v>154</v>
      </c>
      <c r="M133" s="5" t="s">
        <v>939</v>
      </c>
      <c r="N133" s="5" t="s">
        <v>940</v>
      </c>
      <c r="O133" s="1"/>
    </row>
    <row r="134" spans="1:15" ht="24">
      <c r="A134" s="4">
        <v>1.594074800619433</v>
      </c>
      <c r="B134" s="4">
        <v>0</v>
      </c>
      <c r="C134" s="4">
        <v>753575.04836426303</v>
      </c>
      <c r="D134" s="4">
        <v>151.68579878507708</v>
      </c>
      <c r="E134" s="4">
        <v>496800000</v>
      </c>
      <c r="F134" s="4">
        <v>0.84043974936008403</v>
      </c>
      <c r="G134" s="4">
        <v>5.5</v>
      </c>
      <c r="H134" s="5" t="s">
        <v>54</v>
      </c>
      <c r="I134" s="4">
        <v>4.9649344805427766</v>
      </c>
      <c r="J134" s="19">
        <v>37803</v>
      </c>
      <c r="K134" s="5" t="s">
        <v>104</v>
      </c>
      <c r="L134" s="5" t="s">
        <v>154</v>
      </c>
      <c r="M134" s="5" t="s">
        <v>941</v>
      </c>
      <c r="N134" s="5" t="s">
        <v>942</v>
      </c>
      <c r="O134" s="1"/>
    </row>
    <row r="135" spans="1:15" ht="24">
      <c r="A135" s="4">
        <v>1.1580937567601028</v>
      </c>
      <c r="B135" s="4">
        <v>0</v>
      </c>
      <c r="C135" s="4">
        <v>547471.522930871</v>
      </c>
      <c r="D135" s="4">
        <v>152.58403649132413</v>
      </c>
      <c r="E135" s="4">
        <v>358800000</v>
      </c>
      <c r="F135" s="4">
        <v>0.82680221903324003</v>
      </c>
      <c r="G135" s="4">
        <v>5.5</v>
      </c>
      <c r="H135" s="5" t="s">
        <v>54</v>
      </c>
      <c r="I135" s="4">
        <v>5.051243496967782</v>
      </c>
      <c r="J135" s="19">
        <v>37834</v>
      </c>
      <c r="K135" s="5" t="s">
        <v>104</v>
      </c>
      <c r="L135" s="5" t="s">
        <v>154</v>
      </c>
      <c r="M135" s="5" t="s">
        <v>943</v>
      </c>
      <c r="N135" s="5" t="s">
        <v>944</v>
      </c>
      <c r="O135" s="1"/>
    </row>
    <row r="136" spans="1:15">
      <c r="A136" s="9">
        <v>25.169684526688009</v>
      </c>
      <c r="B136" s="10"/>
      <c r="C136" s="9">
        <v>11898592.354098925</v>
      </c>
      <c r="D136" s="10"/>
      <c r="E136" s="9">
        <v>7300130823.3999996</v>
      </c>
      <c r="F136" s="9">
        <v>0.24174145541558825</v>
      </c>
      <c r="G136" s="10"/>
      <c r="H136" s="10"/>
      <c r="I136" s="9">
        <v>3.5826714538884632</v>
      </c>
      <c r="J136" s="10"/>
      <c r="K136" s="10"/>
      <c r="L136" s="10"/>
      <c r="M136" s="10"/>
      <c r="N136" s="11" t="s">
        <v>945</v>
      </c>
      <c r="O136" s="1"/>
    </row>
    <row r="137" spans="1:15" ht="15.2" customHeight="1">
      <c r="A137" s="40" t="s">
        <v>946</v>
      </c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1"/>
    </row>
    <row r="138" spans="1:15">
      <c r="A138" s="4">
        <v>2.1153497638749973E-11</v>
      </c>
      <c r="B138" s="4">
        <v>0</v>
      </c>
      <c r="C138" s="4">
        <v>1.0000000000000001E-5</v>
      </c>
      <c r="D138" s="4">
        <v>0</v>
      </c>
      <c r="E138" s="4">
        <v>0</v>
      </c>
      <c r="F138" s="4">
        <v>0</v>
      </c>
      <c r="G138" s="4">
        <v>0</v>
      </c>
      <c r="H138" s="5" t="s">
        <v>56</v>
      </c>
      <c r="I138" s="4">
        <v>0</v>
      </c>
      <c r="J138" s="14"/>
      <c r="K138" s="5"/>
      <c r="L138" s="5" t="s">
        <v>56</v>
      </c>
      <c r="M138" s="5" t="s">
        <v>56</v>
      </c>
      <c r="N138" s="5" t="s">
        <v>56</v>
      </c>
      <c r="O138" s="1"/>
    </row>
    <row r="139" spans="1:15" ht="25.5">
      <c r="A139" s="9">
        <v>2.1153497638749973E-11</v>
      </c>
      <c r="B139" s="10"/>
      <c r="C139" s="9">
        <v>1.0000000000000001E-5</v>
      </c>
      <c r="D139" s="10"/>
      <c r="E139" s="9">
        <v>0</v>
      </c>
      <c r="F139" s="9">
        <v>0</v>
      </c>
      <c r="G139" s="10"/>
      <c r="H139" s="10"/>
      <c r="I139" s="9">
        <v>0</v>
      </c>
      <c r="J139" s="10"/>
      <c r="K139" s="10"/>
      <c r="L139" s="10"/>
      <c r="M139" s="10"/>
      <c r="N139" s="11" t="s">
        <v>947</v>
      </c>
      <c r="O139" s="1"/>
    </row>
    <row r="140" spans="1:15" ht="15.2" customHeight="1">
      <c r="A140" s="40" t="s">
        <v>557</v>
      </c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1"/>
    </row>
    <row r="141" spans="1:15" ht="36">
      <c r="A141" s="4">
        <v>24.935753455820546</v>
      </c>
      <c r="B141" s="4">
        <v>0</v>
      </c>
      <c r="C141" s="4">
        <v>11788004.935005199</v>
      </c>
      <c r="D141" s="4">
        <v>92.292966777842906</v>
      </c>
      <c r="E141" s="4">
        <v>12772376213</v>
      </c>
      <c r="F141" s="4">
        <v>2.1095168503522901</v>
      </c>
      <c r="G141" s="4">
        <v>0</v>
      </c>
      <c r="H141" s="5" t="s">
        <v>54</v>
      </c>
      <c r="I141" s="4">
        <v>12.160079577754161</v>
      </c>
      <c r="J141" s="14">
        <v>41364</v>
      </c>
      <c r="K141" s="5" t="s">
        <v>104</v>
      </c>
      <c r="L141" s="5" t="s">
        <v>154</v>
      </c>
      <c r="M141" s="5" t="s">
        <v>948</v>
      </c>
      <c r="N141" s="5" t="s">
        <v>949</v>
      </c>
      <c r="O141" s="1"/>
    </row>
    <row r="142" spans="1:15">
      <c r="A142" s="9">
        <v>24.935753455820546</v>
      </c>
      <c r="B142" s="10"/>
      <c r="C142" s="9">
        <v>11788004.935005199</v>
      </c>
      <c r="D142" s="10"/>
      <c r="E142" s="9">
        <v>12772376213</v>
      </c>
      <c r="F142" s="9">
        <v>2.1095168503522901</v>
      </c>
      <c r="G142" s="10"/>
      <c r="H142" s="10"/>
      <c r="I142" s="9">
        <v>12.160079577754161</v>
      </c>
      <c r="J142" s="10"/>
      <c r="K142" s="10"/>
      <c r="L142" s="10"/>
      <c r="M142" s="10"/>
      <c r="N142" s="11" t="s">
        <v>558</v>
      </c>
      <c r="O142" s="1"/>
    </row>
    <row r="143" spans="1:15">
      <c r="A143" s="9">
        <v>50.105437982572006</v>
      </c>
      <c r="B143" s="10"/>
      <c r="C143" s="9">
        <v>23686597.289134126</v>
      </c>
      <c r="D143" s="10"/>
      <c r="E143" s="9">
        <v>20072507036.400002</v>
      </c>
      <c r="F143" s="9">
        <v>1.1712690403291042</v>
      </c>
      <c r="G143" s="10"/>
      <c r="H143" s="10"/>
      <c r="I143" s="9">
        <v>7.8513525168268705</v>
      </c>
      <c r="J143" s="10"/>
      <c r="K143" s="10"/>
      <c r="L143" s="10"/>
      <c r="M143" s="10"/>
      <c r="N143" s="11" t="s">
        <v>139</v>
      </c>
      <c r="O143" s="1"/>
    </row>
    <row r="144" spans="1:15" ht="15.2" customHeight="1">
      <c r="A144" s="40" t="s">
        <v>140</v>
      </c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1"/>
    </row>
    <row r="145" spans="1:15" ht="15.2" customHeight="1">
      <c r="A145" s="40" t="s">
        <v>950</v>
      </c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1"/>
    </row>
    <row r="146" spans="1:15">
      <c r="A146" s="4">
        <v>2.1153497638749973E-11</v>
      </c>
      <c r="B146" s="4">
        <v>0</v>
      </c>
      <c r="C146" s="4">
        <v>1.0000000000000001E-5</v>
      </c>
      <c r="D146" s="4">
        <v>0</v>
      </c>
      <c r="E146" s="4">
        <v>0</v>
      </c>
      <c r="F146" s="4">
        <v>0</v>
      </c>
      <c r="G146" s="4">
        <v>0</v>
      </c>
      <c r="H146" s="5" t="s">
        <v>56</v>
      </c>
      <c r="I146" s="4">
        <v>0</v>
      </c>
      <c r="J146" s="14"/>
      <c r="K146" s="5"/>
      <c r="L146" s="5" t="s">
        <v>56</v>
      </c>
      <c r="M146" s="5" t="s">
        <v>56</v>
      </c>
      <c r="N146" s="5" t="s">
        <v>56</v>
      </c>
      <c r="O146" s="1"/>
    </row>
    <row r="147" spans="1:15" ht="51">
      <c r="A147" s="9">
        <v>2.1153497638749973E-11</v>
      </c>
      <c r="B147" s="10"/>
      <c r="C147" s="9">
        <v>1.0000000000000001E-5</v>
      </c>
      <c r="D147" s="10"/>
      <c r="E147" s="9">
        <v>0</v>
      </c>
      <c r="F147" s="9">
        <v>0</v>
      </c>
      <c r="G147" s="10"/>
      <c r="H147" s="10"/>
      <c r="I147" s="9">
        <v>0</v>
      </c>
      <c r="J147" s="10"/>
      <c r="K147" s="10"/>
      <c r="L147" s="10"/>
      <c r="M147" s="10"/>
      <c r="N147" s="11" t="s">
        <v>951</v>
      </c>
      <c r="O147" s="1"/>
    </row>
    <row r="148" spans="1:15" ht="15.2" customHeight="1">
      <c r="A148" s="40" t="s">
        <v>952</v>
      </c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1"/>
    </row>
    <row r="149" spans="1:15">
      <c r="A149" s="4">
        <v>2.1153497638749973E-11</v>
      </c>
      <c r="B149" s="4">
        <v>0</v>
      </c>
      <c r="C149" s="4">
        <v>1.0000000000000001E-5</v>
      </c>
      <c r="D149" s="4">
        <v>0</v>
      </c>
      <c r="E149" s="4">
        <v>0</v>
      </c>
      <c r="F149" s="4">
        <v>0</v>
      </c>
      <c r="G149" s="4">
        <v>0</v>
      </c>
      <c r="H149" s="5" t="s">
        <v>56</v>
      </c>
      <c r="I149" s="4">
        <v>0</v>
      </c>
      <c r="J149" s="14"/>
      <c r="K149" s="5"/>
      <c r="L149" s="5" t="s">
        <v>56</v>
      </c>
      <c r="M149" s="5" t="s">
        <v>56</v>
      </c>
      <c r="N149" s="5" t="s">
        <v>56</v>
      </c>
      <c r="O149" s="1"/>
    </row>
    <row r="150" spans="1:15" ht="63.75">
      <c r="A150" s="9">
        <v>2.1153497638749973E-11</v>
      </c>
      <c r="B150" s="10"/>
      <c r="C150" s="9">
        <v>1.0000000000000001E-5</v>
      </c>
      <c r="D150" s="10"/>
      <c r="E150" s="9">
        <v>0</v>
      </c>
      <c r="F150" s="9">
        <v>0</v>
      </c>
      <c r="G150" s="10"/>
      <c r="H150" s="10"/>
      <c r="I150" s="9">
        <v>0</v>
      </c>
      <c r="J150" s="10"/>
      <c r="K150" s="10"/>
      <c r="L150" s="10"/>
      <c r="M150" s="10"/>
      <c r="N150" s="11" t="s">
        <v>953</v>
      </c>
      <c r="O150" s="1"/>
    </row>
    <row r="151" spans="1:15">
      <c r="A151" s="9">
        <v>4.2306995277499945E-11</v>
      </c>
      <c r="B151" s="10"/>
      <c r="C151" s="9">
        <v>2.0000000000000002E-5</v>
      </c>
      <c r="D151" s="10"/>
      <c r="E151" s="9">
        <v>0</v>
      </c>
      <c r="F151" s="9">
        <v>0</v>
      </c>
      <c r="G151" s="10"/>
      <c r="H151" s="10"/>
      <c r="I151" s="9">
        <v>0</v>
      </c>
      <c r="J151" s="10"/>
      <c r="K151" s="10"/>
      <c r="L151" s="10"/>
      <c r="M151" s="10"/>
      <c r="N151" s="11" t="s">
        <v>145</v>
      </c>
      <c r="O151" s="1"/>
    </row>
    <row r="152" spans="1:15" ht="38.25">
      <c r="A152" s="6">
        <v>50.105437982614319</v>
      </c>
      <c r="B152" s="12"/>
      <c r="C152" s="6">
        <v>23686597.289154124</v>
      </c>
      <c r="D152" s="12"/>
      <c r="E152" s="6">
        <v>20072507036.400002</v>
      </c>
      <c r="F152" s="6">
        <v>1.171269040328115</v>
      </c>
      <c r="G152" s="12"/>
      <c r="H152" s="12"/>
      <c r="I152" s="6">
        <v>7.8513525168202412</v>
      </c>
      <c r="J152" s="12"/>
      <c r="K152" s="12"/>
      <c r="L152" s="12"/>
      <c r="M152" s="12"/>
      <c r="N152" s="7" t="s">
        <v>222</v>
      </c>
      <c r="O152" s="1"/>
    </row>
    <row r="153" spans="1:15" ht="20.100000000000001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1"/>
    </row>
    <row r="154" spans="1:15" ht="36" customHeight="1">
      <c r="A154" s="39" t="s">
        <v>32</v>
      </c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</row>
  </sheetData>
  <mergeCells count="13">
    <mergeCell ref="A11:N11"/>
    <mergeCell ref="A154:O154"/>
    <mergeCell ref="A14:N14"/>
    <mergeCell ref="A137:N137"/>
    <mergeCell ref="A140:N140"/>
    <mergeCell ref="A144:N144"/>
    <mergeCell ref="A145:N145"/>
    <mergeCell ref="A148:N148"/>
    <mergeCell ref="A2:O2"/>
    <mergeCell ref="A3:O3"/>
    <mergeCell ref="A4:O4"/>
    <mergeCell ref="A7:N7"/>
    <mergeCell ref="A8:N8"/>
  </mergeCells>
  <pageMargins left="0.5" right="0.5" top="0.4" bottom="0.4" header="0.4" footer="0.4"/>
  <pageSetup orientation="landscape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31"/>
  <sheetViews>
    <sheetView showGridLines="0" workbookViewId="0">
      <selection activeCell="A5" sqref="A5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36" t="s">
        <v>954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 ht="36" customHeight="1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ht="48.95" customHeight="1">
      <c r="A4" s="41" t="s">
        <v>1747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148</v>
      </c>
      <c r="C6" s="3" t="s">
        <v>45</v>
      </c>
      <c r="D6" s="3" t="s">
        <v>150</v>
      </c>
      <c r="E6" s="3" t="s">
        <v>151</v>
      </c>
      <c r="F6" s="3" t="s">
        <v>46</v>
      </c>
      <c r="G6" s="3" t="s">
        <v>47</v>
      </c>
      <c r="H6" s="3" t="s">
        <v>35</v>
      </c>
      <c r="I6" s="3" t="s">
        <v>152</v>
      </c>
      <c r="J6" s="3" t="s">
        <v>688</v>
      </c>
      <c r="K6" s="3" t="s">
        <v>48</v>
      </c>
      <c r="L6" s="3" t="s">
        <v>49</v>
      </c>
      <c r="M6" s="3" t="s">
        <v>224</v>
      </c>
      <c r="N6" s="3" t="s">
        <v>50</v>
      </c>
      <c r="O6" s="3" t="s">
        <v>51</v>
      </c>
      <c r="P6" s="1"/>
    </row>
    <row r="7" spans="1:16" ht="15.2" customHeight="1">
      <c r="A7" s="40" t="s">
        <v>52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1"/>
    </row>
    <row r="8" spans="1:16" ht="15.2" customHeight="1">
      <c r="A8" s="40" t="s">
        <v>225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1"/>
    </row>
    <row r="9" spans="1:16">
      <c r="A9" s="4">
        <v>2.1153497638749973E-11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56</v>
      </c>
      <c r="I9" s="4">
        <v>0</v>
      </c>
      <c r="J9" s="14"/>
      <c r="K9" s="5"/>
      <c r="L9" s="5" t="s">
        <v>56</v>
      </c>
      <c r="M9" s="5" t="s">
        <v>56</v>
      </c>
      <c r="N9" s="5" t="s">
        <v>56</v>
      </c>
      <c r="O9" s="5" t="s">
        <v>56</v>
      </c>
      <c r="P9" s="1"/>
    </row>
    <row r="10" spans="1:16">
      <c r="A10" s="9">
        <v>2.1153497638749973E-11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0"/>
      <c r="O10" s="11" t="s">
        <v>226</v>
      </c>
      <c r="P10" s="1"/>
    </row>
    <row r="11" spans="1:16" ht="15.2" customHeight="1">
      <c r="A11" s="40" t="s">
        <v>164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1"/>
    </row>
    <row r="12" spans="1:16" ht="24">
      <c r="A12" s="4">
        <v>3.7864760773362441E-2</v>
      </c>
      <c r="B12" s="4">
        <v>0</v>
      </c>
      <c r="C12" s="4">
        <v>17900</v>
      </c>
      <c r="D12" s="4">
        <v>100</v>
      </c>
      <c r="E12" s="4">
        <v>17900000</v>
      </c>
      <c r="F12" s="4">
        <v>3.2899500042200098</v>
      </c>
      <c r="G12" s="4">
        <v>3.25</v>
      </c>
      <c r="H12" s="5" t="s">
        <v>54</v>
      </c>
      <c r="I12" s="4">
        <v>0.24931501512700613</v>
      </c>
      <c r="J12" s="14">
        <v>41039</v>
      </c>
      <c r="K12" s="5" t="s">
        <v>258</v>
      </c>
      <c r="L12" s="5" t="s">
        <v>207</v>
      </c>
      <c r="M12" s="5" t="s">
        <v>290</v>
      </c>
      <c r="N12" s="5" t="s">
        <v>955</v>
      </c>
      <c r="O12" s="5" t="s">
        <v>956</v>
      </c>
      <c r="P12" s="1"/>
    </row>
    <row r="13" spans="1:16" ht="25.5">
      <c r="A13" s="9">
        <v>3.7864760773362441E-2</v>
      </c>
      <c r="B13" s="10"/>
      <c r="C13" s="9">
        <v>17900</v>
      </c>
      <c r="D13" s="10"/>
      <c r="E13" s="9">
        <v>17900000</v>
      </c>
      <c r="F13" s="9">
        <v>3.2899500042200098</v>
      </c>
      <c r="G13" s="10"/>
      <c r="H13" s="10"/>
      <c r="I13" s="9">
        <v>0.24931501512700613</v>
      </c>
      <c r="J13" s="10"/>
      <c r="K13" s="10"/>
      <c r="L13" s="10"/>
      <c r="M13" s="10"/>
      <c r="N13" s="10"/>
      <c r="O13" s="11" t="s">
        <v>201</v>
      </c>
      <c r="P13" s="1"/>
    </row>
    <row r="14" spans="1:16" ht="15.2" customHeight="1">
      <c r="A14" s="40" t="s">
        <v>227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1"/>
    </row>
    <row r="15" spans="1:16">
      <c r="A15" s="4">
        <v>2.1153497638749973E-11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56</v>
      </c>
      <c r="I15" s="4">
        <v>0</v>
      </c>
      <c r="J15" s="14"/>
      <c r="K15" s="5"/>
      <c r="L15" s="5" t="s">
        <v>56</v>
      </c>
      <c r="M15" s="5" t="s">
        <v>56</v>
      </c>
      <c r="N15" s="5" t="s">
        <v>56</v>
      </c>
      <c r="O15" s="5" t="s">
        <v>56</v>
      </c>
      <c r="P15" s="1"/>
    </row>
    <row r="16" spans="1:16" ht="25.5">
      <c r="A16" s="9">
        <v>2.1153497638749973E-11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228</v>
      </c>
      <c r="P16" s="1"/>
    </row>
    <row r="17" spans="1:16" ht="15.2" customHeight="1">
      <c r="A17" s="40" t="s">
        <v>557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"/>
    </row>
    <row r="18" spans="1:16">
      <c r="A18" s="4">
        <v>2.1153497638749973E-11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56</v>
      </c>
      <c r="I18" s="4">
        <v>0</v>
      </c>
      <c r="J18" s="14"/>
      <c r="K18" s="5"/>
      <c r="L18" s="5" t="s">
        <v>56</v>
      </c>
      <c r="M18" s="5" t="s">
        <v>56</v>
      </c>
      <c r="N18" s="5" t="s">
        <v>56</v>
      </c>
      <c r="O18" s="5" t="s">
        <v>56</v>
      </c>
      <c r="P18" s="1"/>
    </row>
    <row r="19" spans="1:16">
      <c r="A19" s="9">
        <v>2.1153497638749973E-11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0"/>
      <c r="O19" s="11" t="s">
        <v>558</v>
      </c>
      <c r="P19" s="1"/>
    </row>
    <row r="20" spans="1:16">
      <c r="A20" s="9">
        <v>3.7864760836822935E-2</v>
      </c>
      <c r="B20" s="10"/>
      <c r="C20" s="9">
        <v>17900.000029999999</v>
      </c>
      <c r="D20" s="10"/>
      <c r="E20" s="9">
        <v>17900000</v>
      </c>
      <c r="F20" s="9">
        <v>3.2899499987061271</v>
      </c>
      <c r="G20" s="10"/>
      <c r="H20" s="10"/>
      <c r="I20" s="9">
        <v>0.24931501470915973</v>
      </c>
      <c r="J20" s="10"/>
      <c r="K20" s="10"/>
      <c r="L20" s="10"/>
      <c r="M20" s="10"/>
      <c r="N20" s="10"/>
      <c r="O20" s="11" t="s">
        <v>139</v>
      </c>
      <c r="P20" s="1"/>
    </row>
    <row r="21" spans="1:16" ht="15.2" customHeight="1">
      <c r="A21" s="40" t="s">
        <v>140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1"/>
    </row>
    <row r="22" spans="1:16" ht="15.2" customHeight="1">
      <c r="A22" s="40" t="s">
        <v>957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1"/>
    </row>
    <row r="23" spans="1:16">
      <c r="A23" s="4">
        <v>2.1153497638749973E-11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56</v>
      </c>
      <c r="I23" s="4">
        <v>0</v>
      </c>
      <c r="J23" s="14"/>
      <c r="K23" s="5"/>
      <c r="L23" s="5" t="s">
        <v>56</v>
      </c>
      <c r="M23" s="5" t="s">
        <v>56</v>
      </c>
      <c r="N23" s="5" t="s">
        <v>56</v>
      </c>
      <c r="O23" s="5" t="s">
        <v>56</v>
      </c>
      <c r="P23" s="1"/>
    </row>
    <row r="24" spans="1:16" ht="51">
      <c r="A24" s="9">
        <v>2.1153497638749973E-11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958</v>
      </c>
      <c r="P24" s="1"/>
    </row>
    <row r="25" spans="1:16" ht="15.2" customHeight="1">
      <c r="A25" s="40" t="s">
        <v>959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1"/>
    </row>
    <row r="26" spans="1:16">
      <c r="A26" s="4">
        <v>2.1153497638749973E-11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56</v>
      </c>
      <c r="I26" s="4">
        <v>0</v>
      </c>
      <c r="J26" s="14"/>
      <c r="K26" s="5"/>
      <c r="L26" s="5" t="s">
        <v>56</v>
      </c>
      <c r="M26" s="5" t="s">
        <v>56</v>
      </c>
      <c r="N26" s="5" t="s">
        <v>56</v>
      </c>
      <c r="O26" s="5" t="s">
        <v>56</v>
      </c>
      <c r="P26" s="1"/>
    </row>
    <row r="27" spans="1:16" ht="51">
      <c r="A27" s="9">
        <v>2.1153497638749973E-11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960</v>
      </c>
      <c r="P27" s="1"/>
    </row>
    <row r="28" spans="1:16">
      <c r="A28" s="9">
        <v>4.2306995277499945E-11</v>
      </c>
      <c r="B28" s="10"/>
      <c r="C28" s="9">
        <v>2.0000000000000002E-5</v>
      </c>
      <c r="D28" s="10"/>
      <c r="E28" s="9">
        <v>0</v>
      </c>
      <c r="F28" s="9">
        <v>0</v>
      </c>
      <c r="G28" s="10"/>
      <c r="H28" s="10"/>
      <c r="I28" s="9">
        <v>0</v>
      </c>
      <c r="J28" s="10"/>
      <c r="K28" s="10"/>
      <c r="L28" s="10"/>
      <c r="M28" s="10"/>
      <c r="N28" s="10"/>
      <c r="O28" s="11" t="s">
        <v>145</v>
      </c>
      <c r="P28" s="1"/>
    </row>
    <row r="29" spans="1:16" ht="25.5">
      <c r="A29" s="6">
        <v>3.7864760879129933E-2</v>
      </c>
      <c r="B29" s="12"/>
      <c r="C29" s="6">
        <v>17900.000049999999</v>
      </c>
      <c r="D29" s="12"/>
      <c r="E29" s="6">
        <v>17900000</v>
      </c>
      <c r="F29" s="6">
        <v>3.2899499950302058</v>
      </c>
      <c r="G29" s="12"/>
      <c r="H29" s="12"/>
      <c r="I29" s="6">
        <v>0.24931501443059551</v>
      </c>
      <c r="J29" s="12"/>
      <c r="K29" s="12"/>
      <c r="L29" s="12"/>
      <c r="M29" s="12"/>
      <c r="N29" s="12"/>
      <c r="O29" s="7" t="s">
        <v>233</v>
      </c>
      <c r="P29" s="1"/>
    </row>
    <row r="30" spans="1:16" ht="20.100000000000001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</row>
    <row r="31" spans="1:16" ht="36" customHeight="1">
      <c r="A31" s="39" t="s">
        <v>32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</row>
  </sheetData>
  <mergeCells count="12">
    <mergeCell ref="A25:O25"/>
    <mergeCell ref="A31:P31"/>
    <mergeCell ref="A11:O11"/>
    <mergeCell ref="A14:O14"/>
    <mergeCell ref="A17:O17"/>
    <mergeCell ref="A21:O21"/>
    <mergeCell ref="A22:O22"/>
    <mergeCell ref="A2:P2"/>
    <mergeCell ref="A3:P3"/>
    <mergeCell ref="A4:P4"/>
    <mergeCell ref="A7:O7"/>
    <mergeCell ref="A8:O8"/>
  </mergeCells>
  <pageMargins left="0.5" right="0.5" top="0.4" bottom="0.4" header="0.4" footer="0.4"/>
  <pageSetup orientation="landscape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120"/>
  <sheetViews>
    <sheetView showGridLines="0" topLeftCell="A73" workbookViewId="0">
      <selection activeCell="H84" sqref="H84"/>
    </sheetView>
  </sheetViews>
  <sheetFormatPr defaultRowHeight="12.75"/>
  <cols>
    <col min="1" max="2" width="9.42578125" customWidth="1"/>
    <col min="3" max="3" width="14.28515625" customWidth="1"/>
    <col min="4" max="4" width="10" customWidth="1"/>
    <col min="5" max="5" width="15.425781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36" t="s">
        <v>961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 ht="36" customHeight="1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ht="48.95" customHeight="1">
      <c r="A4" s="41" t="s">
        <v>1747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148</v>
      </c>
      <c r="C6" s="3" t="s">
        <v>45</v>
      </c>
      <c r="D6" s="3" t="s">
        <v>150</v>
      </c>
      <c r="E6" s="3" t="s">
        <v>151</v>
      </c>
      <c r="F6" s="3" t="s">
        <v>46</v>
      </c>
      <c r="G6" s="3" t="s">
        <v>47</v>
      </c>
      <c r="H6" s="3" t="s">
        <v>35</v>
      </c>
      <c r="I6" s="3" t="s">
        <v>152</v>
      </c>
      <c r="J6" s="3" t="s">
        <v>688</v>
      </c>
      <c r="K6" s="3" t="s">
        <v>48</v>
      </c>
      <c r="L6" s="3" t="s">
        <v>49</v>
      </c>
      <c r="M6" s="3" t="s">
        <v>224</v>
      </c>
      <c r="N6" s="3" t="s">
        <v>50</v>
      </c>
      <c r="O6" s="3" t="s">
        <v>51</v>
      </c>
      <c r="P6" s="1"/>
    </row>
    <row r="7" spans="1:16" ht="15.2" customHeight="1">
      <c r="A7" s="40" t="s">
        <v>52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1"/>
    </row>
    <row r="8" spans="1:16" ht="15.2" customHeight="1">
      <c r="A8" s="40" t="s">
        <v>962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1"/>
    </row>
    <row r="9" spans="1:16" ht="24">
      <c r="A9" s="4">
        <v>4.841326811573074E-2</v>
      </c>
      <c r="B9" s="4">
        <v>2.8000011333333301</v>
      </c>
      <c r="C9" s="4">
        <v>22886.64926364</v>
      </c>
      <c r="D9" s="4">
        <v>136.22999999999999</v>
      </c>
      <c r="E9" s="4">
        <v>16800006.800000001</v>
      </c>
      <c r="F9" s="4">
        <v>2.4168858031034501</v>
      </c>
      <c r="G9" s="4">
        <v>4.9000000000000004</v>
      </c>
      <c r="H9" s="5" t="s">
        <v>54</v>
      </c>
      <c r="I9" s="4">
        <v>5.34556476901657</v>
      </c>
      <c r="J9" s="14">
        <v>39313</v>
      </c>
      <c r="K9" s="5" t="s">
        <v>104</v>
      </c>
      <c r="L9" s="5" t="s">
        <v>111</v>
      </c>
      <c r="M9" s="5" t="s">
        <v>259</v>
      </c>
      <c r="N9" s="5" t="s">
        <v>963</v>
      </c>
      <c r="O9" s="5" t="s">
        <v>964</v>
      </c>
      <c r="P9" s="1"/>
    </row>
    <row r="10" spans="1:16" ht="24">
      <c r="A10" s="4">
        <v>7.4020318937513888E-3</v>
      </c>
      <c r="B10" s="4">
        <v>30</v>
      </c>
      <c r="C10" s="4">
        <v>3499.2</v>
      </c>
      <c r="D10" s="4">
        <v>145.80000000000001</v>
      </c>
      <c r="E10" s="4">
        <v>2400000</v>
      </c>
      <c r="F10" s="4">
        <v>0.50474669516086501</v>
      </c>
      <c r="G10" s="4">
        <v>6.2</v>
      </c>
      <c r="H10" s="5" t="s">
        <v>54</v>
      </c>
      <c r="I10" s="4">
        <v>1.8977160165787923</v>
      </c>
      <c r="J10" s="14">
        <v>36958</v>
      </c>
      <c r="K10" s="5" t="s">
        <v>104</v>
      </c>
      <c r="L10" s="5" t="s">
        <v>108</v>
      </c>
      <c r="M10" s="5" t="s">
        <v>236</v>
      </c>
      <c r="N10" s="5" t="s">
        <v>965</v>
      </c>
      <c r="O10" s="5" t="s">
        <v>966</v>
      </c>
      <c r="P10" s="1"/>
    </row>
    <row r="11" spans="1:16" ht="24">
      <c r="A11" s="4">
        <v>9.290616162938985E-3</v>
      </c>
      <c r="B11" s="4">
        <v>30</v>
      </c>
      <c r="C11" s="4">
        <v>4392</v>
      </c>
      <c r="D11" s="4">
        <v>146.4</v>
      </c>
      <c r="E11" s="4">
        <v>3000000</v>
      </c>
      <c r="F11" s="4">
        <v>0.238290333390235</v>
      </c>
      <c r="G11" s="4">
        <v>6.5</v>
      </c>
      <c r="H11" s="5" t="s">
        <v>54</v>
      </c>
      <c r="I11" s="4">
        <v>1.6614378701135928</v>
      </c>
      <c r="J11" s="14">
        <v>36872</v>
      </c>
      <c r="K11" s="5" t="s">
        <v>104</v>
      </c>
      <c r="L11" s="5" t="s">
        <v>108</v>
      </c>
      <c r="M11" s="5" t="s">
        <v>236</v>
      </c>
      <c r="N11" s="5" t="s">
        <v>967</v>
      </c>
      <c r="O11" s="5" t="s">
        <v>968</v>
      </c>
      <c r="P11" s="1"/>
    </row>
    <row r="12" spans="1:16" ht="36">
      <c r="A12" s="4">
        <v>0.18672530821686817</v>
      </c>
      <c r="B12" s="4">
        <v>0</v>
      </c>
      <c r="C12" s="4">
        <v>88271.6</v>
      </c>
      <c r="D12" s="4">
        <v>120.92</v>
      </c>
      <c r="E12" s="4">
        <v>73000000</v>
      </c>
      <c r="F12" s="4">
        <v>0.93616472184657895</v>
      </c>
      <c r="G12" s="4">
        <v>5.6</v>
      </c>
      <c r="H12" s="5" t="s">
        <v>54</v>
      </c>
      <c r="I12" s="4">
        <v>1.7026204148251987</v>
      </c>
      <c r="J12" s="14">
        <v>39813</v>
      </c>
      <c r="K12" s="5" t="s">
        <v>104</v>
      </c>
      <c r="L12" s="5" t="s">
        <v>108</v>
      </c>
      <c r="M12" s="5" t="s">
        <v>236</v>
      </c>
      <c r="N12" s="5" t="s">
        <v>969</v>
      </c>
      <c r="O12" s="5" t="s">
        <v>970</v>
      </c>
      <c r="P12" s="1"/>
    </row>
    <row r="13" spans="1:16" ht="48">
      <c r="A13" s="4">
        <v>1.2563062247653606E-2</v>
      </c>
      <c r="B13" s="4">
        <v>0</v>
      </c>
      <c r="C13" s="4">
        <v>5939</v>
      </c>
      <c r="D13" s="4">
        <v>118.78</v>
      </c>
      <c r="E13" s="4">
        <v>5000000</v>
      </c>
      <c r="F13" s="4">
        <v>-1.2190895901918399</v>
      </c>
      <c r="G13" s="4">
        <v>4.5999999999999996</v>
      </c>
      <c r="H13" s="5" t="s">
        <v>54</v>
      </c>
      <c r="I13" s="4">
        <v>0.48523219763340292</v>
      </c>
      <c r="J13" s="14">
        <v>39492</v>
      </c>
      <c r="K13" s="5" t="s">
        <v>104</v>
      </c>
      <c r="L13" s="5" t="s">
        <v>108</v>
      </c>
      <c r="M13" s="5" t="s">
        <v>241</v>
      </c>
      <c r="N13" s="5" t="s">
        <v>971</v>
      </c>
      <c r="O13" s="5" t="s">
        <v>972</v>
      </c>
      <c r="P13" s="1"/>
    </row>
    <row r="14" spans="1:16" ht="24">
      <c r="A14" s="4">
        <v>1.9444967710763885E-3</v>
      </c>
      <c r="B14" s="4">
        <v>43.423076923076898</v>
      </c>
      <c r="C14" s="4">
        <v>919.23180000000002</v>
      </c>
      <c r="D14" s="4">
        <v>162.84</v>
      </c>
      <c r="E14" s="4">
        <v>564500</v>
      </c>
      <c r="F14" s="4">
        <v>2.8483038297891601</v>
      </c>
      <c r="G14" s="4">
        <v>6.05</v>
      </c>
      <c r="H14" s="5" t="s">
        <v>54</v>
      </c>
      <c r="I14" s="4">
        <v>7.0336052949399388</v>
      </c>
      <c r="J14" s="14">
        <v>36489</v>
      </c>
      <c r="K14" s="5" t="s">
        <v>104</v>
      </c>
      <c r="L14" s="5" t="s">
        <v>108</v>
      </c>
      <c r="M14" s="5" t="s">
        <v>236</v>
      </c>
      <c r="N14" s="5" t="s">
        <v>973</v>
      </c>
      <c r="O14" s="5" t="s">
        <v>974</v>
      </c>
      <c r="P14" s="1"/>
    </row>
    <row r="15" spans="1:16" ht="36">
      <c r="A15" s="4">
        <v>2.146551172892153E-2</v>
      </c>
      <c r="B15" s="4">
        <v>29.940119760479</v>
      </c>
      <c r="C15" s="4">
        <v>10147.5</v>
      </c>
      <c r="D15" s="4">
        <v>135.30000000000001</v>
      </c>
      <c r="E15" s="4">
        <v>7500000</v>
      </c>
      <c r="F15" s="4">
        <v>0.33899824965000003</v>
      </c>
      <c r="G15" s="4">
        <v>5.3</v>
      </c>
      <c r="H15" s="5" t="s">
        <v>54</v>
      </c>
      <c r="I15" s="4">
        <v>1.8753483212544668</v>
      </c>
      <c r="J15" s="14">
        <v>38043</v>
      </c>
      <c r="K15" s="5" t="s">
        <v>104</v>
      </c>
      <c r="L15" s="5" t="s">
        <v>108</v>
      </c>
      <c r="M15" s="5" t="s">
        <v>236</v>
      </c>
      <c r="N15" s="5" t="s">
        <v>975</v>
      </c>
      <c r="O15" s="5" t="s">
        <v>976</v>
      </c>
      <c r="P15" s="1"/>
    </row>
    <row r="16" spans="1:16" ht="36">
      <c r="A16" s="4">
        <v>2.3107680527328974E-3</v>
      </c>
      <c r="B16" s="4">
        <v>1.07887112879884</v>
      </c>
      <c r="C16" s="4">
        <v>1092.3810767350001</v>
      </c>
      <c r="D16" s="4">
        <v>146.53</v>
      </c>
      <c r="E16" s="4">
        <v>745499.95</v>
      </c>
      <c r="F16" s="4">
        <v>0.52467847025394299</v>
      </c>
      <c r="G16" s="4">
        <v>6.5</v>
      </c>
      <c r="H16" s="5" t="s">
        <v>54</v>
      </c>
      <c r="I16" s="4">
        <v>1.800049813109847</v>
      </c>
      <c r="J16" s="14">
        <v>36926</v>
      </c>
      <c r="K16" s="5" t="s">
        <v>104</v>
      </c>
      <c r="L16" s="5" t="s">
        <v>108</v>
      </c>
      <c r="M16" s="5" t="s">
        <v>236</v>
      </c>
      <c r="N16" s="5" t="s">
        <v>977</v>
      </c>
      <c r="O16" s="5" t="s">
        <v>978</v>
      </c>
      <c r="P16" s="1"/>
    </row>
    <row r="17" spans="1:16" ht="24">
      <c r="A17" s="4">
        <v>4.7484313824583992E-2</v>
      </c>
      <c r="B17" s="4">
        <v>30</v>
      </c>
      <c r="C17" s="4">
        <v>22447.5</v>
      </c>
      <c r="D17" s="4">
        <v>149.65</v>
      </c>
      <c r="E17" s="4">
        <v>15000000</v>
      </c>
      <c r="F17" s="4">
        <v>1.6180412381887399</v>
      </c>
      <c r="G17" s="4">
        <v>5.4</v>
      </c>
      <c r="H17" s="5" t="s">
        <v>54</v>
      </c>
      <c r="I17" s="4">
        <v>4.7488812628138994</v>
      </c>
      <c r="J17" s="14">
        <v>37853</v>
      </c>
      <c r="K17" s="5" t="s">
        <v>104</v>
      </c>
      <c r="L17" s="5" t="s">
        <v>108</v>
      </c>
      <c r="M17" s="5" t="s">
        <v>236</v>
      </c>
      <c r="N17" s="5" t="s">
        <v>979</v>
      </c>
      <c r="O17" s="5" t="s">
        <v>980</v>
      </c>
      <c r="P17" s="1"/>
    </row>
    <row r="18" spans="1:16" ht="36">
      <c r="A18" s="4">
        <v>1.8726486352360634E-2</v>
      </c>
      <c r="B18" s="4">
        <v>33.333333349999997</v>
      </c>
      <c r="C18" s="4">
        <v>8852.6666710930003</v>
      </c>
      <c r="D18" s="4">
        <v>132.79</v>
      </c>
      <c r="E18" s="4">
        <v>6666666.6699999999</v>
      </c>
      <c r="F18" s="4">
        <v>-0.14696989834308699</v>
      </c>
      <c r="G18" s="4">
        <v>5.4</v>
      </c>
      <c r="H18" s="5" t="s">
        <v>54</v>
      </c>
      <c r="I18" s="4">
        <v>1.2002067755704253</v>
      </c>
      <c r="J18" s="14">
        <v>37971</v>
      </c>
      <c r="K18" s="5" t="s">
        <v>104</v>
      </c>
      <c r="L18" s="5" t="s">
        <v>108</v>
      </c>
      <c r="M18" s="5" t="s">
        <v>236</v>
      </c>
      <c r="N18" s="5" t="s">
        <v>981</v>
      </c>
      <c r="O18" s="5" t="s">
        <v>982</v>
      </c>
      <c r="P18" s="1"/>
    </row>
    <row r="19" spans="1:16" ht="24">
      <c r="A19" s="4">
        <v>5.9741847831692833E-3</v>
      </c>
      <c r="B19" s="4">
        <v>0</v>
      </c>
      <c r="C19" s="4">
        <v>2824.206608852</v>
      </c>
      <c r="D19" s="4">
        <v>126.34</v>
      </c>
      <c r="E19" s="4">
        <v>2235401.7799999998</v>
      </c>
      <c r="F19" s="4">
        <v>-2.4008340450525298</v>
      </c>
      <c r="G19" s="4">
        <v>5.0999999999999996</v>
      </c>
      <c r="H19" s="5" t="s">
        <v>54</v>
      </c>
      <c r="I19" s="4">
        <v>0.28452906518983234</v>
      </c>
      <c r="J19" s="14">
        <v>38060</v>
      </c>
      <c r="K19" s="5" t="s">
        <v>104</v>
      </c>
      <c r="L19" s="5" t="s">
        <v>108</v>
      </c>
      <c r="M19" s="5" t="s">
        <v>259</v>
      </c>
      <c r="N19" s="5" t="s">
        <v>983</v>
      </c>
      <c r="O19" s="5" t="s">
        <v>984</v>
      </c>
      <c r="P19" s="1"/>
    </row>
    <row r="20" spans="1:16" ht="24">
      <c r="A20" s="4">
        <v>0.3134688796646718</v>
      </c>
      <c r="B20" s="4">
        <v>0</v>
      </c>
      <c r="C20" s="4">
        <v>148187.73000000001</v>
      </c>
      <c r="D20" s="4">
        <v>117.89</v>
      </c>
      <c r="E20" s="4">
        <v>125700000</v>
      </c>
      <c r="F20" s="4">
        <v>3.1480672367811202</v>
      </c>
      <c r="G20" s="4">
        <v>4.0999999999999996</v>
      </c>
      <c r="H20" s="5" t="s">
        <v>54</v>
      </c>
      <c r="I20" s="4">
        <v>13.222912767168308</v>
      </c>
      <c r="J20" s="14">
        <v>41080</v>
      </c>
      <c r="K20" s="5" t="s">
        <v>258</v>
      </c>
      <c r="L20" s="5" t="s">
        <v>108</v>
      </c>
      <c r="M20" s="5" t="s">
        <v>397</v>
      </c>
      <c r="N20" s="5" t="s">
        <v>985</v>
      </c>
      <c r="O20" s="5" t="s">
        <v>986</v>
      </c>
      <c r="P20" s="1"/>
    </row>
    <row r="21" spans="1:16" ht="24">
      <c r="A21" s="4">
        <v>2.2461533805436706E-2</v>
      </c>
      <c r="B21" s="4">
        <v>0</v>
      </c>
      <c r="C21" s="4">
        <v>10618.354557258001</v>
      </c>
      <c r="D21" s="4">
        <v>127.42</v>
      </c>
      <c r="E21" s="4">
        <v>8333349.9900000002</v>
      </c>
      <c r="F21" s="4">
        <v>-3.6667640236616199</v>
      </c>
      <c r="G21" s="4">
        <v>6.17</v>
      </c>
      <c r="H21" s="5" t="s">
        <v>54</v>
      </c>
      <c r="I21" s="4">
        <v>3.5616437916605813E-2</v>
      </c>
      <c r="J21" s="14">
        <v>37725</v>
      </c>
      <c r="K21" s="5" t="s">
        <v>258</v>
      </c>
      <c r="L21" s="5" t="s">
        <v>108</v>
      </c>
      <c r="M21" s="5" t="s">
        <v>397</v>
      </c>
      <c r="N21" s="5" t="s">
        <v>987</v>
      </c>
      <c r="O21" s="5" t="s">
        <v>988</v>
      </c>
      <c r="P21" s="1"/>
    </row>
    <row r="22" spans="1:16" ht="48">
      <c r="A22" s="4">
        <v>2.9771432576776707E-2</v>
      </c>
      <c r="B22" s="4">
        <v>41.6666666666667</v>
      </c>
      <c r="C22" s="4">
        <v>14074</v>
      </c>
      <c r="D22" s="4">
        <v>140.74</v>
      </c>
      <c r="E22" s="4">
        <v>10000000</v>
      </c>
      <c r="F22" s="4">
        <v>0.78772544944286205</v>
      </c>
      <c r="G22" s="4">
        <v>6.5003900000000003</v>
      </c>
      <c r="H22" s="5" t="s">
        <v>54</v>
      </c>
      <c r="I22" s="4">
        <v>2.6108530821281728</v>
      </c>
      <c r="J22" s="14">
        <v>37614</v>
      </c>
      <c r="K22" s="5" t="s">
        <v>104</v>
      </c>
      <c r="L22" s="5" t="s">
        <v>108</v>
      </c>
      <c r="M22" s="5" t="s">
        <v>236</v>
      </c>
      <c r="N22" s="5" t="s">
        <v>989</v>
      </c>
      <c r="O22" s="5" t="s">
        <v>990</v>
      </c>
      <c r="P22" s="1"/>
    </row>
    <row r="23" spans="1:16" ht="36">
      <c r="A23" s="4">
        <v>9.2392131636768234E-3</v>
      </c>
      <c r="B23" s="4">
        <v>15.3061224489796</v>
      </c>
      <c r="C23" s="4">
        <v>4367.7</v>
      </c>
      <c r="D23" s="4">
        <v>145.59</v>
      </c>
      <c r="E23" s="4">
        <v>3000000</v>
      </c>
      <c r="F23" s="4">
        <v>0.63981069743633201</v>
      </c>
      <c r="G23" s="4">
        <v>6.25</v>
      </c>
      <c r="H23" s="5" t="s">
        <v>54</v>
      </c>
      <c r="I23" s="4">
        <v>1.8545604111641321</v>
      </c>
      <c r="J23" s="14">
        <v>36943</v>
      </c>
      <c r="K23" s="5" t="s">
        <v>104</v>
      </c>
      <c r="L23" s="5" t="s">
        <v>108</v>
      </c>
      <c r="M23" s="5" t="s">
        <v>236</v>
      </c>
      <c r="N23" s="5" t="s">
        <v>991</v>
      </c>
      <c r="O23" s="5" t="s">
        <v>992</v>
      </c>
      <c r="P23" s="1"/>
    </row>
    <row r="24" spans="1:16" ht="36">
      <c r="A24" s="4">
        <v>7.7025978647688079E-2</v>
      </c>
      <c r="B24" s="4">
        <v>6.1380011268944896</v>
      </c>
      <c r="C24" s="4">
        <v>36412.880726914998</v>
      </c>
      <c r="D24" s="4">
        <v>131.44999999999999</v>
      </c>
      <c r="E24" s="4">
        <v>27700936.27</v>
      </c>
      <c r="F24" s="4">
        <v>0.65895569193363102</v>
      </c>
      <c r="G24" s="4">
        <v>4.95</v>
      </c>
      <c r="H24" s="5" t="s">
        <v>54</v>
      </c>
      <c r="I24" s="4">
        <v>1.8959717115683141</v>
      </c>
      <c r="J24" s="14">
        <v>40000</v>
      </c>
      <c r="K24" s="5" t="s">
        <v>272</v>
      </c>
      <c r="L24" s="5" t="s">
        <v>993</v>
      </c>
      <c r="M24" s="5" t="s">
        <v>290</v>
      </c>
      <c r="N24" s="5" t="s">
        <v>994</v>
      </c>
      <c r="O24" s="5" t="s">
        <v>995</v>
      </c>
      <c r="P24" s="1"/>
    </row>
    <row r="25" spans="1:16" ht="36">
      <c r="A25" s="4">
        <v>8.0823283778135885E-2</v>
      </c>
      <c r="B25" s="4">
        <v>0</v>
      </c>
      <c r="C25" s="4">
        <v>38208</v>
      </c>
      <c r="D25" s="4">
        <v>127.36</v>
      </c>
      <c r="E25" s="4">
        <v>30000000</v>
      </c>
      <c r="F25" s="4">
        <v>-3.46665949213505</v>
      </c>
      <c r="G25" s="4">
        <v>6.1</v>
      </c>
      <c r="H25" s="5" t="s">
        <v>54</v>
      </c>
      <c r="I25" s="4">
        <v>9.8630135658563656E-2</v>
      </c>
      <c r="J25" s="14">
        <v>37747</v>
      </c>
      <c r="K25" s="5" t="s">
        <v>104</v>
      </c>
      <c r="L25" s="5" t="s">
        <v>108</v>
      </c>
      <c r="M25" s="5" t="s">
        <v>236</v>
      </c>
      <c r="N25" s="5" t="s">
        <v>996</v>
      </c>
      <c r="O25" s="5" t="s">
        <v>997</v>
      </c>
      <c r="P25" s="1"/>
    </row>
    <row r="26" spans="1:16" ht="36">
      <c r="A26" s="4">
        <v>1.3003342324873443E-2</v>
      </c>
      <c r="B26" s="4">
        <v>2.17182583</v>
      </c>
      <c r="C26" s="4">
        <v>6147.1358292320001</v>
      </c>
      <c r="D26" s="4">
        <v>141.52000000000001</v>
      </c>
      <c r="E26" s="4">
        <v>4343651.66</v>
      </c>
      <c r="F26" s="4">
        <v>1.14754644191265</v>
      </c>
      <c r="G26" s="4">
        <v>5.55</v>
      </c>
      <c r="H26" s="5" t="s">
        <v>54</v>
      </c>
      <c r="I26" s="4">
        <v>3.3331121404133723</v>
      </c>
      <c r="J26" s="14">
        <v>38035</v>
      </c>
      <c r="K26" s="5" t="s">
        <v>104</v>
      </c>
      <c r="L26" s="5" t="s">
        <v>108</v>
      </c>
      <c r="M26" s="5" t="s">
        <v>241</v>
      </c>
      <c r="N26" s="5" t="s">
        <v>998</v>
      </c>
      <c r="O26" s="5" t="s">
        <v>999</v>
      </c>
      <c r="P26" s="1"/>
    </row>
    <row r="27" spans="1:16" ht="36">
      <c r="A27" s="4">
        <v>9.3477306252590722E-3</v>
      </c>
      <c r="B27" s="4">
        <v>33.333333400000001</v>
      </c>
      <c r="C27" s="4">
        <v>4419.0000088380002</v>
      </c>
      <c r="D27" s="4">
        <v>132.57</v>
      </c>
      <c r="E27" s="4">
        <v>3333333.34</v>
      </c>
      <c r="F27" s="4">
        <v>-0.117072235703469</v>
      </c>
      <c r="G27" s="4">
        <v>5.3</v>
      </c>
      <c r="H27" s="5" t="s">
        <v>54</v>
      </c>
      <c r="I27" s="4">
        <v>1.2770773798406112</v>
      </c>
      <c r="J27" s="14">
        <v>37999</v>
      </c>
      <c r="K27" s="5" t="s">
        <v>104</v>
      </c>
      <c r="L27" s="5" t="s">
        <v>108</v>
      </c>
      <c r="M27" s="5" t="s">
        <v>236</v>
      </c>
      <c r="N27" s="5" t="s">
        <v>1000</v>
      </c>
      <c r="O27" s="5" t="s">
        <v>1001</v>
      </c>
      <c r="P27" s="1"/>
    </row>
    <row r="28" spans="1:16" ht="36">
      <c r="A28" s="4">
        <v>2.8104536962843211E-2</v>
      </c>
      <c r="B28" s="4">
        <v>33.003300330032999</v>
      </c>
      <c r="C28" s="4">
        <v>13286</v>
      </c>
      <c r="D28" s="4">
        <v>132.86000000000001</v>
      </c>
      <c r="E28" s="4">
        <v>10000000</v>
      </c>
      <c r="F28" s="4">
        <v>2.5072791934012299E-2</v>
      </c>
      <c r="G28" s="4">
        <v>5.3</v>
      </c>
      <c r="H28" s="5" t="s">
        <v>54</v>
      </c>
      <c r="I28" s="4">
        <v>1.3725927936365272</v>
      </c>
      <c r="J28" s="14">
        <v>38034</v>
      </c>
      <c r="K28" s="5" t="s">
        <v>104</v>
      </c>
      <c r="L28" s="5" t="s">
        <v>108</v>
      </c>
      <c r="M28" s="5" t="s">
        <v>236</v>
      </c>
      <c r="N28" s="5" t="s">
        <v>1002</v>
      </c>
      <c r="O28" s="5" t="s">
        <v>1003</v>
      </c>
      <c r="P28" s="1"/>
    </row>
    <row r="29" spans="1:16" ht="24">
      <c r="A29" s="4">
        <v>0.15104367301381527</v>
      </c>
      <c r="B29" s="4">
        <v>3.14122543978017</v>
      </c>
      <c r="C29" s="4">
        <v>71403.64</v>
      </c>
      <c r="D29" s="4">
        <v>149.38</v>
      </c>
      <c r="E29" s="4">
        <v>47800000</v>
      </c>
      <c r="F29" s="4">
        <v>2.8962974461317099</v>
      </c>
      <c r="G29" s="4">
        <v>4.9000000000000004</v>
      </c>
      <c r="H29" s="5" t="s">
        <v>54</v>
      </c>
      <c r="I29" s="4">
        <v>11.661713495427684</v>
      </c>
      <c r="J29" s="14">
        <v>40975</v>
      </c>
      <c r="K29" s="5" t="s">
        <v>258</v>
      </c>
      <c r="L29" s="5" t="s">
        <v>108</v>
      </c>
      <c r="M29" s="5" t="s">
        <v>397</v>
      </c>
      <c r="N29" s="5" t="s">
        <v>1004</v>
      </c>
      <c r="O29" s="5" t="s">
        <v>1005</v>
      </c>
      <c r="P29" s="1"/>
    </row>
    <row r="30" spans="1:16">
      <c r="A30" s="4">
        <v>9.8275991319812222E-3</v>
      </c>
      <c r="B30" s="4">
        <v>0</v>
      </c>
      <c r="C30" s="4">
        <v>4645.8506767119998</v>
      </c>
      <c r="D30" s="4">
        <v>135.38</v>
      </c>
      <c r="E30" s="4">
        <v>3431711.24</v>
      </c>
      <c r="F30" s="4">
        <v>0.57057400500774302</v>
      </c>
      <c r="G30" s="4">
        <v>5.85</v>
      </c>
      <c r="H30" s="5" t="s">
        <v>54</v>
      </c>
      <c r="I30" s="4">
        <v>1.6982828363252096</v>
      </c>
      <c r="J30" s="14">
        <v>37951</v>
      </c>
      <c r="K30" s="5" t="s">
        <v>104</v>
      </c>
      <c r="L30" s="5" t="s">
        <v>108</v>
      </c>
      <c r="M30" s="5" t="s">
        <v>290</v>
      </c>
      <c r="N30" s="5" t="s">
        <v>1006</v>
      </c>
      <c r="O30" s="5" t="s">
        <v>1007</v>
      </c>
      <c r="P30" s="1"/>
    </row>
    <row r="31" spans="1:16" ht="24">
      <c r="A31" s="4">
        <v>1.2047358287177644E-2</v>
      </c>
      <c r="B31" s="4">
        <v>3.2866528114741298</v>
      </c>
      <c r="C31" s="4">
        <v>5695.2086567039996</v>
      </c>
      <c r="D31" s="4">
        <v>126.56</v>
      </c>
      <c r="E31" s="4">
        <v>4500006.84</v>
      </c>
      <c r="F31" s="4">
        <v>0.94219670641422204</v>
      </c>
      <c r="G31" s="4">
        <v>5.2</v>
      </c>
      <c r="H31" s="5" t="s">
        <v>54</v>
      </c>
      <c r="I31" s="4">
        <v>0.7436916182320048</v>
      </c>
      <c r="J31" s="14">
        <v>38347</v>
      </c>
      <c r="K31" s="5" t="s">
        <v>104</v>
      </c>
      <c r="L31" s="5" t="s">
        <v>108</v>
      </c>
      <c r="M31" s="5" t="s">
        <v>259</v>
      </c>
      <c r="N31" s="5" t="s">
        <v>1008</v>
      </c>
      <c r="O31" s="5" t="s">
        <v>1009</v>
      </c>
      <c r="P31" s="1"/>
    </row>
    <row r="32" spans="1:16" ht="36">
      <c r="A32" s="4">
        <v>8.2084523263117395E-3</v>
      </c>
      <c r="B32" s="4">
        <v>0</v>
      </c>
      <c r="C32" s="4">
        <v>3880.4232125069998</v>
      </c>
      <c r="D32" s="4">
        <v>159.21</v>
      </c>
      <c r="E32" s="4">
        <v>2437298.67</v>
      </c>
      <c r="F32" s="4">
        <v>2.7827387801408801</v>
      </c>
      <c r="G32" s="4">
        <v>7.75</v>
      </c>
      <c r="H32" s="5" t="s">
        <v>54</v>
      </c>
      <c r="I32" s="4">
        <v>5.5179390467086522</v>
      </c>
      <c r="J32" s="14">
        <v>38904</v>
      </c>
      <c r="K32" s="5" t="s">
        <v>104</v>
      </c>
      <c r="L32" s="5" t="s">
        <v>105</v>
      </c>
      <c r="M32" s="5" t="s">
        <v>397</v>
      </c>
      <c r="N32" s="5" t="s">
        <v>1010</v>
      </c>
      <c r="O32" s="5" t="s">
        <v>1011</v>
      </c>
      <c r="P32" s="1"/>
    </row>
    <row r="33" spans="1:16" ht="36">
      <c r="A33" s="4">
        <v>3.5947196212409764E-2</v>
      </c>
      <c r="B33" s="4">
        <v>0</v>
      </c>
      <c r="C33" s="4">
        <v>16993.5</v>
      </c>
      <c r="D33" s="4">
        <v>113.29</v>
      </c>
      <c r="E33" s="4">
        <v>15000000</v>
      </c>
      <c r="F33" s="4">
        <v>2.63482402813435</v>
      </c>
      <c r="G33" s="4">
        <v>3.95</v>
      </c>
      <c r="H33" s="5" t="s">
        <v>54</v>
      </c>
      <c r="I33" s="4">
        <v>7.384473641057169</v>
      </c>
      <c r="J33" s="14">
        <v>40625</v>
      </c>
      <c r="K33" s="5" t="s">
        <v>272</v>
      </c>
      <c r="L33" s="5" t="s">
        <v>93</v>
      </c>
      <c r="M33" s="5" t="s">
        <v>236</v>
      </c>
      <c r="N33" s="5" t="s">
        <v>1012</v>
      </c>
      <c r="O33" s="5" t="s">
        <v>1013</v>
      </c>
      <c r="P33" s="1"/>
    </row>
    <row r="34" spans="1:16" ht="24">
      <c r="A34" s="4">
        <v>4.4600034421540431E-3</v>
      </c>
      <c r="B34" s="4">
        <v>9.375</v>
      </c>
      <c r="C34" s="4">
        <v>2108.4</v>
      </c>
      <c r="D34" s="4">
        <v>140.56</v>
      </c>
      <c r="E34" s="4">
        <v>1500000</v>
      </c>
      <c r="F34" s="4">
        <v>-0.60251586329937101</v>
      </c>
      <c r="G34" s="4">
        <v>6</v>
      </c>
      <c r="H34" s="5" t="s">
        <v>54</v>
      </c>
      <c r="I34" s="4">
        <v>0.82739790389403822</v>
      </c>
      <c r="J34" s="14">
        <v>36187</v>
      </c>
      <c r="K34" s="5" t="s">
        <v>104</v>
      </c>
      <c r="L34" s="5" t="s">
        <v>105</v>
      </c>
      <c r="M34" s="5" t="s">
        <v>236</v>
      </c>
      <c r="N34" s="5" t="s">
        <v>1014</v>
      </c>
      <c r="O34" s="5" t="s">
        <v>1015</v>
      </c>
      <c r="P34" s="1"/>
    </row>
    <row r="35" spans="1:16" ht="48">
      <c r="A35" s="4">
        <v>1.0741746154665966E-2</v>
      </c>
      <c r="B35" s="4">
        <v>1.2500000062500001</v>
      </c>
      <c r="C35" s="4">
        <v>5078.0000253899998</v>
      </c>
      <c r="D35" s="4">
        <v>126.95</v>
      </c>
      <c r="E35" s="4">
        <v>4000000.02</v>
      </c>
      <c r="F35" s="4">
        <v>-2.3394651585817399</v>
      </c>
      <c r="G35" s="4">
        <v>4.3</v>
      </c>
      <c r="H35" s="5" t="s">
        <v>54</v>
      </c>
      <c r="I35" s="4">
        <v>0.31780816714669174</v>
      </c>
      <c r="J35" s="14">
        <v>39190</v>
      </c>
      <c r="K35" s="5" t="s">
        <v>104</v>
      </c>
      <c r="L35" s="5" t="s">
        <v>105</v>
      </c>
      <c r="M35" s="5" t="s">
        <v>241</v>
      </c>
      <c r="N35" s="5" t="s">
        <v>1016</v>
      </c>
      <c r="O35" s="5" t="s">
        <v>1017</v>
      </c>
      <c r="P35" s="1"/>
    </row>
    <row r="36" spans="1:16" ht="48">
      <c r="A36" s="4">
        <v>3.5963593165250489E-2</v>
      </c>
      <c r="B36" s="4">
        <v>3.5714288685714299</v>
      </c>
      <c r="C36" s="4">
        <v>17001.251414504</v>
      </c>
      <c r="D36" s="4">
        <v>136.01</v>
      </c>
      <c r="E36" s="4">
        <v>12500001.039999999</v>
      </c>
      <c r="F36" s="4">
        <v>0.78798770964145604</v>
      </c>
      <c r="G36" s="4">
        <v>5.5</v>
      </c>
      <c r="H36" s="5" t="s">
        <v>54</v>
      </c>
      <c r="I36" s="4">
        <v>1.6824571136556774</v>
      </c>
      <c r="J36" s="14">
        <v>38169</v>
      </c>
      <c r="K36" s="5" t="s">
        <v>104</v>
      </c>
      <c r="L36" s="5" t="s">
        <v>105</v>
      </c>
      <c r="M36" s="5" t="s">
        <v>241</v>
      </c>
      <c r="N36" s="5" t="s">
        <v>1018</v>
      </c>
      <c r="O36" s="5" t="s">
        <v>1019</v>
      </c>
      <c r="P36" s="1"/>
    </row>
    <row r="37" spans="1:16" ht="48">
      <c r="A37" s="4">
        <v>1.9342166578204003E-2</v>
      </c>
      <c r="B37" s="4">
        <v>2.8102017081503301</v>
      </c>
      <c r="C37" s="4">
        <v>9143.7203003119994</v>
      </c>
      <c r="D37" s="4">
        <v>135.46</v>
      </c>
      <c r="E37" s="4">
        <v>6750125.7199999997</v>
      </c>
      <c r="F37" s="4">
        <v>0.65239918696880195</v>
      </c>
      <c r="G37" s="4">
        <v>5.45</v>
      </c>
      <c r="H37" s="5" t="s">
        <v>54</v>
      </c>
      <c r="I37" s="4">
        <v>1.0615390685991577</v>
      </c>
      <c r="J37" s="14">
        <v>38113</v>
      </c>
      <c r="K37" s="5" t="s">
        <v>272</v>
      </c>
      <c r="L37" s="5" t="s">
        <v>93</v>
      </c>
      <c r="M37" s="5" t="s">
        <v>241</v>
      </c>
      <c r="N37" s="5" t="s">
        <v>1020</v>
      </c>
      <c r="O37" s="5" t="s">
        <v>1021</v>
      </c>
      <c r="P37" s="1"/>
    </row>
    <row r="38" spans="1:16" ht="48">
      <c r="A38" s="4">
        <v>4.6163700966996832E-2</v>
      </c>
      <c r="B38" s="4">
        <v>0</v>
      </c>
      <c r="C38" s="4">
        <v>21823.200000000001</v>
      </c>
      <c r="D38" s="4">
        <v>121.24</v>
      </c>
      <c r="E38" s="4">
        <v>18000000</v>
      </c>
      <c r="F38" s="4">
        <v>2.34948493206501</v>
      </c>
      <c r="G38" s="4">
        <v>4.6500000000000004</v>
      </c>
      <c r="H38" s="5" t="s">
        <v>54</v>
      </c>
      <c r="I38" s="4">
        <v>7.2349835960287221</v>
      </c>
      <c r="J38" s="14">
        <v>40822</v>
      </c>
      <c r="K38" s="5" t="s">
        <v>272</v>
      </c>
      <c r="L38" s="5" t="s">
        <v>93</v>
      </c>
      <c r="M38" s="5" t="s">
        <v>241</v>
      </c>
      <c r="N38" s="5" t="s">
        <v>1022</v>
      </c>
      <c r="O38" s="5" t="s">
        <v>1023</v>
      </c>
      <c r="P38" s="1"/>
    </row>
    <row r="39" spans="1:16" ht="24">
      <c r="A39" s="4">
        <v>5.9809671375327056E-2</v>
      </c>
      <c r="B39" s="4">
        <v>2.7529806023761898</v>
      </c>
      <c r="C39" s="4">
        <v>28274.128655568002</v>
      </c>
      <c r="D39" s="4">
        <v>146.47999999999999</v>
      </c>
      <c r="E39" s="4">
        <v>19302381.66</v>
      </c>
      <c r="F39" s="4">
        <v>2.7043229807615301</v>
      </c>
      <c r="G39" s="4">
        <v>5.6</v>
      </c>
      <c r="H39" s="5" t="s">
        <v>54</v>
      </c>
      <c r="I39" s="4">
        <v>7.1132905481885187</v>
      </c>
      <c r="J39" s="14">
        <v>39168</v>
      </c>
      <c r="K39" s="5" t="s">
        <v>258</v>
      </c>
      <c r="L39" s="5" t="s">
        <v>105</v>
      </c>
      <c r="M39" s="5" t="s">
        <v>397</v>
      </c>
      <c r="N39" s="5" t="s">
        <v>1024</v>
      </c>
      <c r="O39" s="5" t="s">
        <v>1025</v>
      </c>
      <c r="P39" s="1"/>
    </row>
    <row r="40" spans="1:16">
      <c r="A40" s="4">
        <v>4.5306122546633201E-2</v>
      </c>
      <c r="B40" s="4">
        <v>0</v>
      </c>
      <c r="C40" s="4">
        <v>21417.792613000001</v>
      </c>
      <c r="D40" s="4">
        <v>117.05</v>
      </c>
      <c r="E40" s="4">
        <v>18297986</v>
      </c>
      <c r="F40" s="4">
        <v>3.5123466526269902</v>
      </c>
      <c r="G40" s="4">
        <v>4.8</v>
      </c>
      <c r="H40" s="5" t="s">
        <v>54</v>
      </c>
      <c r="I40" s="4">
        <v>10.369487947858671</v>
      </c>
      <c r="J40" s="14">
        <v>41103</v>
      </c>
      <c r="K40" s="5" t="s">
        <v>258</v>
      </c>
      <c r="L40" s="5" t="s">
        <v>105</v>
      </c>
      <c r="M40" s="5" t="s">
        <v>397</v>
      </c>
      <c r="N40" s="5" t="s">
        <v>1026</v>
      </c>
      <c r="O40" s="5" t="s">
        <v>1027</v>
      </c>
      <c r="P40" s="1"/>
    </row>
    <row r="41" spans="1:16">
      <c r="A41" s="4">
        <v>2.0119589986362638E-2</v>
      </c>
      <c r="B41" s="4">
        <v>0</v>
      </c>
      <c r="C41" s="4">
        <v>9511.2356027149999</v>
      </c>
      <c r="D41" s="4">
        <v>142.44999999999999</v>
      </c>
      <c r="E41" s="4">
        <v>6676894.0700000003</v>
      </c>
      <c r="F41" s="4">
        <v>2.9246215475797599</v>
      </c>
      <c r="G41" s="4">
        <v>6.2499000000000002</v>
      </c>
      <c r="H41" s="5" t="s">
        <v>54</v>
      </c>
      <c r="I41" s="4">
        <v>4.3432820479138572</v>
      </c>
      <c r="J41" s="14">
        <v>38067</v>
      </c>
      <c r="K41" s="5" t="s">
        <v>272</v>
      </c>
      <c r="L41" s="5" t="s">
        <v>93</v>
      </c>
      <c r="M41" s="5" t="s">
        <v>290</v>
      </c>
      <c r="N41" s="5" t="s">
        <v>1028</v>
      </c>
      <c r="O41" s="5" t="s">
        <v>1029</v>
      </c>
      <c r="P41" s="1"/>
    </row>
    <row r="42" spans="1:16" ht="24">
      <c r="A42" s="4">
        <v>4.9381401403828885E-2</v>
      </c>
      <c r="B42" s="4">
        <v>4.8123874529610502</v>
      </c>
      <c r="C42" s="4">
        <v>23344.3198128</v>
      </c>
      <c r="D42" s="4">
        <v>134.13999999999999</v>
      </c>
      <c r="E42" s="4">
        <v>17402952</v>
      </c>
      <c r="F42" s="4">
        <v>1.9424571038484599</v>
      </c>
      <c r="G42" s="4">
        <v>4.95</v>
      </c>
      <c r="H42" s="5" t="s">
        <v>54</v>
      </c>
      <c r="I42" s="4">
        <v>4.1313472941617588</v>
      </c>
      <c r="J42" s="14">
        <v>39154</v>
      </c>
      <c r="K42" s="5" t="s">
        <v>104</v>
      </c>
      <c r="L42" s="5" t="s">
        <v>105</v>
      </c>
      <c r="M42" s="5" t="s">
        <v>312</v>
      </c>
      <c r="N42" s="5" t="s">
        <v>1030</v>
      </c>
      <c r="O42" s="5" t="s">
        <v>1031</v>
      </c>
      <c r="P42" s="1"/>
    </row>
    <row r="43" spans="1:16" ht="24">
      <c r="A43" s="4">
        <v>4.133375087952542E-2</v>
      </c>
      <c r="B43" s="4">
        <v>5.3617022833188202</v>
      </c>
      <c r="C43" s="4">
        <v>19539.913250000001</v>
      </c>
      <c r="D43" s="4">
        <v>133.31</v>
      </c>
      <c r="E43" s="4">
        <v>14657500</v>
      </c>
      <c r="F43" s="4">
        <v>2.40272375237942</v>
      </c>
      <c r="G43" s="4">
        <v>5</v>
      </c>
      <c r="H43" s="5" t="s">
        <v>54</v>
      </c>
      <c r="I43" s="4">
        <v>3.6775195126272222</v>
      </c>
      <c r="J43" s="14">
        <v>41116</v>
      </c>
      <c r="K43" s="5" t="s">
        <v>272</v>
      </c>
      <c r="L43" s="5" t="s">
        <v>210</v>
      </c>
      <c r="M43" s="5" t="s">
        <v>312</v>
      </c>
      <c r="N43" s="5" t="s">
        <v>1032</v>
      </c>
      <c r="O43" s="5" t="s">
        <v>1033</v>
      </c>
      <c r="P43" s="1"/>
    </row>
    <row r="44" spans="1:16" ht="24">
      <c r="A44" s="4">
        <v>3.4862656388471046E-2</v>
      </c>
      <c r="B44" s="4">
        <v>0</v>
      </c>
      <c r="C44" s="4">
        <v>16480.8</v>
      </c>
      <c r="D44" s="4">
        <v>137.34</v>
      </c>
      <c r="E44" s="4">
        <v>12000000</v>
      </c>
      <c r="F44" s="4">
        <v>2.2954593311548201</v>
      </c>
      <c r="G44" s="4">
        <v>5.7</v>
      </c>
      <c r="H44" s="5" t="s">
        <v>54</v>
      </c>
      <c r="I44" s="4">
        <v>2.899717761526285</v>
      </c>
      <c r="J44" s="14">
        <v>37931</v>
      </c>
      <c r="K44" s="5" t="s">
        <v>104</v>
      </c>
      <c r="L44" s="5" t="s">
        <v>207</v>
      </c>
      <c r="M44" s="5" t="s">
        <v>236</v>
      </c>
      <c r="N44" s="5" t="s">
        <v>1034</v>
      </c>
      <c r="O44" s="5" t="s">
        <v>1035</v>
      </c>
      <c r="P44" s="1"/>
    </row>
    <row r="45" spans="1:16" ht="24">
      <c r="A45" s="4">
        <v>2.1402315231655814E-2</v>
      </c>
      <c r="B45" s="4">
        <v>0</v>
      </c>
      <c r="C45" s="4">
        <v>10117.6248</v>
      </c>
      <c r="D45" s="4">
        <v>146.19999999999999</v>
      </c>
      <c r="E45" s="4">
        <v>6920400</v>
      </c>
      <c r="F45" s="4">
        <v>1.05968927538395</v>
      </c>
      <c r="G45" s="4">
        <v>7.05</v>
      </c>
      <c r="H45" s="5" t="s">
        <v>54</v>
      </c>
      <c r="I45" s="4">
        <v>1.4202966161676109</v>
      </c>
      <c r="J45" s="14">
        <v>38224</v>
      </c>
      <c r="K45" s="5" t="s">
        <v>104</v>
      </c>
      <c r="L45" s="5" t="s">
        <v>207</v>
      </c>
      <c r="M45" s="5" t="s">
        <v>236</v>
      </c>
      <c r="N45" s="5" t="s">
        <v>1036</v>
      </c>
      <c r="O45" s="5" t="s">
        <v>1037</v>
      </c>
      <c r="P45" s="1"/>
    </row>
    <row r="46" spans="1:16" ht="36">
      <c r="A46" s="4">
        <v>4.3574512856013839E-2</v>
      </c>
      <c r="B46" s="4">
        <v>0</v>
      </c>
      <c r="C46" s="4">
        <v>20599.2</v>
      </c>
      <c r="D46" s="4">
        <v>114.44</v>
      </c>
      <c r="E46" s="4">
        <v>18000000</v>
      </c>
      <c r="F46" s="4">
        <v>2.4942525616884201</v>
      </c>
      <c r="G46" s="4">
        <v>3.8</v>
      </c>
      <c r="H46" s="5" t="s">
        <v>54</v>
      </c>
      <c r="I46" s="4">
        <v>8.1017631799973788</v>
      </c>
      <c r="J46" s="14">
        <v>40951</v>
      </c>
      <c r="K46" s="5" t="s">
        <v>104</v>
      </c>
      <c r="L46" s="5" t="s">
        <v>207</v>
      </c>
      <c r="M46" s="5" t="s">
        <v>236</v>
      </c>
      <c r="N46" s="5" t="s">
        <v>1038</v>
      </c>
      <c r="O46" s="5" t="s">
        <v>1039</v>
      </c>
      <c r="P46" s="1"/>
    </row>
    <row r="47" spans="1:16" ht="24">
      <c r="A47" s="4">
        <v>1.7624248092700922E-2</v>
      </c>
      <c r="B47" s="4">
        <v>60</v>
      </c>
      <c r="C47" s="4">
        <v>8331.6</v>
      </c>
      <c r="D47" s="4">
        <v>138.86000000000001</v>
      </c>
      <c r="E47" s="4">
        <v>6000000</v>
      </c>
      <c r="F47" s="4">
        <v>1.8330946010351199</v>
      </c>
      <c r="G47" s="4">
        <v>5.6</v>
      </c>
      <c r="H47" s="5" t="s">
        <v>54</v>
      </c>
      <c r="I47" s="4">
        <v>2.8709821895645136</v>
      </c>
      <c r="J47" s="14">
        <v>37915</v>
      </c>
      <c r="K47" s="5" t="s">
        <v>104</v>
      </c>
      <c r="L47" s="5" t="s">
        <v>207</v>
      </c>
      <c r="M47" s="5" t="s">
        <v>236</v>
      </c>
      <c r="N47" s="5" t="s">
        <v>1040</v>
      </c>
      <c r="O47" s="5" t="s">
        <v>1041</v>
      </c>
      <c r="P47" s="1"/>
    </row>
    <row r="48" spans="1:16" ht="36">
      <c r="A48" s="4">
        <v>3.4741231081325097E-2</v>
      </c>
      <c r="B48" s="4">
        <v>0</v>
      </c>
      <c r="C48" s="4">
        <v>16423.398000000001</v>
      </c>
      <c r="D48" s="4">
        <v>114.21</v>
      </c>
      <c r="E48" s="4">
        <v>14380000</v>
      </c>
      <c r="F48" s="4">
        <v>2.5196918009519602</v>
      </c>
      <c r="G48" s="4">
        <v>3.8</v>
      </c>
      <c r="H48" s="5" t="s">
        <v>54</v>
      </c>
      <c r="I48" s="4">
        <v>8.100012220885592</v>
      </c>
      <c r="J48" s="14">
        <v>40933</v>
      </c>
      <c r="K48" s="5" t="s">
        <v>104</v>
      </c>
      <c r="L48" s="5" t="s">
        <v>207</v>
      </c>
      <c r="M48" s="5" t="s">
        <v>236</v>
      </c>
      <c r="N48" s="5" t="s">
        <v>1042</v>
      </c>
      <c r="O48" s="5" t="s">
        <v>1043</v>
      </c>
      <c r="P48" s="1"/>
    </row>
    <row r="49" spans="1:16" ht="24">
      <c r="A49" s="4">
        <v>2.7727158564967908E-3</v>
      </c>
      <c r="B49" s="4">
        <v>30</v>
      </c>
      <c r="C49" s="4">
        <v>1310.76</v>
      </c>
      <c r="D49" s="4">
        <v>145.63999999999999</v>
      </c>
      <c r="E49" s="4">
        <v>900000</v>
      </c>
      <c r="F49" s="4">
        <v>0.90862740099429995</v>
      </c>
      <c r="G49" s="4">
        <v>6.8</v>
      </c>
      <c r="H49" s="5" t="s">
        <v>54</v>
      </c>
      <c r="I49" s="4">
        <v>1.5951761445032271</v>
      </c>
      <c r="J49" s="14">
        <v>36850</v>
      </c>
      <c r="K49" s="5" t="s">
        <v>104</v>
      </c>
      <c r="L49" s="5" t="s">
        <v>207</v>
      </c>
      <c r="M49" s="5" t="s">
        <v>236</v>
      </c>
      <c r="N49" s="5" t="s">
        <v>1044</v>
      </c>
      <c r="O49" s="5" t="s">
        <v>1045</v>
      </c>
      <c r="P49" s="1"/>
    </row>
    <row r="50" spans="1:16" ht="24">
      <c r="A50" s="4">
        <v>5.8069653782915403E-3</v>
      </c>
      <c r="B50" s="4">
        <v>5.1500002499999997</v>
      </c>
      <c r="C50" s="4">
        <v>2745.1561332599999</v>
      </c>
      <c r="D50" s="4">
        <v>133.26</v>
      </c>
      <c r="E50" s="4">
        <v>2060000.1</v>
      </c>
      <c r="F50" s="4">
        <v>8.0934214234351001E-2</v>
      </c>
      <c r="G50" s="4">
        <v>5.6</v>
      </c>
      <c r="H50" s="5" t="s">
        <v>54</v>
      </c>
      <c r="I50" s="4">
        <v>0.60469077417699668</v>
      </c>
      <c r="J50" s="14">
        <v>38124</v>
      </c>
      <c r="K50" s="5" t="s">
        <v>104</v>
      </c>
      <c r="L50" s="5" t="s">
        <v>207</v>
      </c>
      <c r="M50" s="5" t="s">
        <v>259</v>
      </c>
      <c r="N50" s="5" t="s">
        <v>1046</v>
      </c>
      <c r="O50" s="5" t="s">
        <v>1047</v>
      </c>
      <c r="P50" s="1"/>
    </row>
    <row r="51" spans="1:16" ht="48">
      <c r="A51" s="4">
        <v>4.8758812057318676E-2</v>
      </c>
      <c r="B51" s="4">
        <v>0</v>
      </c>
      <c r="C51" s="4">
        <v>23050</v>
      </c>
      <c r="D51" s="4">
        <v>115.25</v>
      </c>
      <c r="E51" s="4">
        <v>20000000</v>
      </c>
      <c r="F51" s="4">
        <v>2.94455332267284</v>
      </c>
      <c r="G51" s="4">
        <v>4.0999999999999996</v>
      </c>
      <c r="H51" s="5" t="s">
        <v>54</v>
      </c>
      <c r="I51" s="4">
        <v>9.379319713642559</v>
      </c>
      <c r="J51" s="14">
        <v>40596</v>
      </c>
      <c r="K51" s="5" t="s">
        <v>104</v>
      </c>
      <c r="L51" s="5" t="s">
        <v>207</v>
      </c>
      <c r="M51" s="5" t="s">
        <v>236</v>
      </c>
      <c r="N51" s="5" t="s">
        <v>1048</v>
      </c>
      <c r="O51" s="5" t="s">
        <v>1049</v>
      </c>
      <c r="P51" s="1"/>
    </row>
    <row r="52" spans="1:16" ht="24">
      <c r="A52" s="4">
        <v>4.1125579288637821E-3</v>
      </c>
      <c r="B52" s="4">
        <v>0</v>
      </c>
      <c r="C52" s="4">
        <v>1944.1503240249999</v>
      </c>
      <c r="D52" s="4">
        <v>129.61000000000001</v>
      </c>
      <c r="E52" s="4">
        <v>1500000.25</v>
      </c>
      <c r="F52" s="4">
        <v>1.5893684983252401E-2</v>
      </c>
      <c r="G52" s="4">
        <v>5.5</v>
      </c>
      <c r="H52" s="5" t="s">
        <v>54</v>
      </c>
      <c r="I52" s="4">
        <v>0.87123199088324166</v>
      </c>
      <c r="J52" s="14">
        <v>38029</v>
      </c>
      <c r="K52" s="5" t="s">
        <v>104</v>
      </c>
      <c r="L52" s="5" t="s">
        <v>207</v>
      </c>
      <c r="M52" s="5" t="s">
        <v>312</v>
      </c>
      <c r="N52" s="5" t="s">
        <v>1050</v>
      </c>
      <c r="O52" s="5" t="s">
        <v>1051</v>
      </c>
      <c r="P52" s="1"/>
    </row>
    <row r="53" spans="1:16" ht="36">
      <c r="A53" s="4">
        <v>1.8706859312279799E-2</v>
      </c>
      <c r="B53" s="4">
        <v>0.53690369844218799</v>
      </c>
      <c r="C53" s="4">
        <v>8843.3882811000003</v>
      </c>
      <c r="D53" s="4">
        <v>126.81</v>
      </c>
      <c r="E53" s="4">
        <v>6973731</v>
      </c>
      <c r="F53" s="4">
        <v>3.31827410566807</v>
      </c>
      <c r="G53" s="4">
        <v>4.9000000000000004</v>
      </c>
      <c r="H53" s="5" t="s">
        <v>54</v>
      </c>
      <c r="I53" s="4">
        <v>3.4602882420777168</v>
      </c>
      <c r="J53" s="14">
        <v>39148</v>
      </c>
      <c r="K53" s="5" t="s">
        <v>258</v>
      </c>
      <c r="L53" s="5" t="s">
        <v>301</v>
      </c>
      <c r="M53" s="5" t="s">
        <v>312</v>
      </c>
      <c r="N53" s="5" t="s">
        <v>1052</v>
      </c>
      <c r="O53" s="5" t="s">
        <v>1053</v>
      </c>
      <c r="P53" s="1"/>
    </row>
    <row r="54" spans="1:16" ht="36">
      <c r="A54" s="4">
        <v>3.1594150299079451E-3</v>
      </c>
      <c r="B54" s="4">
        <v>1.76293279239414</v>
      </c>
      <c r="C54" s="4">
        <v>1493.5662573929999</v>
      </c>
      <c r="D54" s="4">
        <v>125.03</v>
      </c>
      <c r="E54" s="4">
        <v>1194566.31</v>
      </c>
      <c r="F54" s="4">
        <v>-1.48213656938076</v>
      </c>
      <c r="G54" s="4">
        <v>5.7</v>
      </c>
      <c r="H54" s="5" t="s">
        <v>54</v>
      </c>
      <c r="I54" s="4">
        <v>0.22191776356632789</v>
      </c>
      <c r="J54" s="14">
        <v>38158</v>
      </c>
      <c r="K54" s="5" t="s">
        <v>104</v>
      </c>
      <c r="L54" s="5" t="s">
        <v>301</v>
      </c>
      <c r="M54" s="5" t="s">
        <v>259</v>
      </c>
      <c r="N54" s="5" t="s">
        <v>1054</v>
      </c>
      <c r="O54" s="5" t="s">
        <v>1055</v>
      </c>
      <c r="P54" s="1"/>
    </row>
    <row r="55" spans="1:16" ht="24">
      <c r="A55" s="4">
        <v>0.14697450159403477</v>
      </c>
      <c r="B55" s="4">
        <v>0</v>
      </c>
      <c r="C55" s="4">
        <v>69480</v>
      </c>
      <c r="D55" s="4">
        <v>138.96</v>
      </c>
      <c r="E55" s="4">
        <v>50000000</v>
      </c>
      <c r="F55" s="4">
        <v>2.7667409080266898</v>
      </c>
      <c r="G55" s="4">
        <v>6.2</v>
      </c>
      <c r="H55" s="5" t="s">
        <v>54</v>
      </c>
      <c r="I55" s="4">
        <v>5.0249482854665803</v>
      </c>
      <c r="J55" s="14">
        <v>39910</v>
      </c>
      <c r="K55" s="5" t="s">
        <v>104</v>
      </c>
      <c r="L55" s="5" t="s">
        <v>301</v>
      </c>
      <c r="M55" s="5" t="s">
        <v>236</v>
      </c>
      <c r="N55" s="5" t="s">
        <v>1056</v>
      </c>
      <c r="O55" s="5" t="s">
        <v>1057</v>
      </c>
      <c r="P55" s="1"/>
    </row>
    <row r="56" spans="1:16" ht="36">
      <c r="A56" s="4">
        <v>2.580887850752937E-2</v>
      </c>
      <c r="B56" s="4">
        <v>18.538864644441301</v>
      </c>
      <c r="C56" s="4">
        <v>12200.761759724999</v>
      </c>
      <c r="D56" s="4">
        <v>130.35</v>
      </c>
      <c r="E56" s="4">
        <v>9360001.3499999996</v>
      </c>
      <c r="F56" s="4">
        <v>1.29021598994732</v>
      </c>
      <c r="G56" s="4">
        <v>5.8</v>
      </c>
      <c r="H56" s="5" t="s">
        <v>54</v>
      </c>
      <c r="I56" s="4">
        <v>1.2682852901786912</v>
      </c>
      <c r="J56" s="14">
        <v>38693</v>
      </c>
      <c r="K56" s="5" t="s">
        <v>104</v>
      </c>
      <c r="L56" s="5" t="s">
        <v>301</v>
      </c>
      <c r="M56" s="5" t="s">
        <v>290</v>
      </c>
      <c r="N56" s="5" t="s">
        <v>1058</v>
      </c>
      <c r="O56" s="5" t="s">
        <v>1059</v>
      </c>
      <c r="P56" s="1"/>
    </row>
    <row r="57" spans="1:16" ht="24">
      <c r="A57" s="4">
        <v>0.12577023556095182</v>
      </c>
      <c r="B57" s="4">
        <v>3.0721966205837199</v>
      </c>
      <c r="C57" s="4">
        <v>59456</v>
      </c>
      <c r="D57" s="4">
        <v>148.63999999999999</v>
      </c>
      <c r="E57" s="4">
        <v>40000000</v>
      </c>
      <c r="F57" s="4">
        <v>2.57030801928043</v>
      </c>
      <c r="G57" s="4">
        <v>5.75</v>
      </c>
      <c r="H57" s="5" t="s">
        <v>54</v>
      </c>
      <c r="I57" s="4">
        <v>7.6717434531780979</v>
      </c>
      <c r="J57" s="14">
        <v>39408</v>
      </c>
      <c r="K57" s="5" t="s">
        <v>104</v>
      </c>
      <c r="L57" s="5" t="s">
        <v>301</v>
      </c>
      <c r="M57" s="5" t="s">
        <v>236</v>
      </c>
      <c r="N57" s="5" t="s">
        <v>1060</v>
      </c>
      <c r="O57" s="5" t="s">
        <v>1061</v>
      </c>
      <c r="P57" s="1"/>
    </row>
    <row r="58" spans="1:16" ht="24">
      <c r="A58" s="4">
        <v>5.8859728234413886E-3</v>
      </c>
      <c r="B58" s="4">
        <v>0</v>
      </c>
      <c r="C58" s="4">
        <v>2782.505722675</v>
      </c>
      <c r="D58" s="4">
        <v>129.85</v>
      </c>
      <c r="E58" s="4">
        <v>2142861.5499999998</v>
      </c>
      <c r="F58" s="4">
        <v>-0.31665224683284898</v>
      </c>
      <c r="G58" s="4">
        <v>5.65</v>
      </c>
      <c r="H58" s="5" t="s">
        <v>54</v>
      </c>
      <c r="I58" s="4">
        <v>0.72602799002833507</v>
      </c>
      <c r="J58" s="14">
        <v>37976</v>
      </c>
      <c r="K58" s="5" t="s">
        <v>104</v>
      </c>
      <c r="L58" s="5" t="s">
        <v>301</v>
      </c>
      <c r="M58" s="5" t="s">
        <v>287</v>
      </c>
      <c r="N58" s="5" t="s">
        <v>1062</v>
      </c>
      <c r="O58" s="5" t="s">
        <v>1063</v>
      </c>
      <c r="P58" s="1"/>
    </row>
    <row r="59" spans="1:16" ht="24">
      <c r="A59" s="4">
        <v>0.15144846634463038</v>
      </c>
      <c r="B59" s="4">
        <v>0</v>
      </c>
      <c r="C59" s="4">
        <v>71595</v>
      </c>
      <c r="D59" s="4">
        <v>143.19</v>
      </c>
      <c r="E59" s="4">
        <v>50000000</v>
      </c>
      <c r="F59" s="4">
        <v>2.86718656408787</v>
      </c>
      <c r="G59" s="4">
        <v>5.75</v>
      </c>
      <c r="H59" s="5" t="s">
        <v>54</v>
      </c>
      <c r="I59" s="4">
        <v>5.0358590674768484</v>
      </c>
      <c r="J59" s="14">
        <v>38018</v>
      </c>
      <c r="K59" s="5" t="s">
        <v>104</v>
      </c>
      <c r="L59" s="5" t="s">
        <v>301</v>
      </c>
      <c r="M59" s="5" t="s">
        <v>236</v>
      </c>
      <c r="N59" s="5" t="s">
        <v>1064</v>
      </c>
      <c r="O59" s="5" t="s">
        <v>1065</v>
      </c>
      <c r="P59" s="1"/>
    </row>
    <row r="60" spans="1:16" ht="24">
      <c r="A60" s="4">
        <v>8.4852633848525004E-3</v>
      </c>
      <c r="B60" s="4">
        <v>1.52089385777778</v>
      </c>
      <c r="C60" s="4">
        <v>4011.2815051960001</v>
      </c>
      <c r="D60" s="4">
        <v>117.22</v>
      </c>
      <c r="E60" s="4">
        <v>3422011.18</v>
      </c>
      <c r="F60" s="4">
        <v>6.2595222328901299</v>
      </c>
      <c r="G60" s="4">
        <v>5</v>
      </c>
      <c r="H60" s="5" t="s">
        <v>54</v>
      </c>
      <c r="I60" s="4">
        <v>1.75422507674482</v>
      </c>
      <c r="J60" s="14">
        <v>39117</v>
      </c>
      <c r="K60" s="5" t="s">
        <v>104</v>
      </c>
      <c r="L60" s="5" t="s">
        <v>331</v>
      </c>
      <c r="M60" s="5" t="s">
        <v>312</v>
      </c>
      <c r="N60" s="5" t="s">
        <v>1066</v>
      </c>
      <c r="O60" s="5" t="s">
        <v>1067</v>
      </c>
      <c r="P60" s="1"/>
    </row>
    <row r="61" spans="1:16" ht="36">
      <c r="A61" s="4">
        <v>0.12290130302044518</v>
      </c>
      <c r="B61" s="4">
        <v>0</v>
      </c>
      <c r="C61" s="4">
        <v>58099.754999999997</v>
      </c>
      <c r="D61" s="4">
        <v>117.73</v>
      </c>
      <c r="E61" s="4">
        <v>49350000</v>
      </c>
      <c r="F61" s="4">
        <v>3.4200310627222001</v>
      </c>
      <c r="G61" s="4">
        <v>6.4</v>
      </c>
      <c r="H61" s="5" t="s">
        <v>54</v>
      </c>
      <c r="I61" s="4">
        <v>4.2945927827625603</v>
      </c>
      <c r="J61" s="14">
        <v>41039</v>
      </c>
      <c r="K61" s="5" t="s">
        <v>104</v>
      </c>
      <c r="L61" s="5" t="s">
        <v>331</v>
      </c>
      <c r="M61" s="5" t="s">
        <v>259</v>
      </c>
      <c r="N61" s="5" t="s">
        <v>1068</v>
      </c>
      <c r="O61" s="5" t="s">
        <v>1069</v>
      </c>
      <c r="P61" s="1"/>
    </row>
    <row r="62" spans="1:16" ht="36">
      <c r="A62" s="4">
        <v>7.7082541562694604E-2</v>
      </c>
      <c r="B62" s="4">
        <v>0</v>
      </c>
      <c r="C62" s="4">
        <v>36439.620000000003</v>
      </c>
      <c r="D62" s="4">
        <v>114.59</v>
      </c>
      <c r="E62" s="4">
        <v>31800000</v>
      </c>
      <c r="F62" s="4">
        <v>3.6508200374841699</v>
      </c>
      <c r="G62" s="4">
        <v>5.85</v>
      </c>
      <c r="H62" s="5" t="s">
        <v>54</v>
      </c>
      <c r="I62" s="4">
        <v>3.2677974949612811</v>
      </c>
      <c r="J62" s="14">
        <v>40615</v>
      </c>
      <c r="K62" s="5" t="s">
        <v>104</v>
      </c>
      <c r="L62" s="5" t="s">
        <v>331</v>
      </c>
      <c r="M62" s="5" t="s">
        <v>259</v>
      </c>
      <c r="N62" s="5" t="s">
        <v>1070</v>
      </c>
      <c r="O62" s="5" t="s">
        <v>1071</v>
      </c>
      <c r="P62" s="1"/>
    </row>
    <row r="63" spans="1:16" ht="24">
      <c r="A63" s="4">
        <v>6.5445884818634226E-2</v>
      </c>
      <c r="B63" s="4">
        <v>0</v>
      </c>
      <c r="C63" s="4">
        <v>30938.5643624</v>
      </c>
      <c r="D63" s="4">
        <v>127.28</v>
      </c>
      <c r="E63" s="4">
        <v>24307483</v>
      </c>
      <c r="F63" s="4">
        <v>4.65737467968464</v>
      </c>
      <c r="G63" s="4">
        <v>7.15</v>
      </c>
      <c r="H63" s="5" t="s">
        <v>54</v>
      </c>
      <c r="I63" s="4">
        <v>8.1633921862665861</v>
      </c>
      <c r="J63" s="14">
        <v>40618</v>
      </c>
      <c r="K63" s="5" t="s">
        <v>272</v>
      </c>
      <c r="L63" s="5" t="s">
        <v>328</v>
      </c>
      <c r="M63" s="5" t="s">
        <v>397</v>
      </c>
      <c r="N63" s="5" t="s">
        <v>1072</v>
      </c>
      <c r="O63" s="5" t="s">
        <v>1073</v>
      </c>
      <c r="P63" s="1"/>
    </row>
    <row r="64" spans="1:16" ht="24">
      <c r="A64" s="4">
        <v>0.1345231340446133</v>
      </c>
      <c r="B64" s="4">
        <v>0</v>
      </c>
      <c r="C64" s="4">
        <v>63593.802000000003</v>
      </c>
      <c r="D64" s="4">
        <v>120.42</v>
      </c>
      <c r="E64" s="4">
        <v>52810000</v>
      </c>
      <c r="F64" s="4">
        <v>3.9542550872564299</v>
      </c>
      <c r="G64" s="4">
        <v>6</v>
      </c>
      <c r="H64" s="5" t="s">
        <v>54</v>
      </c>
      <c r="I64" s="4">
        <v>6.8788684286899224</v>
      </c>
      <c r="J64" s="14">
        <v>40939</v>
      </c>
      <c r="K64" s="5" t="s">
        <v>258</v>
      </c>
      <c r="L64" s="5" t="s">
        <v>331</v>
      </c>
      <c r="M64" s="5" t="s">
        <v>259</v>
      </c>
      <c r="N64" s="5" t="s">
        <v>1074</v>
      </c>
      <c r="O64" s="5" t="s">
        <v>1075</v>
      </c>
      <c r="P64" s="1"/>
    </row>
    <row r="65" spans="1:16" ht="24">
      <c r="A65" s="4">
        <v>0.39442454964629015</v>
      </c>
      <c r="B65" s="4">
        <v>10.4763709524597</v>
      </c>
      <c r="C65" s="4">
        <v>186458.31359999999</v>
      </c>
      <c r="D65" s="4">
        <v>143.52000000000001</v>
      </c>
      <c r="E65" s="4">
        <v>129918000</v>
      </c>
      <c r="F65" s="4">
        <v>1.5745060452222801</v>
      </c>
      <c r="G65" s="4">
        <v>6.5</v>
      </c>
      <c r="H65" s="5" t="s">
        <v>54</v>
      </c>
      <c r="I65" s="4">
        <v>3.0663967592637182</v>
      </c>
      <c r="J65" s="14">
        <v>41114</v>
      </c>
      <c r="K65" s="5" t="s">
        <v>258</v>
      </c>
      <c r="L65" s="5" t="s">
        <v>331</v>
      </c>
      <c r="M65" s="5" t="s">
        <v>259</v>
      </c>
      <c r="N65" s="5" t="s">
        <v>1076</v>
      </c>
      <c r="O65" s="5" t="s">
        <v>1077</v>
      </c>
      <c r="P65" s="1"/>
    </row>
    <row r="66" spans="1:16" ht="24">
      <c r="A66" s="4">
        <v>6.8938402664780588E-2</v>
      </c>
      <c r="B66" s="4">
        <v>0</v>
      </c>
      <c r="C66" s="4">
        <v>32589.599999999999</v>
      </c>
      <c r="D66" s="4">
        <v>135.79</v>
      </c>
      <c r="E66" s="4">
        <v>24000000</v>
      </c>
      <c r="F66" s="4">
        <v>0.74628833806514605</v>
      </c>
      <c r="G66" s="4">
        <v>6.5</v>
      </c>
      <c r="H66" s="5" t="s">
        <v>54</v>
      </c>
      <c r="I66" s="4">
        <v>1.9119393729901319</v>
      </c>
      <c r="J66" s="14">
        <v>40799.958333333328</v>
      </c>
      <c r="K66" s="5" t="s">
        <v>258</v>
      </c>
      <c r="L66" s="5" t="s">
        <v>331</v>
      </c>
      <c r="M66" s="5" t="s">
        <v>259</v>
      </c>
      <c r="N66" s="5" t="s">
        <v>1078</v>
      </c>
      <c r="O66" s="5" t="s">
        <v>1079</v>
      </c>
      <c r="P66" s="1"/>
    </row>
    <row r="67" spans="1:16" ht="24">
      <c r="A67" s="4">
        <v>8.2578177942246575E-2</v>
      </c>
      <c r="B67" s="4">
        <v>5.5439945668853197</v>
      </c>
      <c r="C67" s="4">
        <v>39037.599999999999</v>
      </c>
      <c r="D67" s="4">
        <v>139.41999999999999</v>
      </c>
      <c r="E67" s="4">
        <v>28000000</v>
      </c>
      <c r="F67" s="4">
        <v>2.81263644278049</v>
      </c>
      <c r="G67" s="4">
        <v>6.85</v>
      </c>
      <c r="H67" s="5" t="s">
        <v>54</v>
      </c>
      <c r="I67" s="4">
        <v>5.7143433475078389</v>
      </c>
      <c r="J67" s="14">
        <v>39856</v>
      </c>
      <c r="K67" s="5" t="s">
        <v>258</v>
      </c>
      <c r="L67" s="5" t="s">
        <v>331</v>
      </c>
      <c r="M67" s="5" t="s">
        <v>259</v>
      </c>
      <c r="N67" s="5" t="s">
        <v>1080</v>
      </c>
      <c r="O67" s="5" t="s">
        <v>1081</v>
      </c>
      <c r="P67" s="1"/>
    </row>
    <row r="68" spans="1:16" ht="36">
      <c r="A68" s="4">
        <v>7.8256305970159055E-3</v>
      </c>
      <c r="B68" s="4">
        <v>1.6585214649536</v>
      </c>
      <c r="C68" s="4">
        <v>3699.4499588949998</v>
      </c>
      <c r="D68" s="4">
        <v>82.21</v>
      </c>
      <c r="E68" s="4">
        <v>4499999.95</v>
      </c>
      <c r="F68" s="4">
        <v>24.675433378100401</v>
      </c>
      <c r="G68" s="4">
        <v>6.75</v>
      </c>
      <c r="H68" s="5" t="s">
        <v>54</v>
      </c>
      <c r="I68" s="4">
        <v>2.2197070432512098</v>
      </c>
      <c r="J68" s="14">
        <v>39470</v>
      </c>
      <c r="K68" s="5" t="s">
        <v>272</v>
      </c>
      <c r="L68" s="5" t="s">
        <v>328</v>
      </c>
      <c r="M68" s="5" t="s">
        <v>290</v>
      </c>
      <c r="N68" s="5" t="s">
        <v>1082</v>
      </c>
      <c r="O68" s="5" t="s">
        <v>1083</v>
      </c>
      <c r="P68" s="1"/>
    </row>
    <row r="69" spans="1:16" ht="24">
      <c r="A69" s="4">
        <v>4.0567717785086671E-3</v>
      </c>
      <c r="B69" s="4">
        <v>0</v>
      </c>
      <c r="C69" s="4">
        <v>1917.778254825</v>
      </c>
      <c r="D69" s="4">
        <v>129.44999999999999</v>
      </c>
      <c r="E69" s="4">
        <v>1481481.85</v>
      </c>
      <c r="F69" s="4">
        <v>0.87138645279407401</v>
      </c>
      <c r="G69" s="4">
        <v>6.3</v>
      </c>
      <c r="H69" s="5" t="s">
        <v>54</v>
      </c>
      <c r="I69" s="4">
        <v>0.56590190823332331</v>
      </c>
      <c r="J69" s="14">
        <v>37923</v>
      </c>
      <c r="K69" s="5" t="s">
        <v>104</v>
      </c>
      <c r="L69" s="5" t="s">
        <v>1084</v>
      </c>
      <c r="M69" s="5" t="s">
        <v>290</v>
      </c>
      <c r="N69" s="5" t="s">
        <v>1085</v>
      </c>
      <c r="O69" s="5" t="s">
        <v>1086</v>
      </c>
      <c r="P69" s="1"/>
    </row>
    <row r="70" spans="1:16" ht="24">
      <c r="A70" s="4">
        <v>6.2219392548190755E-2</v>
      </c>
      <c r="B70" s="4">
        <v>6.1095920709844496</v>
      </c>
      <c r="C70" s="4">
        <v>29413.2883416</v>
      </c>
      <c r="D70" s="4">
        <v>134.84</v>
      </c>
      <c r="E70" s="4">
        <v>21813474</v>
      </c>
      <c r="F70" s="4">
        <v>2.51313529598713</v>
      </c>
      <c r="G70" s="4">
        <v>5.4</v>
      </c>
      <c r="H70" s="5" t="s">
        <v>54</v>
      </c>
      <c r="I70" s="4">
        <v>4.6541449495446781</v>
      </c>
      <c r="J70" s="14">
        <v>38952</v>
      </c>
      <c r="K70" s="5" t="s">
        <v>258</v>
      </c>
      <c r="L70" s="5" t="s">
        <v>337</v>
      </c>
      <c r="M70" s="5" t="s">
        <v>312</v>
      </c>
      <c r="N70" s="5" t="s">
        <v>1087</v>
      </c>
      <c r="O70" s="5" t="s">
        <v>1088</v>
      </c>
      <c r="P70" s="1"/>
    </row>
    <row r="71" spans="1:16" ht="24">
      <c r="A71" s="4">
        <v>0.13871419953304742</v>
      </c>
      <c r="B71" s="4">
        <v>8.1755266091040397</v>
      </c>
      <c r="C71" s="4">
        <v>65575.065600000002</v>
      </c>
      <c r="D71" s="4">
        <v>134.63999999999999</v>
      </c>
      <c r="E71" s="4">
        <v>48704000</v>
      </c>
      <c r="F71" s="4">
        <v>1.8378152846097899</v>
      </c>
      <c r="G71" s="4">
        <v>5.35</v>
      </c>
      <c r="H71" s="5" t="s">
        <v>54</v>
      </c>
      <c r="I71" s="4">
        <v>3.235552404441087</v>
      </c>
      <c r="J71" s="14">
        <v>39028</v>
      </c>
      <c r="K71" s="5" t="s">
        <v>258</v>
      </c>
      <c r="L71" s="5" t="s">
        <v>337</v>
      </c>
      <c r="M71" s="5" t="s">
        <v>312</v>
      </c>
      <c r="N71" s="5" t="s">
        <v>1089</v>
      </c>
      <c r="O71" s="5" t="s">
        <v>1090</v>
      </c>
      <c r="P71" s="1"/>
    </row>
    <row r="72" spans="1:16" ht="24">
      <c r="A72" s="4">
        <v>5.4529782416374182E-3</v>
      </c>
      <c r="B72" s="4">
        <v>2.2243716574866301</v>
      </c>
      <c r="C72" s="4">
        <v>2577.814002564</v>
      </c>
      <c r="D72" s="4">
        <v>115.89</v>
      </c>
      <c r="E72" s="4">
        <v>2224362.7599999998</v>
      </c>
      <c r="F72" s="4">
        <v>12.4690569549799</v>
      </c>
      <c r="G72" s="4">
        <v>5.7</v>
      </c>
      <c r="H72" s="5" t="s">
        <v>54</v>
      </c>
      <c r="I72" s="4">
        <v>1.2333049856509375</v>
      </c>
      <c r="J72" s="14">
        <v>38693</v>
      </c>
      <c r="K72" s="5" t="s">
        <v>272</v>
      </c>
      <c r="L72" s="5" t="s">
        <v>1091</v>
      </c>
      <c r="M72" s="5" t="s">
        <v>287</v>
      </c>
      <c r="N72" s="5" t="s">
        <v>1092</v>
      </c>
      <c r="O72" s="5" t="s">
        <v>1093</v>
      </c>
      <c r="P72" s="1"/>
    </row>
    <row r="73" spans="1:16" ht="24">
      <c r="A73" s="4">
        <v>1.5257982747254791E-2</v>
      </c>
      <c r="B73" s="4">
        <v>3.8855116347649501</v>
      </c>
      <c r="C73" s="4">
        <v>7212.9834072000003</v>
      </c>
      <c r="D73" s="4">
        <v>36.72</v>
      </c>
      <c r="E73" s="4">
        <v>19643201</v>
      </c>
      <c r="F73" s="4">
        <v>41.159798160672203</v>
      </c>
      <c r="G73" s="4">
        <v>5.8</v>
      </c>
      <c r="H73" s="5" t="s">
        <v>54</v>
      </c>
      <c r="I73" s="4">
        <v>3.797732751601969</v>
      </c>
      <c r="J73" s="14">
        <v>38693</v>
      </c>
      <c r="K73" s="5" t="s">
        <v>104</v>
      </c>
      <c r="L73" s="5" t="s">
        <v>1094</v>
      </c>
      <c r="M73" s="5" t="s">
        <v>259</v>
      </c>
      <c r="N73" s="5" t="s">
        <v>1095</v>
      </c>
      <c r="O73" s="5" t="s">
        <v>1096</v>
      </c>
      <c r="P73" s="1"/>
    </row>
    <row r="74" spans="1:16" ht="24">
      <c r="A74" s="4">
        <v>1.2692126150488103E-3</v>
      </c>
      <c r="B74" s="4">
        <v>4.8033910599133902</v>
      </c>
      <c r="C74" s="4">
        <v>600.00130320000005</v>
      </c>
      <c r="D74" s="4">
        <v>12</v>
      </c>
      <c r="E74" s="4">
        <v>5000010.8600000003</v>
      </c>
      <c r="F74" s="4">
        <v>999.99986886990098</v>
      </c>
      <c r="G74" s="4">
        <v>5.7</v>
      </c>
      <c r="H74" s="5" t="s">
        <v>54</v>
      </c>
      <c r="I74" s="4">
        <v>1.6220734936045067</v>
      </c>
      <c r="J74" s="14">
        <v>38236</v>
      </c>
      <c r="K74" s="5" t="s">
        <v>104</v>
      </c>
      <c r="L74" s="5" t="s">
        <v>1097</v>
      </c>
      <c r="M74" s="5" t="s">
        <v>312</v>
      </c>
      <c r="N74" s="5" t="s">
        <v>1098</v>
      </c>
      <c r="O74" s="5" t="s">
        <v>1099</v>
      </c>
      <c r="P74" s="1"/>
    </row>
    <row r="75" spans="1:16" ht="24">
      <c r="A75" s="4">
        <v>3.0379004816701717E-6</v>
      </c>
      <c r="B75" s="4">
        <v>1.02580147857143</v>
      </c>
      <c r="C75" s="4">
        <v>1.4361220699999999</v>
      </c>
      <c r="D75" s="4">
        <v>0.1</v>
      </c>
      <c r="E75" s="4">
        <v>1436122.07</v>
      </c>
      <c r="F75" s="4">
        <v>999.99986886990098</v>
      </c>
      <c r="G75" s="4">
        <v>9.9</v>
      </c>
      <c r="H75" s="5" t="s">
        <v>54</v>
      </c>
      <c r="I75" s="4">
        <v>53.986993859500259</v>
      </c>
      <c r="J75" s="14">
        <v>39483</v>
      </c>
      <c r="K75" s="5" t="s">
        <v>55</v>
      </c>
      <c r="L75" s="5"/>
      <c r="M75" s="5" t="s">
        <v>259</v>
      </c>
      <c r="N75" s="5" t="s">
        <v>1100</v>
      </c>
      <c r="O75" s="5" t="s">
        <v>1101</v>
      </c>
      <c r="P75" s="1"/>
    </row>
    <row r="76" spans="1:16" ht="24">
      <c r="A76" s="4">
        <v>6.0758008787263525E-7</v>
      </c>
      <c r="B76" s="4">
        <v>0</v>
      </c>
      <c r="C76" s="4">
        <v>0.28722440999999999</v>
      </c>
      <c r="D76" s="4">
        <v>0.1</v>
      </c>
      <c r="E76" s="4">
        <v>287224.40999999997</v>
      </c>
      <c r="F76" s="4">
        <v>999.99986886990098</v>
      </c>
      <c r="G76" s="4">
        <v>9.9</v>
      </c>
      <c r="H76" s="5" t="s">
        <v>54</v>
      </c>
      <c r="I76" s="4">
        <v>53.986993859500309</v>
      </c>
      <c r="J76" s="14">
        <v>41124</v>
      </c>
      <c r="K76" s="5" t="s">
        <v>55</v>
      </c>
      <c r="L76" s="5"/>
      <c r="M76" s="5" t="s">
        <v>259</v>
      </c>
      <c r="N76" s="5" t="s">
        <v>1102</v>
      </c>
      <c r="O76" s="5" t="s">
        <v>1103</v>
      </c>
      <c r="P76" s="1"/>
    </row>
    <row r="77" spans="1:16" ht="24">
      <c r="A77" s="4">
        <v>8.4343573337190087E-11</v>
      </c>
      <c r="B77" s="4">
        <v>2.0194981816892601</v>
      </c>
      <c r="C77" s="4">
        <v>3.9872164299999997E-5</v>
      </c>
      <c r="D77" s="4">
        <v>9.9999999999999995E-7</v>
      </c>
      <c r="E77" s="4">
        <v>3987216.43</v>
      </c>
      <c r="F77" s="4">
        <v>0</v>
      </c>
      <c r="G77" s="4">
        <v>6</v>
      </c>
      <c r="H77" s="5" t="s">
        <v>54</v>
      </c>
      <c r="I77" s="4">
        <v>0</v>
      </c>
      <c r="J77" s="14">
        <v>39397</v>
      </c>
      <c r="K77" s="5" t="s">
        <v>55</v>
      </c>
      <c r="L77" s="5" t="s">
        <v>56</v>
      </c>
      <c r="M77" s="5" t="s">
        <v>290</v>
      </c>
      <c r="N77" s="5" t="s">
        <v>1104</v>
      </c>
      <c r="O77" s="5" t="s">
        <v>1105</v>
      </c>
      <c r="P77" s="1"/>
    </row>
    <row r="78" spans="1:16" ht="24">
      <c r="A78" s="4">
        <v>1.4057245476346051E-11</v>
      </c>
      <c r="B78" s="4">
        <v>0</v>
      </c>
      <c r="C78" s="4">
        <v>6.6453527999999998E-6</v>
      </c>
      <c r="D78" s="4">
        <v>9.9999999999999995E-7</v>
      </c>
      <c r="E78" s="4">
        <v>664535.28</v>
      </c>
      <c r="F78" s="4">
        <v>0</v>
      </c>
      <c r="G78" s="4">
        <v>0</v>
      </c>
      <c r="H78" s="5" t="s">
        <v>54</v>
      </c>
      <c r="I78" s="4">
        <v>0</v>
      </c>
      <c r="J78" s="14">
        <v>39889</v>
      </c>
      <c r="K78" s="5" t="s">
        <v>55</v>
      </c>
      <c r="L78" s="5" t="s">
        <v>56</v>
      </c>
      <c r="M78" s="5" t="s">
        <v>290</v>
      </c>
      <c r="N78" s="5" t="s">
        <v>1106</v>
      </c>
      <c r="O78" s="5" t="s">
        <v>1105</v>
      </c>
      <c r="P78" s="1"/>
    </row>
    <row r="79" spans="1:16" ht="25.5">
      <c r="A79" s="9">
        <v>3.375831419937938</v>
      </c>
      <c r="B79" s="10"/>
      <c r="C79" s="9">
        <v>1595873.8727698305</v>
      </c>
      <c r="D79" s="10"/>
      <c r="E79" s="9">
        <v>1242360887.0699999</v>
      </c>
      <c r="F79" s="9">
        <v>2.7097436458508777</v>
      </c>
      <c r="G79" s="10"/>
      <c r="H79" s="10"/>
      <c r="I79" s="9">
        <v>5.3359930904684658</v>
      </c>
      <c r="J79" s="10"/>
      <c r="K79" s="10"/>
      <c r="L79" s="10"/>
      <c r="M79" s="10"/>
      <c r="N79" s="10"/>
      <c r="O79" s="11" t="s">
        <v>1107</v>
      </c>
      <c r="P79" s="1"/>
    </row>
    <row r="80" spans="1:16" ht="15.2" customHeight="1">
      <c r="A80" s="40" t="s">
        <v>352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1"/>
    </row>
    <row r="81" spans="1:16" ht="36">
      <c r="A81" s="4">
        <v>0.11872210168269672</v>
      </c>
      <c r="B81" s="4">
        <v>0</v>
      </c>
      <c r="C81" s="4">
        <v>56124.1</v>
      </c>
      <c r="D81" s="4">
        <v>102.98</v>
      </c>
      <c r="E81" s="4">
        <v>54500000</v>
      </c>
      <c r="F81" s="4">
        <v>1.78746132647991</v>
      </c>
      <c r="G81" s="4">
        <v>3.03</v>
      </c>
      <c r="H81" s="5" t="s">
        <v>54</v>
      </c>
      <c r="I81" s="4">
        <v>2.7397260908997207E-2</v>
      </c>
      <c r="J81" s="14">
        <v>41009</v>
      </c>
      <c r="K81" s="5" t="s">
        <v>272</v>
      </c>
      <c r="L81" s="5" t="s">
        <v>1108</v>
      </c>
      <c r="M81" s="5" t="s">
        <v>259</v>
      </c>
      <c r="N81" s="5" t="s">
        <v>1109</v>
      </c>
      <c r="O81" s="5" t="s">
        <v>1110</v>
      </c>
      <c r="P81" s="1"/>
    </row>
    <row r="82" spans="1:16" ht="25.5">
      <c r="A82" s="9">
        <v>0.11872210168269672</v>
      </c>
      <c r="B82" s="10"/>
      <c r="C82" s="9">
        <v>56124.1</v>
      </c>
      <c r="D82" s="10"/>
      <c r="E82" s="9">
        <v>54500000</v>
      </c>
      <c r="F82" s="9">
        <v>1.78746132647991</v>
      </c>
      <c r="G82" s="10"/>
      <c r="H82" s="10"/>
      <c r="I82" s="9">
        <v>2.7397260908997207E-2</v>
      </c>
      <c r="J82" s="10"/>
      <c r="K82" s="10"/>
      <c r="L82" s="10"/>
      <c r="M82" s="10"/>
      <c r="N82" s="10"/>
      <c r="O82" s="11" t="s">
        <v>375</v>
      </c>
      <c r="P82" s="1"/>
    </row>
    <row r="83" spans="1:16" ht="15.2" customHeight="1">
      <c r="A83" s="40" t="s">
        <v>1111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1"/>
    </row>
    <row r="84" spans="1:16" ht="24">
      <c r="A84" s="4">
        <v>0.18308848927459068</v>
      </c>
      <c r="B84" s="4">
        <v>13.0119111444802</v>
      </c>
      <c r="C84" s="4">
        <v>86552.348174895</v>
      </c>
      <c r="D84" s="4">
        <v>125.18000000000002</v>
      </c>
      <c r="E84" s="4">
        <v>69142313.608319998</v>
      </c>
      <c r="F84" s="4">
        <v>4.5946944922208797</v>
      </c>
      <c r="G84" s="4">
        <v>7.97</v>
      </c>
      <c r="H84" s="5" t="s">
        <v>54</v>
      </c>
      <c r="I84" s="4">
        <v>6.4820273668601862</v>
      </c>
      <c r="J84" s="14">
        <v>38901</v>
      </c>
      <c r="K84" s="5" t="s">
        <v>104</v>
      </c>
      <c r="L84" s="5" t="s">
        <v>108</v>
      </c>
      <c r="M84" s="5" t="s">
        <v>312</v>
      </c>
      <c r="N84" s="5" t="s">
        <v>1112</v>
      </c>
      <c r="O84" s="5" t="s">
        <v>1113</v>
      </c>
      <c r="P84" s="1"/>
    </row>
    <row r="85" spans="1:16" ht="24">
      <c r="A85" s="4">
        <v>1.9771639885281883E-2</v>
      </c>
      <c r="B85" s="4">
        <v>11.488429791556101</v>
      </c>
      <c r="C85" s="4">
        <v>9346.7473903999999</v>
      </c>
      <c r="D85" s="4">
        <v>24.92</v>
      </c>
      <c r="E85" s="4">
        <v>37507012</v>
      </c>
      <c r="F85" s="4">
        <v>30.7236780780554</v>
      </c>
      <c r="G85" s="4">
        <v>3.9402499999999998</v>
      </c>
      <c r="H85" s="5" t="s">
        <v>54</v>
      </c>
      <c r="I85" s="4">
        <v>4.7565716908134679</v>
      </c>
      <c r="J85" s="14">
        <v>39253</v>
      </c>
      <c r="K85" s="5" t="s">
        <v>104</v>
      </c>
      <c r="L85" s="5" t="s">
        <v>1094</v>
      </c>
      <c r="M85" s="5" t="s">
        <v>259</v>
      </c>
      <c r="N85" s="5" t="s">
        <v>1114</v>
      </c>
      <c r="O85" s="5" t="s">
        <v>1115</v>
      </c>
      <c r="P85" s="1"/>
    </row>
    <row r="86" spans="1:16" ht="25.5">
      <c r="A86" s="9">
        <v>0.20286012915987253</v>
      </c>
      <c r="B86" s="10"/>
      <c r="C86" s="9">
        <v>95899.095565295007</v>
      </c>
      <c r="D86" s="10"/>
      <c r="E86" s="9">
        <v>106649325.60832</v>
      </c>
      <c r="F86" s="9">
        <v>7.1413400857491327</v>
      </c>
      <c r="G86" s="10"/>
      <c r="H86" s="10"/>
      <c r="I86" s="9">
        <v>6.3138568722139699</v>
      </c>
      <c r="J86" s="10"/>
      <c r="K86" s="10"/>
      <c r="L86" s="10"/>
      <c r="M86" s="10"/>
      <c r="N86" s="10"/>
      <c r="O86" s="11" t="s">
        <v>1116</v>
      </c>
      <c r="P86" s="1"/>
    </row>
    <row r="87" spans="1:16" ht="15.2" customHeight="1">
      <c r="A87" s="40" t="s">
        <v>557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1"/>
    </row>
    <row r="88" spans="1:16">
      <c r="A88" s="4">
        <v>2.1153497638749973E-11</v>
      </c>
      <c r="B88" s="4">
        <v>0</v>
      </c>
      <c r="C88" s="4">
        <v>1.0000000000000001E-5</v>
      </c>
      <c r="D88" s="4">
        <v>0</v>
      </c>
      <c r="E88" s="4">
        <v>0</v>
      </c>
      <c r="F88" s="4">
        <v>0</v>
      </c>
      <c r="G88" s="4">
        <v>0</v>
      </c>
      <c r="H88" s="5" t="s">
        <v>56</v>
      </c>
      <c r="I88" s="4">
        <v>0</v>
      </c>
      <c r="J88" s="14"/>
      <c r="K88" s="5"/>
      <c r="L88" s="5" t="s">
        <v>56</v>
      </c>
      <c r="M88" s="5" t="s">
        <v>56</v>
      </c>
      <c r="N88" s="5" t="s">
        <v>56</v>
      </c>
      <c r="O88" s="5" t="s">
        <v>56</v>
      </c>
      <c r="P88" s="1"/>
    </row>
    <row r="89" spans="1:16">
      <c r="A89" s="9">
        <v>2.1153497638749973E-11</v>
      </c>
      <c r="B89" s="10"/>
      <c r="C89" s="9">
        <v>1.0000000000000001E-5</v>
      </c>
      <c r="D89" s="10"/>
      <c r="E89" s="9">
        <v>0</v>
      </c>
      <c r="F89" s="9">
        <v>0</v>
      </c>
      <c r="G89" s="10"/>
      <c r="H89" s="10"/>
      <c r="I89" s="9">
        <v>0</v>
      </c>
      <c r="J89" s="10"/>
      <c r="K89" s="10"/>
      <c r="L89" s="10"/>
      <c r="M89" s="10"/>
      <c r="N89" s="10"/>
      <c r="O89" s="11" t="s">
        <v>558</v>
      </c>
      <c r="P89" s="1"/>
    </row>
    <row r="90" spans="1:16">
      <c r="A90" s="9">
        <v>3.6974136508016606</v>
      </c>
      <c r="B90" s="10"/>
      <c r="C90" s="9">
        <v>1747897.0683451255</v>
      </c>
      <c r="D90" s="10"/>
      <c r="E90" s="9">
        <v>1403510212.6783199</v>
      </c>
      <c r="F90" s="9">
        <v>2.9232709937182668</v>
      </c>
      <c r="G90" s="10"/>
      <c r="H90" s="10"/>
      <c r="I90" s="9">
        <v>5.2191876362497078</v>
      </c>
      <c r="J90" s="10"/>
      <c r="K90" s="10"/>
      <c r="L90" s="10"/>
      <c r="M90" s="10"/>
      <c r="N90" s="10"/>
      <c r="O90" s="11" t="s">
        <v>139</v>
      </c>
      <c r="P90" s="1"/>
    </row>
    <row r="91" spans="1:16" ht="15.2" customHeight="1">
      <c r="A91" s="40" t="s">
        <v>140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1"/>
    </row>
    <row r="92" spans="1:16" ht="15.2" customHeight="1">
      <c r="A92" s="40" t="s">
        <v>1117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1"/>
    </row>
    <row r="93" spans="1:16">
      <c r="A93" s="4">
        <v>2.1153497638749973E-11</v>
      </c>
      <c r="B93" s="4">
        <v>0</v>
      </c>
      <c r="C93" s="4">
        <v>1.0000000000000001E-5</v>
      </c>
      <c r="D93" s="4">
        <v>0</v>
      </c>
      <c r="E93" s="4">
        <v>0</v>
      </c>
      <c r="F93" s="4">
        <v>0</v>
      </c>
      <c r="G93" s="4">
        <v>0</v>
      </c>
      <c r="H93" s="5" t="s">
        <v>56</v>
      </c>
      <c r="I93" s="4">
        <v>0</v>
      </c>
      <c r="J93" s="14"/>
      <c r="K93" s="5"/>
      <c r="L93" s="5" t="s">
        <v>56</v>
      </c>
      <c r="M93" s="5" t="s">
        <v>56</v>
      </c>
      <c r="N93" s="5" t="s">
        <v>56</v>
      </c>
      <c r="O93" s="5" t="s">
        <v>56</v>
      </c>
      <c r="P93" s="1"/>
    </row>
    <row r="94" spans="1:16" ht="38.25">
      <c r="A94" s="9">
        <v>2.1153497638749973E-11</v>
      </c>
      <c r="B94" s="10"/>
      <c r="C94" s="9">
        <v>1.0000000000000001E-5</v>
      </c>
      <c r="D94" s="10"/>
      <c r="E94" s="9">
        <v>0</v>
      </c>
      <c r="F94" s="9">
        <v>0</v>
      </c>
      <c r="G94" s="10"/>
      <c r="H94" s="10"/>
      <c r="I94" s="9">
        <v>0</v>
      </c>
      <c r="J94" s="10"/>
      <c r="K94" s="10"/>
      <c r="L94" s="10"/>
      <c r="M94" s="10"/>
      <c r="N94" s="10"/>
      <c r="O94" s="11" t="s">
        <v>1118</v>
      </c>
      <c r="P94" s="1"/>
    </row>
    <row r="95" spans="1:16" ht="15.2" customHeight="1">
      <c r="A95" s="40" t="s">
        <v>1119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1"/>
    </row>
    <row r="96" spans="1:16" ht="36">
      <c r="A96" s="4">
        <v>4.5533549906762172E-2</v>
      </c>
      <c r="B96" s="4">
        <v>0</v>
      </c>
      <c r="C96" s="4">
        <v>21525.305499999999</v>
      </c>
      <c r="D96" s="4">
        <v>100.1177</v>
      </c>
      <c r="E96" s="4">
        <v>21500000</v>
      </c>
      <c r="F96" s="4">
        <v>6.1323260365724597</v>
      </c>
      <c r="G96" s="4">
        <v>6.14</v>
      </c>
      <c r="H96" s="5" t="s">
        <v>54</v>
      </c>
      <c r="I96" s="4">
        <v>9.7736797016190078</v>
      </c>
      <c r="J96" s="14">
        <v>40994</v>
      </c>
      <c r="K96" s="5" t="s">
        <v>206</v>
      </c>
      <c r="L96" s="5" t="s">
        <v>105</v>
      </c>
      <c r="M96" s="5" t="s">
        <v>236</v>
      </c>
      <c r="N96" s="5" t="s">
        <v>1120</v>
      </c>
      <c r="O96" s="5" t="s">
        <v>1121</v>
      </c>
      <c r="P96" s="1"/>
    </row>
    <row r="97" spans="1:16" ht="36">
      <c r="A97" s="4">
        <v>8.7778553801756865E-2</v>
      </c>
      <c r="B97" s="4">
        <v>20</v>
      </c>
      <c r="C97" s="4">
        <v>41496</v>
      </c>
      <c r="D97" s="4">
        <v>113.75</v>
      </c>
      <c r="E97" s="4">
        <v>36480000</v>
      </c>
      <c r="F97" s="4">
        <v>4.3174854623079302</v>
      </c>
      <c r="G97" s="4">
        <v>6.3</v>
      </c>
      <c r="H97" s="5" t="s">
        <v>37</v>
      </c>
      <c r="I97" s="4">
        <v>6.498548530226242</v>
      </c>
      <c r="J97" s="14">
        <v>40585</v>
      </c>
      <c r="K97" s="5" t="s">
        <v>92</v>
      </c>
      <c r="L97" s="5" t="s">
        <v>321</v>
      </c>
      <c r="M97" s="5" t="s">
        <v>236</v>
      </c>
      <c r="N97" s="5" t="s">
        <v>1122</v>
      </c>
      <c r="O97" s="5" t="s">
        <v>1123</v>
      </c>
      <c r="P97" s="1"/>
    </row>
    <row r="98" spans="1:16" ht="36">
      <c r="A98" s="4">
        <v>8.6438479726342068E-2</v>
      </c>
      <c r="B98" s="4">
        <v>18.421052631578998</v>
      </c>
      <c r="C98" s="4">
        <v>40862.5</v>
      </c>
      <c r="D98" s="4">
        <v>116.75</v>
      </c>
      <c r="E98" s="4">
        <v>35000000</v>
      </c>
      <c r="F98" s="4">
        <v>4.5047392441034297</v>
      </c>
      <c r="G98" s="4">
        <v>6.45</v>
      </c>
      <c r="H98" s="5" t="s">
        <v>54</v>
      </c>
      <c r="I98" s="4">
        <v>5.822878726979309</v>
      </c>
      <c r="J98" s="14">
        <v>40323</v>
      </c>
      <c r="K98" s="5" t="s">
        <v>206</v>
      </c>
      <c r="L98" s="5" t="s">
        <v>301</v>
      </c>
      <c r="M98" s="5" t="s">
        <v>236</v>
      </c>
      <c r="N98" s="5" t="s">
        <v>1124</v>
      </c>
      <c r="O98" s="5" t="s">
        <v>1125</v>
      </c>
      <c r="P98" s="1"/>
    </row>
    <row r="99" spans="1:16" ht="48">
      <c r="A99" s="4">
        <v>7.3618233254396537E-2</v>
      </c>
      <c r="B99" s="4">
        <v>0</v>
      </c>
      <c r="C99" s="4">
        <v>34801.919999999998</v>
      </c>
      <c r="D99" s="4">
        <v>106</v>
      </c>
      <c r="E99" s="4">
        <v>32832000</v>
      </c>
      <c r="F99" s="4">
        <v>3.47405666363239</v>
      </c>
      <c r="G99" s="4">
        <v>4.1178499999999998</v>
      </c>
      <c r="H99" s="5" t="s">
        <v>37</v>
      </c>
      <c r="I99" s="4">
        <v>7.7482010960308072</v>
      </c>
      <c r="J99" s="14">
        <v>41044</v>
      </c>
      <c r="K99" s="5" t="s">
        <v>206</v>
      </c>
      <c r="L99" s="5" t="s">
        <v>301</v>
      </c>
      <c r="M99" s="5" t="s">
        <v>236</v>
      </c>
      <c r="N99" s="5" t="s">
        <v>1126</v>
      </c>
      <c r="O99" s="5" t="s">
        <v>1127</v>
      </c>
      <c r="P99" s="1"/>
    </row>
    <row r="100" spans="1:16" ht="36">
      <c r="A100" s="4">
        <v>0.24220745996513696</v>
      </c>
      <c r="B100" s="4">
        <v>0</v>
      </c>
      <c r="C100" s="4">
        <v>114499.9584</v>
      </c>
      <c r="D100" s="4">
        <v>11013</v>
      </c>
      <c r="E100" s="4">
        <v>1039680</v>
      </c>
      <c r="F100" s="4">
        <v>0</v>
      </c>
      <c r="G100" s="4">
        <v>0</v>
      </c>
      <c r="H100" s="5" t="s">
        <v>37</v>
      </c>
      <c r="I100" s="4">
        <v>0</v>
      </c>
      <c r="J100" s="14">
        <v>40575</v>
      </c>
      <c r="K100" s="5" t="s">
        <v>206</v>
      </c>
      <c r="L100" s="5" t="s">
        <v>301</v>
      </c>
      <c r="M100" s="5" t="s">
        <v>620</v>
      </c>
      <c r="N100" s="5" t="s">
        <v>1128</v>
      </c>
      <c r="O100" s="5" t="s">
        <v>1129</v>
      </c>
      <c r="P100" s="1"/>
    </row>
    <row r="101" spans="1:16" ht="48">
      <c r="A101" s="4">
        <v>7.9305511861156516E-2</v>
      </c>
      <c r="B101" s="4">
        <v>0</v>
      </c>
      <c r="C101" s="4">
        <v>37490.495999999999</v>
      </c>
      <c r="D101" s="4">
        <v>102.77</v>
      </c>
      <c r="E101" s="4">
        <v>36480000</v>
      </c>
      <c r="F101" s="4">
        <v>3.2718540505170801</v>
      </c>
      <c r="G101" s="4">
        <v>3.4605999999999999</v>
      </c>
      <c r="H101" s="5" t="s">
        <v>37</v>
      </c>
      <c r="I101" s="4">
        <v>6.977753101197373</v>
      </c>
      <c r="J101" s="14">
        <v>40598</v>
      </c>
      <c r="K101" s="5" t="s">
        <v>92</v>
      </c>
      <c r="L101" s="5" t="s">
        <v>321</v>
      </c>
      <c r="M101" s="5" t="s">
        <v>236</v>
      </c>
      <c r="N101" s="5" t="s">
        <v>1130</v>
      </c>
      <c r="O101" s="5" t="s">
        <v>1131</v>
      </c>
      <c r="P101" s="1"/>
    </row>
    <row r="102" spans="1:16" ht="36">
      <c r="A102" s="4">
        <v>0.12207863139747352</v>
      </c>
      <c r="B102" s="4">
        <v>28.9</v>
      </c>
      <c r="C102" s="4">
        <v>57710.849280000002</v>
      </c>
      <c r="D102" s="4">
        <v>109.48</v>
      </c>
      <c r="E102" s="4">
        <v>52713600</v>
      </c>
      <c r="F102" s="4">
        <v>3.24772611224651</v>
      </c>
      <c r="G102" s="4">
        <v>4.2606000000000002</v>
      </c>
      <c r="H102" s="5" t="s">
        <v>37</v>
      </c>
      <c r="I102" s="4">
        <v>7.3465779701677745</v>
      </c>
      <c r="J102" s="14">
        <v>40975</v>
      </c>
      <c r="K102" s="5" t="s">
        <v>206</v>
      </c>
      <c r="L102" s="5" t="s">
        <v>301</v>
      </c>
      <c r="M102" s="5" t="s">
        <v>236</v>
      </c>
      <c r="N102" s="5" t="s">
        <v>1132</v>
      </c>
      <c r="O102" s="5" t="s">
        <v>1133</v>
      </c>
      <c r="P102" s="1"/>
    </row>
    <row r="103" spans="1:16" ht="48">
      <c r="A103" s="4">
        <v>0.14823637034253923</v>
      </c>
      <c r="B103" s="4">
        <v>0</v>
      </c>
      <c r="C103" s="4">
        <v>70076.529599999994</v>
      </c>
      <c r="D103" s="4">
        <v>99.79</v>
      </c>
      <c r="E103" s="4">
        <v>70224000</v>
      </c>
      <c r="F103" s="4">
        <v>3.7129757045507401</v>
      </c>
      <c r="G103" s="4">
        <v>3.56785</v>
      </c>
      <c r="H103" s="5" t="s">
        <v>37</v>
      </c>
      <c r="I103" s="4">
        <v>7.1449381287208595</v>
      </c>
      <c r="J103" s="14">
        <v>41074</v>
      </c>
      <c r="K103" s="5" t="s">
        <v>206</v>
      </c>
      <c r="L103" s="5" t="s">
        <v>301</v>
      </c>
      <c r="M103" s="5" t="s">
        <v>236</v>
      </c>
      <c r="N103" s="5" t="s">
        <v>1134</v>
      </c>
      <c r="O103" s="5" t="s">
        <v>1135</v>
      </c>
      <c r="P103" s="1"/>
    </row>
    <row r="104" spans="1:16" ht="48">
      <c r="A104" s="4">
        <v>3.9207050677654912E-2</v>
      </c>
      <c r="B104" s="4">
        <v>0</v>
      </c>
      <c r="C104" s="4">
        <v>18534.547500000001</v>
      </c>
      <c r="D104" s="4">
        <v>130.06700000000001</v>
      </c>
      <c r="E104" s="4">
        <v>14250000</v>
      </c>
      <c r="F104" s="4">
        <v>1.6581670485734901</v>
      </c>
      <c r="G104" s="4">
        <v>4.25</v>
      </c>
      <c r="H104" s="5" t="s">
        <v>54</v>
      </c>
      <c r="I104" s="4">
        <v>4.7934350128320533</v>
      </c>
      <c r="J104" s="14">
        <v>39657</v>
      </c>
      <c r="K104" s="5" t="s">
        <v>206</v>
      </c>
      <c r="L104" s="5" t="s">
        <v>301</v>
      </c>
      <c r="M104" s="5" t="s">
        <v>236</v>
      </c>
      <c r="N104" s="5" t="s">
        <v>1136</v>
      </c>
      <c r="O104" s="5" t="s">
        <v>1137</v>
      </c>
      <c r="P104" s="1"/>
    </row>
    <row r="105" spans="1:16" ht="36">
      <c r="A105" s="4">
        <v>7.4001034871598328E-2</v>
      </c>
      <c r="B105" s="4">
        <v>0</v>
      </c>
      <c r="C105" s="4">
        <v>34982.88374592</v>
      </c>
      <c r="D105" s="4">
        <v>106.551181</v>
      </c>
      <c r="E105" s="4">
        <v>32832000</v>
      </c>
      <c r="F105" s="4">
        <v>2.9311780525445901</v>
      </c>
      <c r="G105" s="4">
        <v>3.77</v>
      </c>
      <c r="H105" s="5" t="s">
        <v>37</v>
      </c>
      <c r="I105" s="4">
        <v>7.9028738954510933</v>
      </c>
      <c r="J105" s="14">
        <v>40996</v>
      </c>
      <c r="K105" s="5" t="s">
        <v>206</v>
      </c>
      <c r="L105" s="5" t="s">
        <v>301</v>
      </c>
      <c r="M105" s="5" t="s">
        <v>236</v>
      </c>
      <c r="N105" s="5" t="s">
        <v>1138</v>
      </c>
      <c r="O105" s="5" t="s">
        <v>1139</v>
      </c>
      <c r="P105" s="1"/>
    </row>
    <row r="106" spans="1:16" ht="48">
      <c r="A106" s="4">
        <v>7.2576465802683371E-2</v>
      </c>
      <c r="B106" s="4">
        <v>0.6</v>
      </c>
      <c r="C106" s="4">
        <v>34309.440000000002</v>
      </c>
      <c r="D106" s="4">
        <v>104.5</v>
      </c>
      <c r="E106" s="4">
        <v>32832000</v>
      </c>
      <c r="F106" s="4">
        <v>3.4913658367395399</v>
      </c>
      <c r="G106" s="4">
        <v>3.9478499999999999</v>
      </c>
      <c r="H106" s="5" t="s">
        <v>37</v>
      </c>
      <c r="I106" s="4">
        <v>7.7896421672038176</v>
      </c>
      <c r="J106" s="14">
        <v>40995</v>
      </c>
      <c r="K106" s="5" t="s">
        <v>92</v>
      </c>
      <c r="L106" s="5" t="s">
        <v>328</v>
      </c>
      <c r="M106" s="5" t="s">
        <v>236</v>
      </c>
      <c r="N106" s="5" t="s">
        <v>1140</v>
      </c>
      <c r="O106" s="5" t="s">
        <v>1141</v>
      </c>
      <c r="P106" s="1"/>
    </row>
    <row r="107" spans="1:16" ht="48">
      <c r="A107" s="4">
        <v>8.4573798909486256E-2</v>
      </c>
      <c r="B107" s="4">
        <v>0</v>
      </c>
      <c r="C107" s="4">
        <v>39981</v>
      </c>
      <c r="D107" s="4">
        <v>133.27000000000001</v>
      </c>
      <c r="E107" s="4">
        <v>30000000</v>
      </c>
      <c r="F107" s="4">
        <v>2.6099093092680001</v>
      </c>
      <c r="G107" s="4">
        <v>4.8499999999999996</v>
      </c>
      <c r="H107" s="5" t="s">
        <v>54</v>
      </c>
      <c r="I107" s="4">
        <v>4.5153102180652311</v>
      </c>
      <c r="J107" s="14">
        <v>39625</v>
      </c>
      <c r="K107" s="5" t="s">
        <v>206</v>
      </c>
      <c r="L107" s="5" t="s">
        <v>331</v>
      </c>
      <c r="M107" s="5" t="s">
        <v>236</v>
      </c>
      <c r="N107" s="5" t="s">
        <v>1142</v>
      </c>
      <c r="O107" s="5" t="s">
        <v>1143</v>
      </c>
      <c r="P107" s="1"/>
    </row>
    <row r="108" spans="1:16" ht="48">
      <c r="A108" s="4">
        <v>8.4939004400224338E-2</v>
      </c>
      <c r="B108" s="4">
        <v>0</v>
      </c>
      <c r="C108" s="4">
        <v>40153.64544</v>
      </c>
      <c r="D108" s="4">
        <v>110.0703</v>
      </c>
      <c r="E108" s="4">
        <v>36480000</v>
      </c>
      <c r="F108" s="4">
        <v>2.9951695410013199</v>
      </c>
      <c r="G108" s="4">
        <v>4.5418500000000002</v>
      </c>
      <c r="H108" s="5" t="s">
        <v>37</v>
      </c>
      <c r="I108" s="4">
        <v>5.5795746875524648</v>
      </c>
      <c r="J108" s="14">
        <v>41128</v>
      </c>
      <c r="K108" s="5" t="s">
        <v>92</v>
      </c>
      <c r="L108" s="5" t="s">
        <v>328</v>
      </c>
      <c r="M108" s="5" t="s">
        <v>236</v>
      </c>
      <c r="N108" s="5" t="s">
        <v>1144</v>
      </c>
      <c r="O108" s="5" t="s">
        <v>1145</v>
      </c>
      <c r="P108" s="1"/>
    </row>
    <row r="109" spans="1:16" ht="48">
      <c r="A109" s="4">
        <v>7.7785303061249172E-2</v>
      </c>
      <c r="B109" s="4">
        <v>0</v>
      </c>
      <c r="C109" s="4">
        <v>36771.839999999997</v>
      </c>
      <c r="D109" s="4">
        <v>100.8</v>
      </c>
      <c r="E109" s="4">
        <v>36480000</v>
      </c>
      <c r="F109" s="4">
        <v>5.2196605454683302</v>
      </c>
      <c r="G109" s="4">
        <v>5.14785</v>
      </c>
      <c r="H109" s="5" t="s">
        <v>37</v>
      </c>
      <c r="I109" s="4">
        <v>6.569740800598721</v>
      </c>
      <c r="J109" s="14">
        <v>40665</v>
      </c>
      <c r="K109" s="5" t="s">
        <v>206</v>
      </c>
      <c r="L109" s="5" t="s">
        <v>331</v>
      </c>
      <c r="M109" s="5" t="s">
        <v>236</v>
      </c>
      <c r="N109" s="5" t="s">
        <v>1146</v>
      </c>
      <c r="O109" s="5" t="s">
        <v>1147</v>
      </c>
      <c r="P109" s="1"/>
    </row>
    <row r="110" spans="1:16" ht="48">
      <c r="A110" s="4">
        <v>0.15524650069307647</v>
      </c>
      <c r="B110" s="4">
        <v>0</v>
      </c>
      <c r="C110" s="4">
        <v>73390.464000000007</v>
      </c>
      <c r="D110" s="4">
        <v>100.59</v>
      </c>
      <c r="E110" s="4">
        <v>72960000</v>
      </c>
      <c r="F110" s="4">
        <v>3.7016985160112399</v>
      </c>
      <c r="G110" s="4">
        <v>3.6736499999999999</v>
      </c>
      <c r="H110" s="5" t="s">
        <v>37</v>
      </c>
      <c r="I110" s="4">
        <v>6.5578704786440998</v>
      </c>
      <c r="J110" s="14">
        <v>40563</v>
      </c>
      <c r="K110" s="5" t="s">
        <v>206</v>
      </c>
      <c r="L110" s="5" t="s">
        <v>331</v>
      </c>
      <c r="M110" s="5" t="s">
        <v>236</v>
      </c>
      <c r="N110" s="5" t="s">
        <v>1148</v>
      </c>
      <c r="O110" s="5" t="s">
        <v>1149</v>
      </c>
      <c r="P110" s="1"/>
    </row>
    <row r="111" spans="1:16" ht="36">
      <c r="A111" s="4">
        <v>0.11178988897150195</v>
      </c>
      <c r="B111" s="4">
        <v>0</v>
      </c>
      <c r="C111" s="4">
        <v>52847</v>
      </c>
      <c r="D111" s="4">
        <v>122.9</v>
      </c>
      <c r="E111" s="4">
        <v>43000000</v>
      </c>
      <c r="F111" s="4">
        <v>2.8042441164255099</v>
      </c>
      <c r="G111" s="4">
        <v>4.1500000000000004</v>
      </c>
      <c r="H111" s="5" t="s">
        <v>54</v>
      </c>
      <c r="I111" s="4">
        <v>4.7460646709662235</v>
      </c>
      <c r="J111" s="14">
        <v>39643</v>
      </c>
      <c r="K111" s="5" t="s">
        <v>92</v>
      </c>
      <c r="L111" s="5" t="s">
        <v>334</v>
      </c>
      <c r="M111" s="5" t="s">
        <v>236</v>
      </c>
      <c r="N111" s="5" t="s">
        <v>1150</v>
      </c>
      <c r="O111" s="5" t="s">
        <v>1151</v>
      </c>
      <c r="P111" s="1"/>
    </row>
    <row r="112" spans="1:16" ht="48">
      <c r="A112" s="4">
        <v>5.2409905749766922E-2</v>
      </c>
      <c r="B112" s="4">
        <v>0</v>
      </c>
      <c r="C112" s="4">
        <v>24776</v>
      </c>
      <c r="D112" s="4">
        <v>123.88</v>
      </c>
      <c r="E112" s="4">
        <v>20000000</v>
      </c>
      <c r="F112" s="4">
        <v>3.0578497284650799</v>
      </c>
      <c r="G112" s="4">
        <v>4.5999999999999996</v>
      </c>
      <c r="H112" s="5" t="s">
        <v>54</v>
      </c>
      <c r="I112" s="4">
        <v>4.760009289436673</v>
      </c>
      <c r="J112" s="14">
        <v>39667</v>
      </c>
      <c r="K112" s="5" t="s">
        <v>92</v>
      </c>
      <c r="L112" s="5" t="s">
        <v>412</v>
      </c>
      <c r="M112" s="5" t="s">
        <v>236</v>
      </c>
      <c r="N112" s="5" t="s">
        <v>1152</v>
      </c>
      <c r="O112" s="5" t="s">
        <v>1153</v>
      </c>
      <c r="P112" s="1"/>
    </row>
    <row r="113" spans="1:16" ht="60">
      <c r="A113" s="4">
        <v>0.1198188603084011</v>
      </c>
      <c r="B113" s="4">
        <v>0</v>
      </c>
      <c r="C113" s="4">
        <v>56642.576256</v>
      </c>
      <c r="D113" s="4">
        <v>110.90730000000001</v>
      </c>
      <c r="E113" s="4">
        <v>51072000</v>
      </c>
      <c r="F113" s="4">
        <v>3.6083338853120801</v>
      </c>
      <c r="G113" s="4">
        <v>7</v>
      </c>
      <c r="H113" s="5" t="s">
        <v>37</v>
      </c>
      <c r="I113" s="4">
        <v>3.8194096923292133</v>
      </c>
      <c r="J113" s="14">
        <v>40570</v>
      </c>
      <c r="K113" s="5" t="s">
        <v>258</v>
      </c>
      <c r="L113" s="5" t="s">
        <v>1154</v>
      </c>
      <c r="M113" s="5" t="s">
        <v>287</v>
      </c>
      <c r="N113" s="5" t="s">
        <v>1155</v>
      </c>
      <c r="O113" s="5" t="s">
        <v>1156</v>
      </c>
      <c r="P113" s="1"/>
    </row>
    <row r="114" spans="1:16" ht="36">
      <c r="A114" s="4">
        <v>0.15498721634953894</v>
      </c>
      <c r="B114" s="4">
        <v>0</v>
      </c>
      <c r="C114" s="4">
        <v>73267.891199999998</v>
      </c>
      <c r="D114" s="4">
        <v>11158</v>
      </c>
      <c r="E114" s="4">
        <v>656640</v>
      </c>
      <c r="F114" s="4">
        <v>0</v>
      </c>
      <c r="G114" s="4">
        <v>0</v>
      </c>
      <c r="H114" s="5" t="s">
        <v>37</v>
      </c>
      <c r="I114" s="4">
        <v>0</v>
      </c>
      <c r="J114" s="14">
        <v>40737</v>
      </c>
      <c r="K114" s="5" t="s">
        <v>55</v>
      </c>
      <c r="L114" s="5" t="s">
        <v>56</v>
      </c>
      <c r="M114" s="5" t="s">
        <v>620</v>
      </c>
      <c r="N114" s="5" t="s">
        <v>1157</v>
      </c>
      <c r="O114" s="5" t="s">
        <v>1158</v>
      </c>
      <c r="P114" s="1"/>
    </row>
    <row r="115" spans="1:16" ht="24">
      <c r="A115" s="4">
        <v>0.44651178949358566</v>
      </c>
      <c r="B115" s="4">
        <v>0</v>
      </c>
      <c r="C115" s="4">
        <v>211081.77811486099</v>
      </c>
      <c r="D115" s="4">
        <v>1127.0000000000009</v>
      </c>
      <c r="E115" s="4">
        <v>18729527.783039998</v>
      </c>
      <c r="F115" s="4">
        <v>0</v>
      </c>
      <c r="G115" s="4">
        <v>0</v>
      </c>
      <c r="H115" s="5" t="s">
        <v>37</v>
      </c>
      <c r="I115" s="4">
        <v>0</v>
      </c>
      <c r="J115" s="14">
        <v>41331</v>
      </c>
      <c r="K115" s="5" t="s">
        <v>55</v>
      </c>
      <c r="L115" s="5" t="s">
        <v>56</v>
      </c>
      <c r="M115" s="5" t="s">
        <v>620</v>
      </c>
      <c r="N115" s="5" t="s">
        <v>1159</v>
      </c>
      <c r="O115" s="5" t="s">
        <v>1160</v>
      </c>
      <c r="P115" s="1"/>
    </row>
    <row r="116" spans="1:16" ht="38.25">
      <c r="A116" s="9">
        <v>2.3590436095443312</v>
      </c>
      <c r="B116" s="10"/>
      <c r="C116" s="9">
        <v>1115202.625036781</v>
      </c>
      <c r="D116" s="10"/>
      <c r="E116" s="9">
        <v>675561447.78304005</v>
      </c>
      <c r="F116" s="9">
        <v>2.2920010893056473</v>
      </c>
      <c r="G116" s="10"/>
      <c r="H116" s="10"/>
      <c r="I116" s="9">
        <v>4.0521745668498772</v>
      </c>
      <c r="J116" s="10"/>
      <c r="K116" s="10"/>
      <c r="L116" s="10"/>
      <c r="M116" s="10"/>
      <c r="N116" s="10"/>
      <c r="O116" s="11" t="s">
        <v>1161</v>
      </c>
      <c r="P116" s="1"/>
    </row>
    <row r="117" spans="1:16">
      <c r="A117" s="9">
        <v>2.359043609565485</v>
      </c>
      <c r="B117" s="10"/>
      <c r="C117" s="9">
        <v>1115202.625046781</v>
      </c>
      <c r="D117" s="10"/>
      <c r="E117" s="9">
        <v>675561447.78304005</v>
      </c>
      <c r="F117" s="9">
        <v>2.2920010892850953</v>
      </c>
      <c r="G117" s="10"/>
      <c r="H117" s="10"/>
      <c r="I117" s="9">
        <v>4.0521745668135418</v>
      </c>
      <c r="J117" s="10"/>
      <c r="K117" s="10"/>
      <c r="L117" s="10"/>
      <c r="M117" s="10"/>
      <c r="N117" s="10"/>
      <c r="O117" s="11" t="s">
        <v>145</v>
      </c>
      <c r="P117" s="1"/>
    </row>
    <row r="118" spans="1:16" ht="25.5">
      <c r="A118" s="6">
        <v>6.0564572603671447</v>
      </c>
      <c r="B118" s="12"/>
      <c r="C118" s="6">
        <v>2863099.6933919066</v>
      </c>
      <c r="D118" s="12"/>
      <c r="E118" s="6">
        <v>2079071660.46136</v>
      </c>
      <c r="F118" s="6">
        <v>2.6773857888957675</v>
      </c>
      <c r="G118" s="12"/>
      <c r="H118" s="12"/>
      <c r="I118" s="6">
        <v>4.7646257355576358</v>
      </c>
      <c r="J118" s="12"/>
      <c r="K118" s="12"/>
      <c r="L118" s="12"/>
      <c r="M118" s="12"/>
      <c r="N118" s="12"/>
      <c r="O118" s="7" t="s">
        <v>415</v>
      </c>
      <c r="P118" s="1"/>
    </row>
    <row r="119" spans="1:16" ht="20.100000000000001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1"/>
    </row>
    <row r="120" spans="1:16" ht="36" customHeight="1">
      <c r="A120" s="39" t="s">
        <v>32</v>
      </c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</row>
  </sheetData>
  <mergeCells count="12">
    <mergeCell ref="A95:O95"/>
    <mergeCell ref="A120:P120"/>
    <mergeCell ref="A80:O80"/>
    <mergeCell ref="A83:O83"/>
    <mergeCell ref="A87:O87"/>
    <mergeCell ref="A91:O91"/>
    <mergeCell ref="A92:O92"/>
    <mergeCell ref="A2:P2"/>
    <mergeCell ref="A3:P3"/>
    <mergeCell ref="A4:P4"/>
    <mergeCell ref="A7:O7"/>
    <mergeCell ref="A8:O8"/>
  </mergeCells>
  <pageMargins left="0.5" right="0.5" top="0.4" bottom="0.4" header="0.4" footer="0.4"/>
  <pageSetup orientation="landscape" horizontalDpi="0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32"/>
  <sheetViews>
    <sheetView showGridLines="0" workbookViewId="0">
      <selection activeCell="H23" sqref="H23"/>
    </sheetView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2.1406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36" t="s">
        <v>1162</v>
      </c>
      <c r="B2" s="36"/>
      <c r="C2" s="36"/>
      <c r="D2" s="36"/>
      <c r="E2" s="36"/>
      <c r="F2" s="36"/>
      <c r="G2" s="36"/>
      <c r="H2" s="36"/>
      <c r="I2" s="36"/>
      <c r="J2" s="36"/>
      <c r="K2" s="1"/>
    </row>
    <row r="3" spans="1:11" ht="36" customHeight="1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8.95" customHeight="1">
      <c r="A4" s="41" t="s">
        <v>1747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148</v>
      </c>
      <c r="C6" s="3" t="s">
        <v>45</v>
      </c>
      <c r="D6" s="3" t="s">
        <v>150</v>
      </c>
      <c r="E6" s="3" t="s">
        <v>151</v>
      </c>
      <c r="F6" s="3" t="s">
        <v>35</v>
      </c>
      <c r="G6" s="3" t="s">
        <v>224</v>
      </c>
      <c r="H6" s="3" t="s">
        <v>50</v>
      </c>
      <c r="I6" s="3" t="s">
        <v>51</v>
      </c>
      <c r="J6" s="2"/>
      <c r="K6" s="1"/>
    </row>
    <row r="7" spans="1:11" ht="15.2" customHeight="1">
      <c r="A7" s="40" t="s">
        <v>52</v>
      </c>
      <c r="B7" s="40"/>
      <c r="C7" s="40"/>
      <c r="D7" s="40"/>
      <c r="E7" s="40"/>
      <c r="F7" s="40"/>
      <c r="G7" s="40"/>
      <c r="H7" s="40"/>
      <c r="I7" s="40"/>
      <c r="J7" s="2"/>
      <c r="K7" s="1"/>
    </row>
    <row r="8" spans="1:11" ht="24">
      <c r="A8" s="4">
        <v>1.0458234463019573E-4</v>
      </c>
      <c r="B8" s="4">
        <v>0</v>
      </c>
      <c r="C8" s="4">
        <v>49.439741085000001</v>
      </c>
      <c r="D8" s="4">
        <v>6066.2259000000004</v>
      </c>
      <c r="E8" s="4">
        <v>815</v>
      </c>
      <c r="F8" s="5" t="s">
        <v>54</v>
      </c>
      <c r="G8" s="5" t="s">
        <v>312</v>
      </c>
      <c r="H8" s="5" t="s">
        <v>1163</v>
      </c>
      <c r="I8" s="5" t="s">
        <v>1164</v>
      </c>
      <c r="J8" s="2"/>
      <c r="K8" s="1"/>
    </row>
    <row r="9" spans="1:11" ht="24">
      <c r="A9" s="4">
        <v>1.0576748819375E-12</v>
      </c>
      <c r="B9" s="4">
        <v>0</v>
      </c>
      <c r="C9" s="4">
        <v>4.9999999999999998E-7</v>
      </c>
      <c r="D9" s="4">
        <v>0.01</v>
      </c>
      <c r="E9" s="4">
        <v>5</v>
      </c>
      <c r="F9" s="5" t="s">
        <v>54</v>
      </c>
      <c r="G9" s="5" t="s">
        <v>1165</v>
      </c>
      <c r="H9" s="5" t="s">
        <v>1166</v>
      </c>
      <c r="I9" s="5" t="s">
        <v>1167</v>
      </c>
      <c r="J9" s="2"/>
      <c r="K9" s="1"/>
    </row>
    <row r="10" spans="1:11" ht="24">
      <c r="A10" s="4">
        <v>1.9461217827650002E-14</v>
      </c>
      <c r="B10" s="4">
        <v>0</v>
      </c>
      <c r="C10" s="4">
        <v>9.1999999999999997E-9</v>
      </c>
      <c r="D10" s="4">
        <v>9.9999999999999995E-7</v>
      </c>
      <c r="E10" s="4">
        <v>920</v>
      </c>
      <c r="F10" s="5" t="s">
        <v>54</v>
      </c>
      <c r="G10" s="5" t="s">
        <v>1165</v>
      </c>
      <c r="H10" s="5" t="s">
        <v>1168</v>
      </c>
      <c r="I10" s="5" t="s">
        <v>1169</v>
      </c>
      <c r="J10" s="2"/>
      <c r="K10" s="1"/>
    </row>
    <row r="11" spans="1:11" ht="24">
      <c r="A11" s="4">
        <v>1.1020972269790001E-14</v>
      </c>
      <c r="B11" s="4">
        <v>0</v>
      </c>
      <c r="C11" s="4">
        <v>5.21E-9</v>
      </c>
      <c r="D11" s="4">
        <v>9.9999999999999995E-7</v>
      </c>
      <c r="E11" s="4">
        <v>521</v>
      </c>
      <c r="F11" s="5" t="s">
        <v>54</v>
      </c>
      <c r="G11" s="5" t="s">
        <v>1165</v>
      </c>
      <c r="H11" s="5" t="s">
        <v>1170</v>
      </c>
      <c r="I11" s="5" t="s">
        <v>1171</v>
      </c>
      <c r="J11" s="2"/>
      <c r="K11" s="1"/>
    </row>
    <row r="12" spans="1:11" ht="24">
      <c r="A12" s="4">
        <v>2.1153497639000001E-16</v>
      </c>
      <c r="B12" s="4">
        <v>0</v>
      </c>
      <c r="C12" s="4">
        <v>1E-10</v>
      </c>
      <c r="D12" s="4">
        <v>1.0000000000000001E-5</v>
      </c>
      <c r="E12" s="4">
        <v>1</v>
      </c>
      <c r="F12" s="5" t="s">
        <v>54</v>
      </c>
      <c r="G12" s="5" t="s">
        <v>1165</v>
      </c>
      <c r="H12" s="5" t="s">
        <v>1172</v>
      </c>
      <c r="I12" s="5" t="s">
        <v>1173</v>
      </c>
      <c r="J12" s="2"/>
      <c r="K12" s="1"/>
    </row>
    <row r="13" spans="1:11" ht="24">
      <c r="A13" s="4">
        <v>7.0441147137037393E-9</v>
      </c>
      <c r="B13" s="4">
        <v>0</v>
      </c>
      <c r="C13" s="4">
        <v>3.3300000000000001E-3</v>
      </c>
      <c r="D13" s="4">
        <v>100</v>
      </c>
      <c r="E13" s="4">
        <v>3.33</v>
      </c>
      <c r="F13" s="5" t="s">
        <v>54</v>
      </c>
      <c r="G13" s="5" t="s">
        <v>1165</v>
      </c>
      <c r="H13" s="5" t="s">
        <v>1174</v>
      </c>
      <c r="I13" s="5" t="s">
        <v>1175</v>
      </c>
      <c r="J13" s="2"/>
      <c r="K13" s="1"/>
    </row>
    <row r="14" spans="1:11" ht="24">
      <c r="A14" s="4">
        <v>9.0536969893849853E-9</v>
      </c>
      <c r="B14" s="4">
        <v>0</v>
      </c>
      <c r="C14" s="4">
        <v>4.28E-3</v>
      </c>
      <c r="D14" s="4">
        <v>100</v>
      </c>
      <c r="E14" s="4">
        <v>4.28</v>
      </c>
      <c r="F14" s="5" t="s">
        <v>54</v>
      </c>
      <c r="G14" s="5" t="s">
        <v>1165</v>
      </c>
      <c r="H14" s="5" t="s">
        <v>1176</v>
      </c>
      <c r="I14" s="5" t="s">
        <v>1177</v>
      </c>
      <c r="J14" s="2"/>
      <c r="K14" s="1"/>
    </row>
    <row r="15" spans="1:11" ht="24">
      <c r="A15" s="4">
        <v>3.7166695351283691E-8</v>
      </c>
      <c r="B15" s="4">
        <v>0</v>
      </c>
      <c r="C15" s="4">
        <v>1.7569999999999999E-2</v>
      </c>
      <c r="D15" s="4">
        <v>100</v>
      </c>
      <c r="E15" s="4">
        <v>17.57</v>
      </c>
      <c r="F15" s="5" t="s">
        <v>54</v>
      </c>
      <c r="G15" s="5" t="s">
        <v>1165</v>
      </c>
      <c r="H15" s="5" t="s">
        <v>1178</v>
      </c>
      <c r="I15" s="5" t="s">
        <v>1179</v>
      </c>
      <c r="J15" s="2"/>
      <c r="K15" s="1"/>
    </row>
    <row r="16" spans="1:11" ht="24">
      <c r="A16" s="4">
        <v>5.9864398317662404E-9</v>
      </c>
      <c r="B16" s="4">
        <v>0</v>
      </c>
      <c r="C16" s="4">
        <v>2.8300000000000001E-3</v>
      </c>
      <c r="D16" s="4">
        <v>100</v>
      </c>
      <c r="E16" s="4">
        <v>2.83</v>
      </c>
      <c r="F16" s="5" t="s">
        <v>54</v>
      </c>
      <c r="G16" s="5" t="s">
        <v>1165</v>
      </c>
      <c r="H16" s="5" t="s">
        <v>1180</v>
      </c>
      <c r="I16" s="5" t="s">
        <v>1181</v>
      </c>
      <c r="J16" s="2"/>
      <c r="K16" s="1"/>
    </row>
    <row r="17" spans="1:11" ht="24">
      <c r="A17" s="4">
        <v>6.3460492916249911E-8</v>
      </c>
      <c r="B17" s="4">
        <v>0</v>
      </c>
      <c r="C17" s="4">
        <v>0.03</v>
      </c>
      <c r="D17" s="4">
        <v>100</v>
      </c>
      <c r="E17" s="4">
        <v>30</v>
      </c>
      <c r="F17" s="5" t="s">
        <v>54</v>
      </c>
      <c r="G17" s="5" t="s">
        <v>1165</v>
      </c>
      <c r="H17" s="5" t="s">
        <v>1182</v>
      </c>
      <c r="I17" s="5" t="s">
        <v>1183</v>
      </c>
      <c r="J17" s="2"/>
      <c r="K17" s="1"/>
    </row>
    <row r="18" spans="1:11" ht="24">
      <c r="A18" s="4">
        <v>5.4787558884362422E-9</v>
      </c>
      <c r="B18" s="4">
        <v>0</v>
      </c>
      <c r="C18" s="4">
        <v>2.5899999999999999E-3</v>
      </c>
      <c r="D18" s="4">
        <v>100</v>
      </c>
      <c r="E18" s="4">
        <v>2.59</v>
      </c>
      <c r="F18" s="5" t="s">
        <v>54</v>
      </c>
      <c r="G18" s="5" t="s">
        <v>1165</v>
      </c>
      <c r="H18" s="5" t="s">
        <v>1184</v>
      </c>
      <c r="I18" s="5" t="s">
        <v>1185</v>
      </c>
      <c r="J18" s="2"/>
      <c r="K18" s="1"/>
    </row>
    <row r="19" spans="1:11" ht="24">
      <c r="A19" s="4">
        <v>2.274210415792245E-5</v>
      </c>
      <c r="B19" s="4">
        <v>0</v>
      </c>
      <c r="C19" s="4">
        <v>10.75099</v>
      </c>
      <c r="D19" s="4">
        <v>100</v>
      </c>
      <c r="E19" s="4">
        <v>10750.99</v>
      </c>
      <c r="F19" s="5" t="s">
        <v>54</v>
      </c>
      <c r="G19" s="5" t="s">
        <v>1165</v>
      </c>
      <c r="H19" s="5" t="s">
        <v>1186</v>
      </c>
      <c r="I19" s="5" t="s">
        <v>1187</v>
      </c>
      <c r="J19" s="2"/>
      <c r="K19" s="1"/>
    </row>
    <row r="20" spans="1:11" ht="24">
      <c r="A20" s="4">
        <v>1.5653588252674975E-9</v>
      </c>
      <c r="B20" s="4">
        <v>0</v>
      </c>
      <c r="C20" s="4">
        <v>7.3999999999999999E-4</v>
      </c>
      <c r="D20" s="4">
        <v>100</v>
      </c>
      <c r="E20" s="4">
        <v>0.74</v>
      </c>
      <c r="F20" s="5" t="s">
        <v>54</v>
      </c>
      <c r="G20" s="5" t="s">
        <v>1165</v>
      </c>
      <c r="H20" s="5" t="s">
        <v>1188</v>
      </c>
      <c r="I20" s="5" t="s">
        <v>1189</v>
      </c>
      <c r="J20" s="2"/>
      <c r="K20" s="1"/>
    </row>
    <row r="21" spans="1:11" ht="24">
      <c r="A21" s="4">
        <v>2.1999636737358131E-11</v>
      </c>
      <c r="B21" s="4">
        <v>0</v>
      </c>
      <c r="C21" s="4">
        <v>1.03999996185303E-5</v>
      </c>
      <c r="D21" s="4">
        <v>0.12999999523162875</v>
      </c>
      <c r="E21" s="4">
        <v>8</v>
      </c>
      <c r="F21" s="5" t="s">
        <v>54</v>
      </c>
      <c r="G21" s="5" t="s">
        <v>1165</v>
      </c>
      <c r="H21" s="5" t="s">
        <v>1190</v>
      </c>
      <c r="I21" s="5" t="s">
        <v>1191</v>
      </c>
      <c r="J21" s="2"/>
      <c r="K21" s="1"/>
    </row>
    <row r="22" spans="1:11" ht="24">
      <c r="A22" s="4">
        <v>6.8325797373162001E-13</v>
      </c>
      <c r="B22" s="4">
        <v>3.2299999999999999E-4</v>
      </c>
      <c r="C22" s="4">
        <v>3.2300000000000002E-7</v>
      </c>
      <c r="D22" s="4">
        <v>0.01</v>
      </c>
      <c r="E22" s="4">
        <v>3.23</v>
      </c>
      <c r="F22" s="5" t="s">
        <v>54</v>
      </c>
      <c r="G22" s="5" t="s">
        <v>259</v>
      </c>
      <c r="H22" s="5" t="s">
        <v>1192</v>
      </c>
      <c r="I22" s="5" t="s">
        <v>1193</v>
      </c>
      <c r="J22" s="2"/>
      <c r="K22" s="1"/>
    </row>
    <row r="23" spans="1:11" ht="24">
      <c r="A23" s="4">
        <v>3.4057131198387003E-13</v>
      </c>
      <c r="B23" s="4">
        <v>1.6100000000000001E-4</v>
      </c>
      <c r="C23" s="4">
        <v>1.61E-7</v>
      </c>
      <c r="D23" s="4">
        <v>0.01</v>
      </c>
      <c r="E23" s="4">
        <v>1.61</v>
      </c>
      <c r="F23" s="5" t="s">
        <v>54</v>
      </c>
      <c r="G23" s="5" t="s">
        <v>259</v>
      </c>
      <c r="H23" s="5" t="s">
        <v>1194</v>
      </c>
      <c r="I23" s="5" t="s">
        <v>1195</v>
      </c>
      <c r="J23" s="2"/>
      <c r="K23" s="1"/>
    </row>
    <row r="24" spans="1:11" ht="24">
      <c r="A24" s="4">
        <v>4.4291126836559537E-2</v>
      </c>
      <c r="B24" s="4">
        <v>0</v>
      </c>
      <c r="C24" s="4">
        <v>20937.968553921299</v>
      </c>
      <c r="D24" s="4">
        <v>109.69458699999994</v>
      </c>
      <c r="E24" s="4">
        <v>19087513</v>
      </c>
      <c r="F24" s="5" t="s">
        <v>54</v>
      </c>
      <c r="G24" s="5" t="s">
        <v>397</v>
      </c>
      <c r="H24" s="5" t="s">
        <v>1196</v>
      </c>
      <c r="I24" s="5" t="s">
        <v>1197</v>
      </c>
      <c r="J24" s="2"/>
      <c r="K24" s="1"/>
    </row>
    <row r="25" spans="1:11">
      <c r="A25" s="9">
        <v>4.4418581065014E-2</v>
      </c>
      <c r="B25" s="10"/>
      <c r="C25" s="9">
        <v>20998.220636404811</v>
      </c>
      <c r="D25" s="10"/>
      <c r="E25" s="9">
        <v>19100600.170000002</v>
      </c>
      <c r="F25" s="10"/>
      <c r="G25" s="10"/>
      <c r="H25" s="10"/>
      <c r="I25" s="11" t="s">
        <v>139</v>
      </c>
      <c r="J25" s="2"/>
      <c r="K25" s="1"/>
    </row>
    <row r="26" spans="1:11" ht="15.2" customHeight="1">
      <c r="A26" s="40" t="s">
        <v>140</v>
      </c>
      <c r="B26" s="40"/>
      <c r="C26" s="40"/>
      <c r="D26" s="40"/>
      <c r="E26" s="40"/>
      <c r="F26" s="40"/>
      <c r="G26" s="40"/>
      <c r="H26" s="40"/>
      <c r="I26" s="40"/>
      <c r="J26" s="2"/>
      <c r="K26" s="1"/>
    </row>
    <row r="27" spans="1:11">
      <c r="A27" s="4">
        <v>2.1153497638749973E-11</v>
      </c>
      <c r="B27" s="4">
        <v>0</v>
      </c>
      <c r="C27" s="4">
        <v>1.0000000000000001E-5</v>
      </c>
      <c r="D27" s="4">
        <v>0</v>
      </c>
      <c r="E27" s="4">
        <v>0</v>
      </c>
      <c r="F27" s="5" t="s">
        <v>56</v>
      </c>
      <c r="G27" s="5" t="s">
        <v>56</v>
      </c>
      <c r="H27" s="5" t="s">
        <v>56</v>
      </c>
      <c r="I27" s="5" t="s">
        <v>56</v>
      </c>
      <c r="J27" s="2"/>
      <c r="K27" s="1"/>
    </row>
    <row r="28" spans="1:11" ht="24">
      <c r="A28" s="4">
        <v>1.1659655266516753E-4</v>
      </c>
      <c r="B28" s="4">
        <v>0</v>
      </c>
      <c r="C28" s="4">
        <v>55.119278455200003</v>
      </c>
      <c r="D28" s="4">
        <v>45</v>
      </c>
      <c r="E28" s="4">
        <v>122487.285456</v>
      </c>
      <c r="F28" s="5" t="s">
        <v>39</v>
      </c>
      <c r="G28" s="5" t="s">
        <v>290</v>
      </c>
      <c r="H28" s="5" t="s">
        <v>1198</v>
      </c>
      <c r="I28" s="5" t="s">
        <v>1199</v>
      </c>
      <c r="J28" s="2"/>
      <c r="K28" s="1"/>
    </row>
    <row r="29" spans="1:11">
      <c r="A29" s="9">
        <v>1.1659657381866516E-4</v>
      </c>
      <c r="B29" s="10"/>
      <c r="C29" s="9">
        <v>55.1192884552</v>
      </c>
      <c r="D29" s="10"/>
      <c r="E29" s="9">
        <v>122487.285456</v>
      </c>
      <c r="F29" s="10"/>
      <c r="G29" s="10"/>
      <c r="H29" s="10"/>
      <c r="I29" s="11" t="s">
        <v>145</v>
      </c>
      <c r="J29" s="2"/>
      <c r="K29" s="1"/>
    </row>
    <row r="30" spans="1:11">
      <c r="A30" s="6">
        <v>4.4535177638832663E-2</v>
      </c>
      <c r="B30" s="12"/>
      <c r="C30" s="6">
        <v>21053.339924860011</v>
      </c>
      <c r="D30" s="12"/>
      <c r="E30" s="6">
        <v>19223087.455456</v>
      </c>
      <c r="F30" s="12"/>
      <c r="G30" s="12"/>
      <c r="H30" s="12"/>
      <c r="I30" s="7" t="s">
        <v>525</v>
      </c>
      <c r="J30" s="2"/>
      <c r="K30" s="1"/>
    </row>
    <row r="31" spans="1:11" ht="50.4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1"/>
    </row>
    <row r="32" spans="1:11" ht="36" customHeight="1">
      <c r="A32" s="39" t="s">
        <v>32</v>
      </c>
      <c r="B32" s="39"/>
      <c r="C32" s="39"/>
      <c r="D32" s="39"/>
      <c r="E32" s="39"/>
      <c r="F32" s="39"/>
      <c r="G32" s="39"/>
      <c r="H32" s="39"/>
      <c r="I32" s="39"/>
      <c r="J32" s="39"/>
      <c r="K32" s="1"/>
    </row>
  </sheetData>
  <mergeCells count="6">
    <mergeCell ref="A32:J32"/>
    <mergeCell ref="A2:J2"/>
    <mergeCell ref="A3:J3"/>
    <mergeCell ref="A4:J4"/>
    <mergeCell ref="A7:I7"/>
    <mergeCell ref="A26:I26"/>
  </mergeCells>
  <pageMargins left="0.5" right="0.5" top="0.4" bottom="0.4" header="0.4" footer="0.4"/>
  <pageSetup orientation="landscape" horizontalDpi="0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95"/>
  <sheetViews>
    <sheetView showGridLines="0" topLeftCell="A73" workbookViewId="0">
      <selection activeCell="A5" sqref="A5"/>
    </sheetView>
  </sheetViews>
  <sheetFormatPr defaultRowHeight="12.75"/>
  <cols>
    <col min="1" max="2" width="10.140625" customWidth="1"/>
    <col min="3" max="3" width="14.28515625" customWidth="1"/>
    <col min="4" max="4" width="10.855468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2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36" t="s">
        <v>1200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1"/>
    </row>
    <row r="3" spans="1:12" ht="36" customHeight="1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1"/>
    </row>
    <row r="4" spans="1:12" ht="48.95" customHeight="1">
      <c r="A4" s="41" t="s">
        <v>1747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2</v>
      </c>
      <c r="B6" s="3" t="s">
        <v>148</v>
      </c>
      <c r="C6" s="3" t="s">
        <v>45</v>
      </c>
      <c r="D6" s="3" t="s">
        <v>150</v>
      </c>
      <c r="E6" s="3" t="s">
        <v>151</v>
      </c>
      <c r="F6" s="3" t="s">
        <v>688</v>
      </c>
      <c r="G6" s="3" t="s">
        <v>35</v>
      </c>
      <c r="H6" s="3" t="s">
        <v>224</v>
      </c>
      <c r="I6" s="3" t="s">
        <v>50</v>
      </c>
      <c r="J6" s="3" t="s">
        <v>51</v>
      </c>
      <c r="K6" s="2"/>
      <c r="L6" s="1"/>
    </row>
    <row r="7" spans="1:12" ht="15.2" customHeight="1">
      <c r="A7" s="40" t="s">
        <v>52</v>
      </c>
      <c r="B7" s="40"/>
      <c r="C7" s="40"/>
      <c r="D7" s="40"/>
      <c r="E7" s="40"/>
      <c r="F7" s="40"/>
      <c r="G7" s="40"/>
      <c r="H7" s="40"/>
      <c r="I7" s="40"/>
      <c r="J7" s="40"/>
      <c r="K7" s="2"/>
      <c r="L7" s="1"/>
    </row>
    <row r="8" spans="1:12" ht="15.2" customHeight="1">
      <c r="A8" s="40" t="s">
        <v>1201</v>
      </c>
      <c r="B8" s="40"/>
      <c r="C8" s="40"/>
      <c r="D8" s="40"/>
      <c r="E8" s="40"/>
      <c r="F8" s="40"/>
      <c r="G8" s="40"/>
      <c r="H8" s="40"/>
      <c r="I8" s="40"/>
      <c r="J8" s="40"/>
      <c r="K8" s="2"/>
      <c r="L8" s="1"/>
    </row>
    <row r="9" spans="1:12" ht="24">
      <c r="A9" s="4">
        <v>4.8377690511956792E-3</v>
      </c>
      <c r="B9" s="4">
        <v>0</v>
      </c>
      <c r="C9" s="4">
        <v>2286.9830482943999</v>
      </c>
      <c r="D9" s="4">
        <v>100.84</v>
      </c>
      <c r="E9" s="4">
        <v>2267932.4160000002</v>
      </c>
      <c r="F9" s="14">
        <v>41250</v>
      </c>
      <c r="G9" s="5" t="s">
        <v>37</v>
      </c>
      <c r="H9" s="5" t="s">
        <v>1202</v>
      </c>
      <c r="I9" s="5" t="s">
        <v>1203</v>
      </c>
      <c r="J9" s="5" t="s">
        <v>1204</v>
      </c>
      <c r="K9" s="2"/>
      <c r="L9" s="1"/>
    </row>
    <row r="10" spans="1:12" ht="24">
      <c r="A10" s="4">
        <v>1.5498478555881831E-2</v>
      </c>
      <c r="B10" s="4">
        <v>0</v>
      </c>
      <c r="C10" s="4">
        <v>7326.6742080000004</v>
      </c>
      <c r="D10" s="4">
        <v>84.21</v>
      </c>
      <c r="E10" s="4">
        <v>8700480</v>
      </c>
      <c r="F10" s="14">
        <v>41344</v>
      </c>
      <c r="G10" s="5" t="s">
        <v>37</v>
      </c>
      <c r="H10" s="5" t="s">
        <v>1202</v>
      </c>
      <c r="I10" s="5" t="s">
        <v>1205</v>
      </c>
      <c r="J10" s="5" t="s">
        <v>1206</v>
      </c>
      <c r="K10" s="2"/>
      <c r="L10" s="1"/>
    </row>
    <row r="11" spans="1:12" ht="24">
      <c r="A11" s="4">
        <v>5.0365983732158833E-3</v>
      </c>
      <c r="B11" s="4">
        <v>0</v>
      </c>
      <c r="C11" s="4">
        <v>2380.9766399999999</v>
      </c>
      <c r="D11" s="4">
        <v>44.4</v>
      </c>
      <c r="E11" s="4">
        <v>5362560</v>
      </c>
      <c r="F11" s="14">
        <v>41211</v>
      </c>
      <c r="G11" s="5" t="s">
        <v>37</v>
      </c>
      <c r="H11" s="5" t="s">
        <v>1202</v>
      </c>
      <c r="I11" s="5" t="s">
        <v>1207</v>
      </c>
      <c r="J11" s="5" t="s">
        <v>1208</v>
      </c>
      <c r="K11" s="2"/>
      <c r="L11" s="1"/>
    </row>
    <row r="12" spans="1:12" ht="24">
      <c r="A12" s="4">
        <v>3.4235548812802288E-2</v>
      </c>
      <c r="B12" s="4">
        <v>0</v>
      </c>
      <c r="C12" s="4">
        <v>16184.344261862399</v>
      </c>
      <c r="D12" s="4">
        <v>92.44</v>
      </c>
      <c r="E12" s="4">
        <v>17507944.896000002</v>
      </c>
      <c r="F12" s="14">
        <v>41298</v>
      </c>
      <c r="G12" s="5" t="s">
        <v>37</v>
      </c>
      <c r="H12" s="5" t="s">
        <v>1202</v>
      </c>
      <c r="I12" s="5" t="s">
        <v>1209</v>
      </c>
      <c r="J12" s="5" t="s">
        <v>1210</v>
      </c>
      <c r="K12" s="2"/>
      <c r="L12" s="1"/>
    </row>
    <row r="13" spans="1:12" ht="24">
      <c r="A13" s="4">
        <v>9.4622059891917194E-3</v>
      </c>
      <c r="B13" s="4">
        <v>0</v>
      </c>
      <c r="C13" s="4">
        <v>4473.116527008</v>
      </c>
      <c r="D13" s="4">
        <v>92.59</v>
      </c>
      <c r="E13" s="4">
        <v>4831101.12</v>
      </c>
      <c r="F13" s="14">
        <v>41357</v>
      </c>
      <c r="G13" s="5" t="s">
        <v>37</v>
      </c>
      <c r="H13" s="5" t="s">
        <v>1202</v>
      </c>
      <c r="I13" s="5" t="s">
        <v>1211</v>
      </c>
      <c r="J13" s="5" t="s">
        <v>1212</v>
      </c>
      <c r="K13" s="2"/>
      <c r="L13" s="1"/>
    </row>
    <row r="14" spans="1:12" ht="24">
      <c r="A14" s="4">
        <v>2.4519154495459975E-3</v>
      </c>
      <c r="B14" s="4">
        <v>0</v>
      </c>
      <c r="C14" s="4">
        <v>1159.1063999999999</v>
      </c>
      <c r="D14" s="4">
        <v>84.73</v>
      </c>
      <c r="E14" s="4">
        <v>1368000</v>
      </c>
      <c r="F14" s="14">
        <v>41267</v>
      </c>
      <c r="G14" s="5" t="s">
        <v>37</v>
      </c>
      <c r="H14" s="5" t="s">
        <v>1202</v>
      </c>
      <c r="I14" s="5" t="s">
        <v>1213</v>
      </c>
      <c r="J14" s="5" t="s">
        <v>1214</v>
      </c>
      <c r="K14" s="2"/>
      <c r="L14" s="1"/>
    </row>
    <row r="15" spans="1:12" ht="24">
      <c r="A15" s="4">
        <v>2.1638001763487468E-3</v>
      </c>
      <c r="B15" s="4">
        <v>0</v>
      </c>
      <c r="C15" s="4">
        <v>1022.904208704</v>
      </c>
      <c r="D15" s="4">
        <v>93.1</v>
      </c>
      <c r="E15" s="4">
        <v>1098715.584</v>
      </c>
      <c r="F15" s="14">
        <v>41260</v>
      </c>
      <c r="G15" s="5" t="s">
        <v>37</v>
      </c>
      <c r="H15" s="5" t="s">
        <v>1202</v>
      </c>
      <c r="I15" s="5" t="s">
        <v>1215</v>
      </c>
      <c r="J15" s="5" t="s">
        <v>1216</v>
      </c>
      <c r="K15" s="2"/>
      <c r="L15" s="1"/>
    </row>
    <row r="16" spans="1:12" ht="24">
      <c r="A16" s="4">
        <v>5.7830247523683615E-3</v>
      </c>
      <c r="B16" s="4">
        <v>0</v>
      </c>
      <c r="C16" s="4">
        <v>2733.8385600000001</v>
      </c>
      <c r="D16" s="4">
        <v>52.59</v>
      </c>
      <c r="E16" s="4">
        <v>5198400</v>
      </c>
      <c r="F16" s="14">
        <v>41269</v>
      </c>
      <c r="G16" s="5" t="s">
        <v>37</v>
      </c>
      <c r="H16" s="5" t="s">
        <v>1202</v>
      </c>
      <c r="I16" s="5" t="s">
        <v>1217</v>
      </c>
      <c r="J16" s="5" t="s">
        <v>1218</v>
      </c>
      <c r="K16" s="2"/>
      <c r="L16" s="1"/>
    </row>
    <row r="17" spans="1:12" ht="24">
      <c r="A17" s="4">
        <v>1.8242292856084325E-2</v>
      </c>
      <c r="B17" s="4">
        <v>0</v>
      </c>
      <c r="C17" s="4">
        <v>8623.7714290176009</v>
      </c>
      <c r="D17" s="4">
        <v>117.87</v>
      </c>
      <c r="E17" s="4">
        <v>7316341.2479999997</v>
      </c>
      <c r="F17" s="14">
        <v>41267</v>
      </c>
      <c r="G17" s="5" t="s">
        <v>37</v>
      </c>
      <c r="H17" s="5" t="s">
        <v>1202</v>
      </c>
      <c r="I17" s="5" t="s">
        <v>1219</v>
      </c>
      <c r="J17" s="5" t="s">
        <v>1220</v>
      </c>
      <c r="K17" s="2"/>
      <c r="L17" s="1"/>
    </row>
    <row r="18" spans="1:12" ht="24">
      <c r="A18" s="4">
        <v>6.5706582191512857E-3</v>
      </c>
      <c r="B18" s="4">
        <v>0</v>
      </c>
      <c r="C18" s="4">
        <v>3106.1805150912</v>
      </c>
      <c r="D18" s="4">
        <v>107.63</v>
      </c>
      <c r="E18" s="4">
        <v>2885980.2239999999</v>
      </c>
      <c r="F18" s="14">
        <v>41267</v>
      </c>
      <c r="G18" s="5" t="s">
        <v>37</v>
      </c>
      <c r="H18" s="5" t="s">
        <v>1202</v>
      </c>
      <c r="I18" s="5" t="s">
        <v>1221</v>
      </c>
      <c r="J18" s="5" t="s">
        <v>1222</v>
      </c>
      <c r="K18" s="2"/>
      <c r="L18" s="1"/>
    </row>
    <row r="19" spans="1:12">
      <c r="A19" s="9">
        <v>0.10428229223578611</v>
      </c>
      <c r="B19" s="10"/>
      <c r="C19" s="9">
        <v>49297.895797977602</v>
      </c>
      <c r="D19" s="10"/>
      <c r="E19" s="9">
        <v>56537455.487999998</v>
      </c>
      <c r="F19" s="10"/>
      <c r="G19" s="10"/>
      <c r="H19" s="10"/>
      <c r="I19" s="10"/>
      <c r="J19" s="11" t="s">
        <v>1223</v>
      </c>
      <c r="K19" s="2"/>
      <c r="L19" s="1"/>
    </row>
    <row r="20" spans="1:12" ht="15.2" customHeight="1">
      <c r="A20" s="40" t="s">
        <v>1224</v>
      </c>
      <c r="B20" s="40"/>
      <c r="C20" s="40"/>
      <c r="D20" s="40"/>
      <c r="E20" s="40"/>
      <c r="F20" s="40"/>
      <c r="G20" s="40"/>
      <c r="H20" s="40"/>
      <c r="I20" s="40"/>
      <c r="J20" s="40"/>
      <c r="K20" s="2"/>
      <c r="L20" s="1"/>
    </row>
    <row r="21" spans="1:12">
      <c r="A21" s="4">
        <v>2.1153497638749973E-11</v>
      </c>
      <c r="B21" s="4">
        <v>0</v>
      </c>
      <c r="C21" s="4">
        <v>1.0000000000000001E-5</v>
      </c>
      <c r="D21" s="4">
        <v>0</v>
      </c>
      <c r="E21" s="4">
        <v>0</v>
      </c>
      <c r="F21" s="14"/>
      <c r="G21" s="5" t="s">
        <v>56</v>
      </c>
      <c r="H21" s="5" t="s">
        <v>56</v>
      </c>
      <c r="I21" s="5" t="s">
        <v>56</v>
      </c>
      <c r="J21" s="5" t="s">
        <v>56</v>
      </c>
      <c r="K21" s="2"/>
      <c r="L21" s="1"/>
    </row>
    <row r="22" spans="1:12">
      <c r="A22" s="9">
        <v>2.1153497638749973E-11</v>
      </c>
      <c r="B22" s="10"/>
      <c r="C22" s="9">
        <v>1.0000000000000001E-5</v>
      </c>
      <c r="D22" s="10"/>
      <c r="E22" s="9">
        <v>0</v>
      </c>
      <c r="F22" s="10"/>
      <c r="G22" s="10"/>
      <c r="H22" s="10"/>
      <c r="I22" s="10"/>
      <c r="J22" s="11" t="s">
        <v>1225</v>
      </c>
      <c r="K22" s="2"/>
      <c r="L22" s="1"/>
    </row>
    <row r="23" spans="1:12" ht="15.2" customHeight="1">
      <c r="A23" s="40" t="s">
        <v>1226</v>
      </c>
      <c r="B23" s="40"/>
      <c r="C23" s="40"/>
      <c r="D23" s="40"/>
      <c r="E23" s="40"/>
      <c r="F23" s="40"/>
      <c r="G23" s="40"/>
      <c r="H23" s="40"/>
      <c r="I23" s="40"/>
      <c r="J23" s="40"/>
      <c r="K23" s="2"/>
      <c r="L23" s="1"/>
    </row>
    <row r="24" spans="1:12" ht="24">
      <c r="A24" s="4">
        <v>1.2399347714168171E-2</v>
      </c>
      <c r="B24" s="4">
        <v>0</v>
      </c>
      <c r="C24" s="4">
        <v>5861.6063999999997</v>
      </c>
      <c r="D24" s="4">
        <v>107.12</v>
      </c>
      <c r="E24" s="4">
        <v>5472000</v>
      </c>
      <c r="F24" s="14">
        <v>39502</v>
      </c>
      <c r="G24" s="5" t="s">
        <v>37</v>
      </c>
      <c r="H24" s="5" t="s">
        <v>1202</v>
      </c>
      <c r="I24" s="5" t="s">
        <v>1227</v>
      </c>
      <c r="J24" s="5" t="s">
        <v>1228</v>
      </c>
      <c r="K24" s="2"/>
      <c r="L24" s="1"/>
    </row>
    <row r="25" spans="1:12" ht="24">
      <c r="A25" s="4">
        <v>3.0153380130141978E-2</v>
      </c>
      <c r="B25" s="4">
        <v>0</v>
      </c>
      <c r="C25" s="4">
        <v>14254.56</v>
      </c>
      <c r="D25" s="4">
        <v>130.25</v>
      </c>
      <c r="E25" s="4">
        <v>10944000</v>
      </c>
      <c r="F25" s="14">
        <v>40056</v>
      </c>
      <c r="G25" s="5" t="s">
        <v>37</v>
      </c>
      <c r="H25" s="5" t="s">
        <v>1202</v>
      </c>
      <c r="I25" s="5" t="s">
        <v>1229</v>
      </c>
      <c r="J25" s="5" t="s">
        <v>1230</v>
      </c>
      <c r="K25" s="2"/>
      <c r="L25" s="1"/>
    </row>
    <row r="26" spans="1:12">
      <c r="A26" s="9">
        <v>4.2552727844310141E-2</v>
      </c>
      <c r="B26" s="10"/>
      <c r="C26" s="9">
        <v>20116.166399999998</v>
      </c>
      <c r="D26" s="10"/>
      <c r="E26" s="9">
        <v>16416000</v>
      </c>
      <c r="F26" s="10"/>
      <c r="G26" s="10"/>
      <c r="H26" s="10"/>
      <c r="I26" s="10"/>
      <c r="J26" s="11" t="s">
        <v>1231</v>
      </c>
      <c r="K26" s="2"/>
      <c r="L26" s="1"/>
    </row>
    <row r="27" spans="1:12" ht="15.2" customHeight="1">
      <c r="A27" s="40" t="s">
        <v>1232</v>
      </c>
      <c r="B27" s="40"/>
      <c r="C27" s="40"/>
      <c r="D27" s="40"/>
      <c r="E27" s="40"/>
      <c r="F27" s="40"/>
      <c r="G27" s="40"/>
      <c r="H27" s="40"/>
      <c r="I27" s="40"/>
      <c r="J27" s="40"/>
      <c r="K27" s="2"/>
      <c r="L27" s="1"/>
    </row>
    <row r="28" spans="1:12" ht="24">
      <c r="A28" s="4">
        <v>1.261279970026038E-2</v>
      </c>
      <c r="B28" s="4">
        <v>0</v>
      </c>
      <c r="C28" s="4">
        <v>5962.5126376999997</v>
      </c>
      <c r="D28" s="4">
        <v>82.57</v>
      </c>
      <c r="E28" s="4">
        <v>7221161</v>
      </c>
      <c r="F28" s="14">
        <v>41158</v>
      </c>
      <c r="G28" s="5" t="s">
        <v>54</v>
      </c>
      <c r="H28" s="5" t="s">
        <v>1202</v>
      </c>
      <c r="I28" s="5" t="s">
        <v>1233</v>
      </c>
      <c r="J28" s="5" t="s">
        <v>1234</v>
      </c>
      <c r="K28" s="2"/>
      <c r="L28" s="1"/>
    </row>
    <row r="29" spans="1:12" ht="24">
      <c r="A29" s="4">
        <v>5.7828179490063258E-3</v>
      </c>
      <c r="B29" s="4">
        <v>0</v>
      </c>
      <c r="C29" s="4">
        <v>2733.7407968000002</v>
      </c>
      <c r="D29" s="4">
        <v>85.28</v>
      </c>
      <c r="E29" s="4">
        <v>3205606</v>
      </c>
      <c r="F29" s="14">
        <v>41333</v>
      </c>
      <c r="G29" s="5" t="s">
        <v>54</v>
      </c>
      <c r="H29" s="5" t="s">
        <v>1202</v>
      </c>
      <c r="I29" s="5" t="s">
        <v>1235</v>
      </c>
      <c r="J29" s="5" t="s">
        <v>1236</v>
      </c>
      <c r="K29" s="2"/>
      <c r="L29" s="1"/>
    </row>
    <row r="30" spans="1:12" ht="24">
      <c r="A30" s="4">
        <v>3.4830052941876279E-2</v>
      </c>
      <c r="B30" s="4">
        <v>0</v>
      </c>
      <c r="C30" s="4">
        <v>16465.38720768</v>
      </c>
      <c r="D30" s="4">
        <v>154.9</v>
      </c>
      <c r="E30" s="4">
        <v>10629688.32</v>
      </c>
      <c r="F30" s="14">
        <v>40817.958333333328</v>
      </c>
      <c r="G30" s="5" t="s">
        <v>37</v>
      </c>
      <c r="H30" s="5" t="s">
        <v>1202</v>
      </c>
      <c r="I30" s="5" t="s">
        <v>1237</v>
      </c>
      <c r="J30" s="5" t="s">
        <v>1238</v>
      </c>
      <c r="K30" s="2"/>
      <c r="L30" s="1"/>
    </row>
    <row r="31" spans="1:12" ht="24">
      <c r="A31" s="4">
        <v>6.4518343061785999E-3</v>
      </c>
      <c r="B31" s="4">
        <v>0</v>
      </c>
      <c r="C31" s="4">
        <v>3050.0082853248</v>
      </c>
      <c r="D31" s="4">
        <v>46.63</v>
      </c>
      <c r="E31" s="4">
        <v>6540871.2960000001</v>
      </c>
      <c r="F31" s="14">
        <v>41038</v>
      </c>
      <c r="G31" s="5" t="s">
        <v>37</v>
      </c>
      <c r="H31" s="5" t="s">
        <v>1202</v>
      </c>
      <c r="I31" s="5" t="s">
        <v>1239</v>
      </c>
      <c r="J31" s="5" t="s">
        <v>1240</v>
      </c>
      <c r="K31" s="2"/>
      <c r="L31" s="1"/>
    </row>
    <row r="32" spans="1:12" ht="24">
      <c r="A32" s="4">
        <v>3.9550443987729483E-3</v>
      </c>
      <c r="B32" s="4">
        <v>0</v>
      </c>
      <c r="C32" s="4">
        <v>1869.6881557439999</v>
      </c>
      <c r="D32" s="4">
        <v>82.35</v>
      </c>
      <c r="E32" s="4">
        <v>2270416.7039999999</v>
      </c>
      <c r="F32" s="14">
        <v>41364</v>
      </c>
      <c r="G32" s="5" t="s">
        <v>37</v>
      </c>
      <c r="H32" s="5" t="s">
        <v>1202</v>
      </c>
      <c r="I32" s="5" t="s">
        <v>1241</v>
      </c>
      <c r="J32" s="5" t="s">
        <v>1242</v>
      </c>
      <c r="K32" s="2"/>
      <c r="L32" s="1"/>
    </row>
    <row r="33" spans="1:12" ht="24">
      <c r="A33" s="4">
        <v>7.1940263698210567E-3</v>
      </c>
      <c r="B33" s="4">
        <v>0</v>
      </c>
      <c r="C33" s="4">
        <v>3400.8684959232</v>
      </c>
      <c r="D33" s="4">
        <v>71.64</v>
      </c>
      <c r="E33" s="4">
        <v>4747164.2879999997</v>
      </c>
      <c r="F33" s="14">
        <v>41364</v>
      </c>
      <c r="G33" s="5" t="s">
        <v>37</v>
      </c>
      <c r="H33" s="5" t="s">
        <v>1202</v>
      </c>
      <c r="I33" s="5" t="s">
        <v>1243</v>
      </c>
      <c r="J33" s="5" t="s">
        <v>1244</v>
      </c>
      <c r="K33" s="2"/>
      <c r="L33" s="1"/>
    </row>
    <row r="34" spans="1:12" ht="24">
      <c r="A34" s="4">
        <v>5.6756069529028258E-3</v>
      </c>
      <c r="B34" s="4">
        <v>0</v>
      </c>
      <c r="C34" s="4">
        <v>2683.0583999999999</v>
      </c>
      <c r="D34" s="4">
        <v>89.15</v>
      </c>
      <c r="E34" s="4">
        <v>3009600</v>
      </c>
      <c r="F34" s="14">
        <v>41326</v>
      </c>
      <c r="G34" s="5" t="s">
        <v>37</v>
      </c>
      <c r="H34" s="5" t="s">
        <v>1202</v>
      </c>
      <c r="I34" s="5" t="s">
        <v>1245</v>
      </c>
      <c r="J34" s="5" t="s">
        <v>1246</v>
      </c>
      <c r="K34" s="2"/>
      <c r="L34" s="1"/>
    </row>
    <row r="35" spans="1:12" ht="24">
      <c r="A35" s="4">
        <v>4.9452700932823626E-3</v>
      </c>
      <c r="B35" s="4">
        <v>0</v>
      </c>
      <c r="C35" s="4">
        <v>2337.8025600000001</v>
      </c>
      <c r="D35" s="4">
        <v>94.94</v>
      </c>
      <c r="E35" s="4">
        <v>2462400</v>
      </c>
      <c r="F35" s="14">
        <v>41312</v>
      </c>
      <c r="G35" s="5" t="s">
        <v>37</v>
      </c>
      <c r="H35" s="5" t="s">
        <v>1202</v>
      </c>
      <c r="I35" s="5" t="s">
        <v>1247</v>
      </c>
      <c r="J35" s="5" t="s">
        <v>1248</v>
      </c>
      <c r="K35" s="2"/>
      <c r="L35" s="1"/>
    </row>
    <row r="36" spans="1:12" ht="24">
      <c r="A36" s="4">
        <v>2.3168493081317805E-2</v>
      </c>
      <c r="B36" s="4">
        <v>0</v>
      </c>
      <c r="C36" s="4">
        <v>10952.558993779199</v>
      </c>
      <c r="D36" s="4">
        <v>96.74</v>
      </c>
      <c r="E36" s="4">
        <v>11321644.607999999</v>
      </c>
      <c r="F36" s="14">
        <v>40385</v>
      </c>
      <c r="G36" s="5" t="s">
        <v>37</v>
      </c>
      <c r="H36" s="5" t="s">
        <v>1202</v>
      </c>
      <c r="I36" s="5" t="s">
        <v>1249</v>
      </c>
      <c r="J36" s="5" t="s">
        <v>1250</v>
      </c>
      <c r="K36" s="2"/>
      <c r="L36" s="1"/>
    </row>
    <row r="37" spans="1:12" ht="24">
      <c r="A37" s="4">
        <v>3.8860757040693993E-2</v>
      </c>
      <c r="B37" s="4">
        <v>0</v>
      </c>
      <c r="C37" s="4">
        <v>18370.842356352001</v>
      </c>
      <c r="D37" s="4">
        <v>87.05</v>
      </c>
      <c r="E37" s="4">
        <v>21103782.144000001</v>
      </c>
      <c r="F37" s="14">
        <v>41262</v>
      </c>
      <c r="G37" s="5" t="s">
        <v>37</v>
      </c>
      <c r="H37" s="5" t="s">
        <v>1202</v>
      </c>
      <c r="I37" s="5" t="s">
        <v>1251</v>
      </c>
      <c r="J37" s="5" t="s">
        <v>1252</v>
      </c>
      <c r="K37" s="2"/>
      <c r="L37" s="1"/>
    </row>
    <row r="38" spans="1:12" ht="24">
      <c r="A38" s="4">
        <v>3.8796480050657662E-3</v>
      </c>
      <c r="B38" s="4">
        <v>0</v>
      </c>
      <c r="C38" s="4">
        <v>1834.0456369536</v>
      </c>
      <c r="D38" s="4">
        <v>97.62</v>
      </c>
      <c r="E38" s="4">
        <v>1878760.128</v>
      </c>
      <c r="F38" s="14">
        <v>41253</v>
      </c>
      <c r="G38" s="5" t="s">
        <v>37</v>
      </c>
      <c r="H38" s="5" t="s">
        <v>1202</v>
      </c>
      <c r="I38" s="5" t="s">
        <v>1253</v>
      </c>
      <c r="J38" s="5" t="s">
        <v>1254</v>
      </c>
      <c r="K38" s="2"/>
      <c r="L38" s="1"/>
    </row>
    <row r="39" spans="1:12" ht="24">
      <c r="A39" s="4">
        <v>8.9285472871567642E-2</v>
      </c>
      <c r="B39" s="4">
        <v>0</v>
      </c>
      <c r="C39" s="4">
        <v>42208.373478629997</v>
      </c>
      <c r="D39" s="4">
        <v>90.41</v>
      </c>
      <c r="E39" s="4">
        <v>46685514.299999997</v>
      </c>
      <c r="F39" s="14">
        <v>41261</v>
      </c>
      <c r="G39" s="5" t="s">
        <v>54</v>
      </c>
      <c r="H39" s="5" t="s">
        <v>1202</v>
      </c>
      <c r="I39" s="5" t="s">
        <v>1255</v>
      </c>
      <c r="J39" s="5" t="s">
        <v>1256</v>
      </c>
      <c r="K39" s="2"/>
      <c r="L39" s="1"/>
    </row>
    <row r="40" spans="1:12" ht="24">
      <c r="A40" s="4">
        <v>2.5677387689876693E-2</v>
      </c>
      <c r="B40" s="4">
        <v>0</v>
      </c>
      <c r="C40" s="4">
        <v>12138.60144</v>
      </c>
      <c r="D40" s="4">
        <v>82.67</v>
      </c>
      <c r="E40" s="4">
        <v>14683200</v>
      </c>
      <c r="F40" s="14">
        <v>41255</v>
      </c>
      <c r="G40" s="5" t="s">
        <v>37</v>
      </c>
      <c r="H40" s="5" t="s">
        <v>1202</v>
      </c>
      <c r="I40" s="5" t="s">
        <v>1257</v>
      </c>
      <c r="J40" s="5" t="s">
        <v>1258</v>
      </c>
      <c r="K40" s="2"/>
      <c r="L40" s="1"/>
    </row>
    <row r="41" spans="1:12" ht="24">
      <c r="A41" s="4">
        <v>9.1529804059457178E-3</v>
      </c>
      <c r="B41" s="4">
        <v>0</v>
      </c>
      <c r="C41" s="4">
        <v>4326.9347520000001</v>
      </c>
      <c r="D41" s="4">
        <v>95.27</v>
      </c>
      <c r="E41" s="4">
        <v>4541760</v>
      </c>
      <c r="F41" s="14">
        <v>41211</v>
      </c>
      <c r="G41" s="5" t="s">
        <v>37</v>
      </c>
      <c r="H41" s="5" t="s">
        <v>1202</v>
      </c>
      <c r="I41" s="5" t="s">
        <v>1259</v>
      </c>
      <c r="J41" s="5" t="s">
        <v>1260</v>
      </c>
      <c r="K41" s="2"/>
      <c r="L41" s="1"/>
    </row>
    <row r="42" spans="1:12">
      <c r="A42" s="9">
        <v>0.2714721918065684</v>
      </c>
      <c r="B42" s="10"/>
      <c r="C42" s="9">
        <v>128334.4231968868</v>
      </c>
      <c r="D42" s="10"/>
      <c r="E42" s="9">
        <v>140301568.78799999</v>
      </c>
      <c r="F42" s="10"/>
      <c r="G42" s="10"/>
      <c r="H42" s="10"/>
      <c r="I42" s="10"/>
      <c r="J42" s="11" t="s">
        <v>1261</v>
      </c>
      <c r="K42" s="2"/>
      <c r="L42" s="1"/>
    </row>
    <row r="43" spans="1:12">
      <c r="A43" s="9">
        <v>0.41830721190781817</v>
      </c>
      <c r="B43" s="10"/>
      <c r="C43" s="9">
        <v>197748.48540486439</v>
      </c>
      <c r="D43" s="10"/>
      <c r="E43" s="9">
        <v>213255024.27599999</v>
      </c>
      <c r="F43" s="10"/>
      <c r="G43" s="10"/>
      <c r="H43" s="10"/>
      <c r="I43" s="10"/>
      <c r="J43" s="11" t="s">
        <v>139</v>
      </c>
      <c r="K43" s="2"/>
      <c r="L43" s="1"/>
    </row>
    <row r="44" spans="1:12" ht="15.2" customHeight="1">
      <c r="A44" s="40" t="s">
        <v>140</v>
      </c>
      <c r="B44" s="40"/>
      <c r="C44" s="40"/>
      <c r="D44" s="40"/>
      <c r="E44" s="40"/>
      <c r="F44" s="40"/>
      <c r="G44" s="40"/>
      <c r="H44" s="40"/>
      <c r="I44" s="40"/>
      <c r="J44" s="40"/>
      <c r="K44" s="2"/>
      <c r="L44" s="1"/>
    </row>
    <row r="45" spans="1:12" ht="15.2" customHeight="1">
      <c r="A45" s="40" t="s">
        <v>1262</v>
      </c>
      <c r="B45" s="40"/>
      <c r="C45" s="40"/>
      <c r="D45" s="40"/>
      <c r="E45" s="40"/>
      <c r="F45" s="40"/>
      <c r="G45" s="40"/>
      <c r="H45" s="40"/>
      <c r="I45" s="40"/>
      <c r="J45" s="40"/>
      <c r="K45" s="2"/>
      <c r="L45" s="1"/>
    </row>
    <row r="46" spans="1:12">
      <c r="A46" s="4">
        <v>2.1153497638749973E-11</v>
      </c>
      <c r="B46" s="4">
        <v>0</v>
      </c>
      <c r="C46" s="4">
        <v>1.0000000000000001E-5</v>
      </c>
      <c r="D46" s="4">
        <v>0</v>
      </c>
      <c r="E46" s="4">
        <v>0</v>
      </c>
      <c r="F46" s="14"/>
      <c r="G46" s="5" t="s">
        <v>56</v>
      </c>
      <c r="H46" s="5" t="s">
        <v>56</v>
      </c>
      <c r="I46" s="5" t="s">
        <v>56</v>
      </c>
      <c r="J46" s="5" t="s">
        <v>56</v>
      </c>
      <c r="K46" s="2"/>
      <c r="L46" s="1"/>
    </row>
    <row r="47" spans="1:12" ht="25.5">
      <c r="A47" s="9">
        <v>2.1153497638749973E-11</v>
      </c>
      <c r="B47" s="10"/>
      <c r="C47" s="9">
        <v>1.0000000000000001E-5</v>
      </c>
      <c r="D47" s="10"/>
      <c r="E47" s="9">
        <v>0</v>
      </c>
      <c r="F47" s="10"/>
      <c r="G47" s="10"/>
      <c r="H47" s="10"/>
      <c r="I47" s="10"/>
      <c r="J47" s="11" t="s">
        <v>1263</v>
      </c>
      <c r="K47" s="2"/>
      <c r="L47" s="1"/>
    </row>
    <row r="48" spans="1:12" ht="15.2" customHeight="1">
      <c r="A48" s="40" t="s">
        <v>1264</v>
      </c>
      <c r="B48" s="40"/>
      <c r="C48" s="40"/>
      <c r="D48" s="40"/>
      <c r="E48" s="40"/>
      <c r="F48" s="40"/>
      <c r="G48" s="40"/>
      <c r="H48" s="40"/>
      <c r="I48" s="40"/>
      <c r="J48" s="40"/>
      <c r="K48" s="2"/>
      <c r="L48" s="1"/>
    </row>
    <row r="49" spans="1:12" ht="24">
      <c r="A49" s="4">
        <v>4.170976434796558E-4</v>
      </c>
      <c r="B49" s="4">
        <v>0</v>
      </c>
      <c r="C49" s="4">
        <v>197.17668</v>
      </c>
      <c r="D49" s="4">
        <v>144135</v>
      </c>
      <c r="E49" s="4">
        <v>136.80000000000001</v>
      </c>
      <c r="F49" s="14">
        <v>39948</v>
      </c>
      <c r="G49" s="5" t="s">
        <v>37</v>
      </c>
      <c r="H49" s="5" t="s">
        <v>1265</v>
      </c>
      <c r="I49" s="5" t="s">
        <v>1266</v>
      </c>
      <c r="J49" s="5" t="s">
        <v>1267</v>
      </c>
      <c r="K49" s="2"/>
      <c r="L49" s="1"/>
    </row>
    <row r="50" spans="1:12">
      <c r="A50" s="9">
        <v>4.170976434796558E-4</v>
      </c>
      <c r="B50" s="10"/>
      <c r="C50" s="9">
        <v>197.17668</v>
      </c>
      <c r="D50" s="10"/>
      <c r="E50" s="9">
        <v>136.80000000000001</v>
      </c>
      <c r="F50" s="10"/>
      <c r="G50" s="10"/>
      <c r="H50" s="10"/>
      <c r="I50" s="10"/>
      <c r="J50" s="11" t="s">
        <v>1268</v>
      </c>
      <c r="K50" s="2"/>
      <c r="L50" s="1"/>
    </row>
    <row r="51" spans="1:12" ht="15.2" customHeight="1">
      <c r="A51" s="40" t="s">
        <v>1269</v>
      </c>
      <c r="B51" s="40"/>
      <c r="C51" s="40"/>
      <c r="D51" s="40"/>
      <c r="E51" s="40"/>
      <c r="F51" s="40"/>
      <c r="G51" s="40"/>
      <c r="H51" s="40"/>
      <c r="I51" s="40"/>
      <c r="J51" s="40"/>
      <c r="K51" s="2"/>
      <c r="L51" s="1"/>
    </row>
    <row r="52" spans="1:12" ht="24">
      <c r="A52" s="4">
        <v>1.1062062984575868E-2</v>
      </c>
      <c r="B52" s="4">
        <v>0</v>
      </c>
      <c r="C52" s="4">
        <v>5229.4250215680004</v>
      </c>
      <c r="D52" s="4">
        <v>107.69</v>
      </c>
      <c r="E52" s="4">
        <v>4855998.72</v>
      </c>
      <c r="F52" s="14">
        <v>41313</v>
      </c>
      <c r="G52" s="5" t="s">
        <v>37</v>
      </c>
      <c r="H52" s="5" t="s">
        <v>1202</v>
      </c>
      <c r="I52" s="5" t="s">
        <v>1270</v>
      </c>
      <c r="J52" s="5" t="s">
        <v>1271</v>
      </c>
      <c r="K52" s="2"/>
      <c r="L52" s="1"/>
    </row>
    <row r="53" spans="1:12">
      <c r="A53" s="9">
        <v>1.1062062984575868E-2</v>
      </c>
      <c r="B53" s="10"/>
      <c r="C53" s="9">
        <v>5229.4250215680004</v>
      </c>
      <c r="D53" s="10"/>
      <c r="E53" s="9">
        <v>4855998.72</v>
      </c>
      <c r="F53" s="10"/>
      <c r="G53" s="10"/>
      <c r="H53" s="10"/>
      <c r="I53" s="10"/>
      <c r="J53" s="11" t="s">
        <v>1272</v>
      </c>
      <c r="K53" s="2"/>
      <c r="L53" s="1"/>
    </row>
    <row r="54" spans="1:12" ht="15.2" customHeight="1">
      <c r="A54" s="40" t="s">
        <v>1273</v>
      </c>
      <c r="B54" s="40"/>
      <c r="C54" s="40"/>
      <c r="D54" s="40"/>
      <c r="E54" s="40"/>
      <c r="F54" s="40"/>
      <c r="G54" s="40"/>
      <c r="H54" s="40"/>
      <c r="I54" s="40"/>
      <c r="J54" s="40"/>
      <c r="K54" s="2"/>
      <c r="L54" s="1"/>
    </row>
    <row r="55" spans="1:12" ht="24">
      <c r="A55" s="4">
        <v>6.4181054829225486E-3</v>
      </c>
      <c r="B55" s="4">
        <v>0</v>
      </c>
      <c r="C55" s="4">
        <v>3034.0634879999998</v>
      </c>
      <c r="D55" s="4">
        <v>96.71</v>
      </c>
      <c r="E55" s="4">
        <v>3137280</v>
      </c>
      <c r="F55" s="14">
        <v>41358</v>
      </c>
      <c r="G55" s="5" t="s">
        <v>37</v>
      </c>
      <c r="H55" s="5" t="s">
        <v>1202</v>
      </c>
      <c r="I55" s="5" t="s">
        <v>1274</v>
      </c>
      <c r="J55" s="5" t="s">
        <v>1275</v>
      </c>
      <c r="K55" s="2"/>
      <c r="L55" s="1"/>
    </row>
    <row r="56" spans="1:12" ht="24">
      <c r="A56" s="4">
        <v>4.4437355901755356E-2</v>
      </c>
      <c r="B56" s="4">
        <v>0</v>
      </c>
      <c r="C56" s="4">
        <v>21007.096160000001</v>
      </c>
      <c r="D56" s="4">
        <v>94.88</v>
      </c>
      <c r="E56" s="4">
        <v>22140700</v>
      </c>
      <c r="F56" s="14">
        <v>41333</v>
      </c>
      <c r="G56" s="5" t="s">
        <v>38</v>
      </c>
      <c r="H56" s="5" t="s">
        <v>1202</v>
      </c>
      <c r="I56" s="5" t="s">
        <v>1276</v>
      </c>
      <c r="J56" s="5" t="s">
        <v>1277</v>
      </c>
      <c r="K56" s="2"/>
      <c r="L56" s="1"/>
    </row>
    <row r="57" spans="1:12" ht="24">
      <c r="A57" s="4">
        <v>1.4965283945982124E-2</v>
      </c>
      <c r="B57" s="4">
        <v>0</v>
      </c>
      <c r="C57" s="4">
        <v>7074.6144214789401</v>
      </c>
      <c r="D57" s="4">
        <v>101.11</v>
      </c>
      <c r="E57" s="4">
        <v>6996948.2954000002</v>
      </c>
      <c r="F57" s="14">
        <v>41253</v>
      </c>
      <c r="G57" s="5" t="s">
        <v>38</v>
      </c>
      <c r="H57" s="5" t="s">
        <v>1202</v>
      </c>
      <c r="I57" s="5" t="s">
        <v>1278</v>
      </c>
      <c r="J57" s="5" t="s">
        <v>1279</v>
      </c>
      <c r="K57" s="2"/>
      <c r="L57" s="1"/>
    </row>
    <row r="58" spans="1:12" ht="24">
      <c r="A58" s="4">
        <v>2.5058678440129562E-2</v>
      </c>
      <c r="B58" s="4">
        <v>0</v>
      </c>
      <c r="C58" s="4">
        <v>11846.1158849806</v>
      </c>
      <c r="D58" s="4">
        <v>151.68999999999991</v>
      </c>
      <c r="E58" s="4">
        <v>7809424.4083200004</v>
      </c>
      <c r="F58" s="14">
        <v>41299</v>
      </c>
      <c r="G58" s="5" t="s">
        <v>37</v>
      </c>
      <c r="H58" s="5" t="s">
        <v>1202</v>
      </c>
      <c r="I58" s="5" t="s">
        <v>1280</v>
      </c>
      <c r="J58" s="5" t="s">
        <v>1281</v>
      </c>
      <c r="K58" s="2"/>
      <c r="L58" s="1"/>
    </row>
    <row r="59" spans="1:12" ht="24">
      <c r="A59" s="4">
        <v>1.4971987885424915E-2</v>
      </c>
      <c r="B59" s="4">
        <v>0</v>
      </c>
      <c r="C59" s="4">
        <v>7077.7836087014402</v>
      </c>
      <c r="D59" s="4">
        <v>115.4</v>
      </c>
      <c r="E59" s="4">
        <v>6133261.3593600001</v>
      </c>
      <c r="F59" s="14">
        <v>41358</v>
      </c>
      <c r="G59" s="5" t="s">
        <v>37</v>
      </c>
      <c r="H59" s="5" t="s">
        <v>1202</v>
      </c>
      <c r="I59" s="5" t="s">
        <v>1282</v>
      </c>
      <c r="J59" s="5" t="s">
        <v>1283</v>
      </c>
      <c r="K59" s="2"/>
      <c r="L59" s="1"/>
    </row>
    <row r="60" spans="1:12" ht="24">
      <c r="A60" s="4">
        <v>2.3260955647653701E-2</v>
      </c>
      <c r="B60" s="4">
        <v>0</v>
      </c>
      <c r="C60" s="4">
        <v>10996.269290730999</v>
      </c>
      <c r="D60" s="4">
        <v>123.95999999999989</v>
      </c>
      <c r="E60" s="4">
        <v>8870820.6604800001</v>
      </c>
      <c r="F60" s="14">
        <v>41352</v>
      </c>
      <c r="G60" s="5" t="s">
        <v>37</v>
      </c>
      <c r="H60" s="5" t="s">
        <v>1202</v>
      </c>
      <c r="I60" s="5" t="s">
        <v>1284</v>
      </c>
      <c r="J60" s="5" t="s">
        <v>1285</v>
      </c>
      <c r="K60" s="2"/>
      <c r="L60" s="1"/>
    </row>
    <row r="61" spans="1:12" ht="24">
      <c r="A61" s="4">
        <v>5.2784201940207838E-2</v>
      </c>
      <c r="B61" s="4">
        <v>0</v>
      </c>
      <c r="C61" s="4">
        <v>24952.94293248</v>
      </c>
      <c r="D61" s="4">
        <v>111</v>
      </c>
      <c r="E61" s="4">
        <v>22480128.767999999</v>
      </c>
      <c r="F61" s="14">
        <v>41316</v>
      </c>
      <c r="G61" s="5" t="s">
        <v>37</v>
      </c>
      <c r="H61" s="5" t="s">
        <v>1202</v>
      </c>
      <c r="I61" s="5" t="s">
        <v>1286</v>
      </c>
      <c r="J61" s="5" t="s">
        <v>1287</v>
      </c>
      <c r="K61" s="2"/>
      <c r="L61" s="1"/>
    </row>
    <row r="62" spans="1:12" ht="24">
      <c r="A62" s="4">
        <v>1.4632076821535594E-2</v>
      </c>
      <c r="B62" s="4">
        <v>0</v>
      </c>
      <c r="C62" s="4">
        <v>6917.0957311248003</v>
      </c>
      <c r="D62" s="4">
        <v>91.65</v>
      </c>
      <c r="E62" s="4">
        <v>7547294.8512000004</v>
      </c>
      <c r="F62" s="14">
        <v>41191</v>
      </c>
      <c r="G62" s="5" t="s">
        <v>37</v>
      </c>
      <c r="H62" s="5" t="s">
        <v>1202</v>
      </c>
      <c r="I62" s="5" t="s">
        <v>1288</v>
      </c>
      <c r="J62" s="5" t="s">
        <v>1289</v>
      </c>
      <c r="K62" s="2"/>
      <c r="L62" s="1"/>
    </row>
    <row r="63" spans="1:12" ht="24">
      <c r="A63" s="4">
        <v>1.8730700977148799E-2</v>
      </c>
      <c r="B63" s="4">
        <v>0</v>
      </c>
      <c r="C63" s="4">
        <v>8854.6590720000004</v>
      </c>
      <c r="D63" s="4">
        <v>84.28</v>
      </c>
      <c r="E63" s="4">
        <v>10506240</v>
      </c>
      <c r="F63" s="14">
        <v>41232</v>
      </c>
      <c r="G63" s="5" t="s">
        <v>37</v>
      </c>
      <c r="H63" s="5" t="s">
        <v>1202</v>
      </c>
      <c r="I63" s="5" t="s">
        <v>1290</v>
      </c>
      <c r="J63" s="5" t="s">
        <v>1291</v>
      </c>
      <c r="K63" s="2"/>
      <c r="L63" s="1"/>
    </row>
    <row r="64" spans="1:12" ht="24">
      <c r="A64" s="4">
        <v>5.5347521497142838E-2</v>
      </c>
      <c r="B64" s="4">
        <v>0</v>
      </c>
      <c r="C64" s="4">
        <v>26164.713960000001</v>
      </c>
      <c r="D64" s="4">
        <v>103.95</v>
      </c>
      <c r="E64" s="4">
        <v>25170480</v>
      </c>
      <c r="F64" s="14">
        <v>41358</v>
      </c>
      <c r="G64" s="5" t="s">
        <v>38</v>
      </c>
      <c r="H64" s="5" t="s">
        <v>1202</v>
      </c>
      <c r="I64" s="5" t="s">
        <v>1292</v>
      </c>
      <c r="J64" s="5" t="s">
        <v>1293</v>
      </c>
      <c r="K64" s="2"/>
      <c r="L64" s="1"/>
    </row>
    <row r="65" spans="1:12" ht="24">
      <c r="A65" s="4">
        <v>0.22941839930746724</v>
      </c>
      <c r="B65" s="4">
        <v>0</v>
      </c>
      <c r="C65" s="4">
        <v>108454.121027819</v>
      </c>
      <c r="D65" s="4">
        <v>104.8400000000001</v>
      </c>
      <c r="E65" s="4">
        <v>103447273.013944</v>
      </c>
      <c r="F65" s="14">
        <v>41327</v>
      </c>
      <c r="G65" s="5" t="s">
        <v>38</v>
      </c>
      <c r="H65" s="5" t="s">
        <v>1202</v>
      </c>
      <c r="I65" s="5" t="s">
        <v>1294</v>
      </c>
      <c r="J65" s="5" t="s">
        <v>1295</v>
      </c>
      <c r="K65" s="2"/>
      <c r="L65" s="1"/>
    </row>
    <row r="66" spans="1:12" ht="24">
      <c r="A66" s="4">
        <v>1.6876749297217074E-2</v>
      </c>
      <c r="B66" s="4">
        <v>0</v>
      </c>
      <c r="C66" s="4">
        <v>7978.2311111999998</v>
      </c>
      <c r="D66" s="4">
        <v>103.11</v>
      </c>
      <c r="E66" s="4">
        <v>7737592</v>
      </c>
      <c r="F66" s="14">
        <v>41347</v>
      </c>
      <c r="G66" s="5" t="s">
        <v>38</v>
      </c>
      <c r="H66" s="5" t="s">
        <v>1202</v>
      </c>
      <c r="I66" s="5" t="s">
        <v>1296</v>
      </c>
      <c r="J66" s="5" t="s">
        <v>1297</v>
      </c>
      <c r="K66" s="2"/>
      <c r="L66" s="1"/>
    </row>
    <row r="67" spans="1:12" ht="24">
      <c r="A67" s="4">
        <v>3.1383350287840402E-2</v>
      </c>
      <c r="B67" s="4">
        <v>0</v>
      </c>
      <c r="C67" s="4">
        <v>14836.0100177244</v>
      </c>
      <c r="D67" s="4">
        <v>95.430000000000305</v>
      </c>
      <c r="E67" s="4">
        <v>15546484.352639999</v>
      </c>
      <c r="F67" s="14">
        <v>41271</v>
      </c>
      <c r="G67" s="5" t="s">
        <v>37</v>
      </c>
      <c r="H67" s="5" t="s">
        <v>1202</v>
      </c>
      <c r="I67" s="5" t="s">
        <v>1298</v>
      </c>
      <c r="J67" s="5" t="s">
        <v>1299</v>
      </c>
      <c r="K67" s="2"/>
      <c r="L67" s="1"/>
    </row>
    <row r="68" spans="1:12" ht="24">
      <c r="A68" s="4">
        <v>1.6969874946739207E-2</v>
      </c>
      <c r="B68" s="4">
        <v>0</v>
      </c>
      <c r="C68" s="4">
        <v>8022.2548708224003</v>
      </c>
      <c r="D68" s="4">
        <v>93.21</v>
      </c>
      <c r="E68" s="4">
        <v>8606646.1439999994</v>
      </c>
      <c r="F68" s="14">
        <v>41282</v>
      </c>
      <c r="G68" s="5" t="s">
        <v>37</v>
      </c>
      <c r="H68" s="5" t="s">
        <v>1202</v>
      </c>
      <c r="I68" s="5" t="s">
        <v>1300</v>
      </c>
      <c r="J68" s="5" t="s">
        <v>1301</v>
      </c>
      <c r="K68" s="2"/>
      <c r="L68" s="1"/>
    </row>
    <row r="69" spans="1:12" ht="24">
      <c r="A69" s="4">
        <v>2.4039401126430947E-3</v>
      </c>
      <c r="B69" s="4">
        <v>0</v>
      </c>
      <c r="C69" s="4">
        <v>1136.42677617504</v>
      </c>
      <c r="D69" s="4">
        <v>89.95</v>
      </c>
      <c r="E69" s="4">
        <v>1263398.30592</v>
      </c>
      <c r="F69" s="14">
        <v>41254</v>
      </c>
      <c r="G69" s="5" t="s">
        <v>37</v>
      </c>
      <c r="H69" s="5" t="s">
        <v>1202</v>
      </c>
      <c r="I69" s="5" t="s">
        <v>1302</v>
      </c>
      <c r="J69" s="5" t="s">
        <v>1303</v>
      </c>
      <c r="K69" s="2"/>
      <c r="L69" s="1"/>
    </row>
    <row r="70" spans="1:12" ht="24">
      <c r="A70" s="4">
        <v>1.8796408150346566E-2</v>
      </c>
      <c r="B70" s="4">
        <v>0</v>
      </c>
      <c r="C70" s="4">
        <v>8885.7211565402904</v>
      </c>
      <c r="D70" s="4">
        <v>105.94000000000003</v>
      </c>
      <c r="E70" s="4">
        <v>8387503.4515199997</v>
      </c>
      <c r="F70" s="14">
        <v>41270</v>
      </c>
      <c r="G70" s="5" t="s">
        <v>37</v>
      </c>
      <c r="H70" s="5" t="s">
        <v>1202</v>
      </c>
      <c r="I70" s="5" t="s">
        <v>1304</v>
      </c>
      <c r="J70" s="5" t="s">
        <v>1305</v>
      </c>
      <c r="K70" s="2"/>
      <c r="L70" s="1"/>
    </row>
    <row r="71" spans="1:12" ht="24">
      <c r="A71" s="4">
        <v>2.5115779796566228E-3</v>
      </c>
      <c r="B71" s="4">
        <v>0</v>
      </c>
      <c r="C71" s="4">
        <v>1187.3109698208</v>
      </c>
      <c r="D71" s="4">
        <v>81.86</v>
      </c>
      <c r="E71" s="4">
        <v>1450416.5279999999</v>
      </c>
      <c r="F71" s="14">
        <v>41347</v>
      </c>
      <c r="G71" s="5" t="s">
        <v>37</v>
      </c>
      <c r="H71" s="5" t="s">
        <v>1202</v>
      </c>
      <c r="I71" s="5" t="s">
        <v>1306</v>
      </c>
      <c r="J71" s="5" t="s">
        <v>1307</v>
      </c>
      <c r="K71" s="2"/>
      <c r="L71" s="1"/>
    </row>
    <row r="72" spans="1:12" ht="24">
      <c r="A72" s="4">
        <v>5.0841039336134959E-3</v>
      </c>
      <c r="B72" s="4">
        <v>0</v>
      </c>
      <c r="C72" s="4">
        <v>2403.4341840000002</v>
      </c>
      <c r="D72" s="4">
        <v>81.099999999999994</v>
      </c>
      <c r="E72" s="4">
        <v>2963544</v>
      </c>
      <c r="F72" s="14">
        <v>41260</v>
      </c>
      <c r="G72" s="5" t="s">
        <v>37</v>
      </c>
      <c r="H72" s="5" t="s">
        <v>1202</v>
      </c>
      <c r="I72" s="5" t="s">
        <v>1308</v>
      </c>
      <c r="J72" s="5" t="s">
        <v>1309</v>
      </c>
      <c r="K72" s="2"/>
      <c r="L72" s="1"/>
    </row>
    <row r="73" spans="1:12" ht="24">
      <c r="A73" s="4">
        <v>1.3557073214599572E-2</v>
      </c>
      <c r="B73" s="4">
        <v>0</v>
      </c>
      <c r="C73" s="4">
        <v>6408.9038352527996</v>
      </c>
      <c r="D73" s="4">
        <v>95.25</v>
      </c>
      <c r="E73" s="4">
        <v>6728507.9635199998</v>
      </c>
      <c r="F73" s="14">
        <v>41361</v>
      </c>
      <c r="G73" s="5" t="s">
        <v>37</v>
      </c>
      <c r="H73" s="5" t="s">
        <v>1202</v>
      </c>
      <c r="I73" s="5" t="s">
        <v>1310</v>
      </c>
      <c r="J73" s="5" t="s">
        <v>1311</v>
      </c>
      <c r="K73" s="2"/>
      <c r="L73" s="1"/>
    </row>
    <row r="74" spans="1:12" ht="24">
      <c r="A74" s="4">
        <v>2.9053361279096312E-2</v>
      </c>
      <c r="B74" s="4">
        <v>0</v>
      </c>
      <c r="C74" s="4">
        <v>13734.5425211739</v>
      </c>
      <c r="D74" s="4">
        <v>89.940000000000083</v>
      </c>
      <c r="E74" s="4">
        <v>15270783.323519999</v>
      </c>
      <c r="F74" s="14">
        <v>41361</v>
      </c>
      <c r="G74" s="5" t="s">
        <v>37</v>
      </c>
      <c r="H74" s="5" t="s">
        <v>1202</v>
      </c>
      <c r="I74" s="5" t="s">
        <v>1312</v>
      </c>
      <c r="J74" s="5" t="s">
        <v>1313</v>
      </c>
      <c r="K74" s="2"/>
      <c r="L74" s="1"/>
    </row>
    <row r="75" spans="1:12" ht="24">
      <c r="A75" s="4">
        <v>2.252698235678487E-2</v>
      </c>
      <c r="B75" s="4">
        <v>0</v>
      </c>
      <c r="C75" s="4">
        <v>10649.294382182399</v>
      </c>
      <c r="D75" s="4">
        <v>90.72</v>
      </c>
      <c r="E75" s="4">
        <v>11738640.192</v>
      </c>
      <c r="F75" s="14">
        <v>41276</v>
      </c>
      <c r="G75" s="5" t="s">
        <v>37</v>
      </c>
      <c r="H75" s="5" t="s">
        <v>1202</v>
      </c>
      <c r="I75" s="5" t="s">
        <v>1314</v>
      </c>
      <c r="J75" s="5" t="s">
        <v>1315</v>
      </c>
      <c r="K75" s="2"/>
      <c r="L75" s="1"/>
    </row>
    <row r="76" spans="1:12" ht="24">
      <c r="A76" s="4">
        <v>6.1014654516612053E-3</v>
      </c>
      <c r="B76" s="4">
        <v>0</v>
      </c>
      <c r="C76" s="4">
        <v>2884.3766434559998</v>
      </c>
      <c r="D76" s="4">
        <v>107.03</v>
      </c>
      <c r="E76" s="4">
        <v>2694923.52</v>
      </c>
      <c r="F76" s="14">
        <v>41142</v>
      </c>
      <c r="G76" s="5" t="s">
        <v>37</v>
      </c>
      <c r="H76" s="5" t="s">
        <v>1202</v>
      </c>
      <c r="I76" s="5" t="s">
        <v>1316</v>
      </c>
      <c r="J76" s="5" t="s">
        <v>1317</v>
      </c>
      <c r="K76" s="2"/>
      <c r="L76" s="1"/>
    </row>
    <row r="77" spans="1:12" ht="24">
      <c r="A77" s="4">
        <v>1.3851287343065407E-3</v>
      </c>
      <c r="B77" s="4">
        <v>0</v>
      </c>
      <c r="C77" s="4">
        <v>654.79891692672004</v>
      </c>
      <c r="D77" s="4">
        <v>111.03</v>
      </c>
      <c r="E77" s="4">
        <v>589749.54240000003</v>
      </c>
      <c r="F77" s="14">
        <v>41270</v>
      </c>
      <c r="G77" s="5" t="s">
        <v>37</v>
      </c>
      <c r="H77" s="5" t="s">
        <v>1202</v>
      </c>
      <c r="I77" s="5" t="s">
        <v>1318</v>
      </c>
      <c r="J77" s="5" t="s">
        <v>1319</v>
      </c>
      <c r="K77" s="2"/>
      <c r="L77" s="1"/>
    </row>
    <row r="78" spans="1:12" ht="24">
      <c r="A78" s="4">
        <v>6.5937270043503202E-3</v>
      </c>
      <c r="B78" s="4">
        <v>0</v>
      </c>
      <c r="C78" s="4">
        <v>3117.0859386731499</v>
      </c>
      <c r="D78" s="4">
        <v>118.45999999999991</v>
      </c>
      <c r="E78" s="4">
        <v>2631340.4851199999</v>
      </c>
      <c r="F78" s="14">
        <v>41271</v>
      </c>
      <c r="G78" s="5" t="s">
        <v>37</v>
      </c>
      <c r="H78" s="5" t="s">
        <v>1202</v>
      </c>
      <c r="I78" s="5" t="s">
        <v>1320</v>
      </c>
      <c r="J78" s="5" t="s">
        <v>1321</v>
      </c>
      <c r="K78" s="2"/>
      <c r="L78" s="1"/>
    </row>
    <row r="79" spans="1:12" ht="24">
      <c r="A79" s="4">
        <v>6.0425512088350727E-3</v>
      </c>
      <c r="B79" s="4">
        <v>0</v>
      </c>
      <c r="C79" s="4">
        <v>2856.5258152704</v>
      </c>
      <c r="D79" s="4">
        <v>91</v>
      </c>
      <c r="E79" s="4">
        <v>3139039.3574399999</v>
      </c>
      <c r="F79" s="14">
        <v>41270</v>
      </c>
      <c r="G79" s="5" t="s">
        <v>37</v>
      </c>
      <c r="H79" s="5" t="s">
        <v>1202</v>
      </c>
      <c r="I79" s="5" t="s">
        <v>1322</v>
      </c>
      <c r="J79" s="5" t="s">
        <v>1323</v>
      </c>
      <c r="K79" s="2"/>
      <c r="L79" s="1"/>
    </row>
    <row r="80" spans="1:12" ht="24">
      <c r="A80" s="4">
        <v>1.96121731775552E-2</v>
      </c>
      <c r="B80" s="4">
        <v>0</v>
      </c>
      <c r="C80" s="4">
        <v>9271.3618865698609</v>
      </c>
      <c r="D80" s="4">
        <v>120.17000000000006</v>
      </c>
      <c r="E80" s="4">
        <v>7715205.03168</v>
      </c>
      <c r="F80" s="14">
        <v>41305</v>
      </c>
      <c r="G80" s="5" t="s">
        <v>37</v>
      </c>
      <c r="H80" s="5" t="s">
        <v>1202</v>
      </c>
      <c r="I80" s="5" t="s">
        <v>1324</v>
      </c>
      <c r="J80" s="5" t="s">
        <v>1325</v>
      </c>
      <c r="K80" s="2"/>
      <c r="L80" s="1"/>
    </row>
    <row r="81" spans="1:12" ht="24">
      <c r="A81" s="4">
        <v>3.9772985473943513E-2</v>
      </c>
      <c r="B81" s="4">
        <v>0</v>
      </c>
      <c r="C81" s="4">
        <v>18802.084720536001</v>
      </c>
      <c r="D81" s="4">
        <v>137.75</v>
      </c>
      <c r="E81" s="4">
        <v>13649426.294399999</v>
      </c>
      <c r="F81" s="14">
        <v>41285</v>
      </c>
      <c r="G81" s="5" t="s">
        <v>37</v>
      </c>
      <c r="H81" s="5" t="s">
        <v>1202</v>
      </c>
      <c r="I81" s="5" t="s">
        <v>1326</v>
      </c>
      <c r="J81" s="5" t="s">
        <v>1327</v>
      </c>
      <c r="K81" s="2"/>
      <c r="L81" s="1"/>
    </row>
    <row r="82" spans="1:12" ht="24">
      <c r="A82" s="4">
        <v>2.0282929405636394E-2</v>
      </c>
      <c r="B82" s="4">
        <v>0</v>
      </c>
      <c r="C82" s="4">
        <v>9588.4518730752006</v>
      </c>
      <c r="D82" s="4">
        <v>91.68</v>
      </c>
      <c r="E82" s="4">
        <v>10458608.063999999</v>
      </c>
      <c r="F82" s="14">
        <v>41360</v>
      </c>
      <c r="G82" s="5" t="s">
        <v>37</v>
      </c>
      <c r="H82" s="5" t="s">
        <v>1202</v>
      </c>
      <c r="I82" s="5" t="s">
        <v>1328</v>
      </c>
      <c r="J82" s="5" t="s">
        <v>1329</v>
      </c>
      <c r="K82" s="2"/>
      <c r="L82" s="1"/>
    </row>
    <row r="83" spans="1:12" ht="24">
      <c r="A83" s="4">
        <v>3.6810902580534641E-2</v>
      </c>
      <c r="B83" s="4">
        <v>0</v>
      </c>
      <c r="C83" s="4">
        <v>17401.804282759698</v>
      </c>
      <c r="D83" s="4">
        <v>129.30000000000015</v>
      </c>
      <c r="E83" s="4">
        <v>13458471.98976</v>
      </c>
      <c r="F83" s="14">
        <v>41361</v>
      </c>
      <c r="G83" s="5" t="s">
        <v>37</v>
      </c>
      <c r="H83" s="5" t="s">
        <v>1202</v>
      </c>
      <c r="I83" s="5" t="s">
        <v>1330</v>
      </c>
      <c r="J83" s="5" t="s">
        <v>1331</v>
      </c>
      <c r="K83" s="2"/>
      <c r="L83" s="1"/>
    </row>
    <row r="84" spans="1:12" ht="24">
      <c r="A84" s="4">
        <v>2.2964347155440389E-2</v>
      </c>
      <c r="B84" s="4">
        <v>0</v>
      </c>
      <c r="C84" s="4">
        <v>10856.052057024001</v>
      </c>
      <c r="D84" s="4">
        <v>88.74</v>
      </c>
      <c r="E84" s="4">
        <v>12233549.76</v>
      </c>
      <c r="F84" s="14">
        <v>41334</v>
      </c>
      <c r="G84" s="5" t="s">
        <v>37</v>
      </c>
      <c r="H84" s="5" t="s">
        <v>1202</v>
      </c>
      <c r="I84" s="5" t="s">
        <v>1332</v>
      </c>
      <c r="J84" s="5" t="s">
        <v>1333</v>
      </c>
      <c r="K84" s="2"/>
      <c r="L84" s="1"/>
    </row>
    <row r="85" spans="1:12" ht="24">
      <c r="A85" s="4">
        <v>6.1629447088415194E-3</v>
      </c>
      <c r="B85" s="4">
        <v>0</v>
      </c>
      <c r="C85" s="4">
        <v>2913.4400438592002</v>
      </c>
      <c r="D85" s="4">
        <v>39.090000000000003</v>
      </c>
      <c r="E85" s="4">
        <v>7453159.4879999999</v>
      </c>
      <c r="F85" s="14">
        <v>41303</v>
      </c>
      <c r="G85" s="5" t="s">
        <v>37</v>
      </c>
      <c r="H85" s="5" t="s">
        <v>1202</v>
      </c>
      <c r="I85" s="5" t="s">
        <v>1334</v>
      </c>
      <c r="J85" s="5" t="s">
        <v>1335</v>
      </c>
      <c r="K85" s="2"/>
      <c r="L85" s="1"/>
    </row>
    <row r="86" spans="1:12" ht="24">
      <c r="A86" s="4">
        <v>2.4927410148342311E-2</v>
      </c>
      <c r="B86" s="4">
        <v>0</v>
      </c>
      <c r="C86" s="4">
        <v>11784.060761034199</v>
      </c>
      <c r="D86" s="4">
        <v>96.399999999999665</v>
      </c>
      <c r="E86" s="4">
        <v>12224129.420159999</v>
      </c>
      <c r="F86" s="14">
        <v>41271</v>
      </c>
      <c r="G86" s="5" t="s">
        <v>37</v>
      </c>
      <c r="H86" s="5" t="s">
        <v>1202</v>
      </c>
      <c r="I86" s="5" t="s">
        <v>1336</v>
      </c>
      <c r="J86" s="5" t="s">
        <v>1337</v>
      </c>
      <c r="K86" s="2"/>
      <c r="L86" s="1"/>
    </row>
    <row r="87" spans="1:12" ht="24">
      <c r="A87" s="4">
        <v>1.7967549362641444E-2</v>
      </c>
      <c r="B87" s="4">
        <v>0</v>
      </c>
      <c r="C87" s="4">
        <v>8493.8905468415996</v>
      </c>
      <c r="D87" s="4">
        <v>106.06</v>
      </c>
      <c r="E87" s="4">
        <v>8008571.1359999999</v>
      </c>
      <c r="F87" s="14">
        <v>41170.958333333328</v>
      </c>
      <c r="G87" s="5" t="s">
        <v>37</v>
      </c>
      <c r="H87" s="5" t="s">
        <v>1202</v>
      </c>
      <c r="I87" s="5" t="s">
        <v>1338</v>
      </c>
      <c r="J87" s="5" t="s">
        <v>1339</v>
      </c>
      <c r="K87" s="2"/>
      <c r="L87" s="1"/>
    </row>
    <row r="88" spans="1:12" ht="24">
      <c r="A88" s="4">
        <v>9.9579405190135042E-3</v>
      </c>
      <c r="B88" s="4">
        <v>0</v>
      </c>
      <c r="C88" s="4">
        <v>4707.4676202823703</v>
      </c>
      <c r="D88" s="4">
        <v>100.96000000000005</v>
      </c>
      <c r="E88" s="4">
        <v>4662705.6460800003</v>
      </c>
      <c r="F88" s="14">
        <v>41358</v>
      </c>
      <c r="G88" s="5" t="s">
        <v>37</v>
      </c>
      <c r="H88" s="5" t="s">
        <v>1202</v>
      </c>
      <c r="I88" s="5" t="s">
        <v>1340</v>
      </c>
      <c r="J88" s="5" t="s">
        <v>1341</v>
      </c>
      <c r="K88" s="2"/>
      <c r="L88" s="1"/>
    </row>
    <row r="89" spans="1:12" ht="24">
      <c r="A89" s="4">
        <v>2.1530947005316946E-2</v>
      </c>
      <c r="B89" s="4">
        <v>0</v>
      </c>
      <c r="C89" s="4">
        <v>10178.433549388799</v>
      </c>
      <c r="D89" s="4">
        <v>99.42</v>
      </c>
      <c r="E89" s="4">
        <v>10237812.864</v>
      </c>
      <c r="F89" s="14">
        <v>41264</v>
      </c>
      <c r="G89" s="5" t="s">
        <v>37</v>
      </c>
      <c r="H89" s="5" t="s">
        <v>1202</v>
      </c>
      <c r="I89" s="5" t="s">
        <v>1342</v>
      </c>
      <c r="J89" s="5" t="s">
        <v>1343</v>
      </c>
      <c r="K89" s="2"/>
      <c r="L89" s="1"/>
    </row>
    <row r="90" spans="1:12" ht="24">
      <c r="A90" s="4">
        <v>1.920354141620309E-2</v>
      </c>
      <c r="B90" s="4">
        <v>0</v>
      </c>
      <c r="C90" s="4">
        <v>9078.1873258752003</v>
      </c>
      <c r="D90" s="4">
        <v>124.02</v>
      </c>
      <c r="E90" s="4">
        <v>7319938.176</v>
      </c>
      <c r="F90" s="14">
        <v>41361</v>
      </c>
      <c r="G90" s="5" t="s">
        <v>37</v>
      </c>
      <c r="H90" s="5" t="s">
        <v>1202</v>
      </c>
      <c r="I90" s="5" t="s">
        <v>1344</v>
      </c>
      <c r="J90" s="5" t="s">
        <v>1345</v>
      </c>
      <c r="K90" s="2"/>
      <c r="L90" s="1"/>
    </row>
    <row r="91" spans="1:12" ht="25.5">
      <c r="A91" s="9">
        <v>0.9185052327585298</v>
      </c>
      <c r="B91" s="10"/>
      <c r="C91" s="9">
        <v>434209.62738378026</v>
      </c>
      <c r="D91" s="10"/>
      <c r="E91" s="9">
        <v>420409998.39286399</v>
      </c>
      <c r="F91" s="10"/>
      <c r="G91" s="10"/>
      <c r="H91" s="10"/>
      <c r="I91" s="10"/>
      <c r="J91" s="11" t="s">
        <v>1346</v>
      </c>
      <c r="K91" s="2"/>
      <c r="L91" s="1"/>
    </row>
    <row r="92" spans="1:12">
      <c r="A92" s="9">
        <v>0.92998439340773886</v>
      </c>
      <c r="B92" s="10"/>
      <c r="C92" s="9">
        <v>439636.22909534822</v>
      </c>
      <c r="D92" s="10"/>
      <c r="E92" s="9">
        <v>425266133.91286403</v>
      </c>
      <c r="F92" s="10"/>
      <c r="G92" s="10"/>
      <c r="H92" s="10"/>
      <c r="I92" s="10"/>
      <c r="J92" s="11" t="s">
        <v>145</v>
      </c>
      <c r="K92" s="2"/>
      <c r="L92" s="1"/>
    </row>
    <row r="93" spans="1:12">
      <c r="A93" s="6">
        <v>1.3482916053155571</v>
      </c>
      <c r="B93" s="12"/>
      <c r="C93" s="6">
        <v>637384.71450021269</v>
      </c>
      <c r="D93" s="12"/>
      <c r="E93" s="6">
        <v>638521158.18886399</v>
      </c>
      <c r="F93" s="12"/>
      <c r="G93" s="12"/>
      <c r="H93" s="12"/>
      <c r="I93" s="12"/>
      <c r="J93" s="7" t="s">
        <v>1347</v>
      </c>
      <c r="K93" s="2"/>
      <c r="L93" s="1"/>
    </row>
    <row r="94" spans="1:12" ht="20.100000000000001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1"/>
    </row>
    <row r="95" spans="1:12" ht="36" customHeight="1">
      <c r="A95" s="39" t="s">
        <v>32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1"/>
    </row>
  </sheetData>
  <mergeCells count="14">
    <mergeCell ref="A20:J20"/>
    <mergeCell ref="A54:J54"/>
    <mergeCell ref="A95:K95"/>
    <mergeCell ref="A23:J23"/>
    <mergeCell ref="A27:J27"/>
    <mergeCell ref="A44:J44"/>
    <mergeCell ref="A45:J45"/>
    <mergeCell ref="A48:J48"/>
    <mergeCell ref="A51:J51"/>
    <mergeCell ref="A2:K2"/>
    <mergeCell ref="A3:K3"/>
    <mergeCell ref="A4:K4"/>
    <mergeCell ref="A7:J7"/>
    <mergeCell ref="A8:J8"/>
  </mergeCells>
  <pageMargins left="0.5" right="0.5" top="0.4" bottom="0.4" header="0.4" footer="0.4"/>
  <pageSetup orientation="landscape" horizontalDpi="0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5"/>
  <sheetViews>
    <sheetView showGridLines="0" workbookViewId="0">
      <selection activeCell="A5" sqref="A5"/>
    </sheetView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2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36" t="s">
        <v>1348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1"/>
    </row>
    <row r="3" spans="1:12" ht="36" customHeight="1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1"/>
    </row>
    <row r="4" spans="1:12" ht="48.95" customHeight="1">
      <c r="A4" s="41" t="s">
        <v>1747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2</v>
      </c>
      <c r="B6" s="3" t="s">
        <v>148</v>
      </c>
      <c r="C6" s="3" t="s">
        <v>45</v>
      </c>
      <c r="D6" s="3" t="s">
        <v>150</v>
      </c>
      <c r="E6" s="3" t="s">
        <v>151</v>
      </c>
      <c r="F6" s="3" t="s">
        <v>688</v>
      </c>
      <c r="G6" s="3" t="s">
        <v>35</v>
      </c>
      <c r="H6" s="3" t="s">
        <v>224</v>
      </c>
      <c r="I6" s="3" t="s">
        <v>50</v>
      </c>
      <c r="J6" s="3" t="s">
        <v>51</v>
      </c>
      <c r="K6" s="2"/>
      <c r="L6" s="1"/>
    </row>
    <row r="7" spans="1:12" ht="15.2" customHeight="1">
      <c r="A7" s="40" t="s">
        <v>1349</v>
      </c>
      <c r="B7" s="40"/>
      <c r="C7" s="40"/>
      <c r="D7" s="40"/>
      <c r="E7" s="40"/>
      <c r="F7" s="40"/>
      <c r="G7" s="40"/>
      <c r="H7" s="40"/>
      <c r="I7" s="40"/>
      <c r="J7" s="40"/>
      <c r="K7" s="2"/>
      <c r="L7" s="1"/>
    </row>
    <row r="8" spans="1:12">
      <c r="A8" s="4">
        <v>2.1153497638749973E-11</v>
      </c>
      <c r="B8" s="4">
        <v>0</v>
      </c>
      <c r="C8" s="4">
        <v>1.0000000000000001E-5</v>
      </c>
      <c r="D8" s="4">
        <v>0</v>
      </c>
      <c r="E8" s="4">
        <v>0</v>
      </c>
      <c r="F8" s="13"/>
      <c r="G8" s="5" t="s">
        <v>56</v>
      </c>
      <c r="H8" s="5" t="s">
        <v>56</v>
      </c>
      <c r="I8" s="5" t="s">
        <v>56</v>
      </c>
      <c r="J8" s="5" t="s">
        <v>56</v>
      </c>
      <c r="K8" s="2"/>
      <c r="L8" s="1"/>
    </row>
    <row r="9" spans="1:12">
      <c r="A9" s="9">
        <v>2.1153497638749973E-11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1" t="s">
        <v>1350</v>
      </c>
      <c r="K9" s="2"/>
      <c r="L9" s="1"/>
    </row>
    <row r="10" spans="1:12" ht="15.2" customHeight="1">
      <c r="A10" s="40" t="s">
        <v>668</v>
      </c>
      <c r="B10" s="40"/>
      <c r="C10" s="40"/>
      <c r="D10" s="40"/>
      <c r="E10" s="40"/>
      <c r="F10" s="40"/>
      <c r="G10" s="40"/>
      <c r="H10" s="40"/>
      <c r="I10" s="40"/>
      <c r="J10" s="40"/>
      <c r="K10" s="2"/>
      <c r="L10" s="1"/>
    </row>
    <row r="11" spans="1:12">
      <c r="A11" s="4">
        <v>2.1153497638749973E-11</v>
      </c>
      <c r="B11" s="4">
        <v>0</v>
      </c>
      <c r="C11" s="4">
        <v>1.0000000000000001E-5</v>
      </c>
      <c r="D11" s="4">
        <v>0</v>
      </c>
      <c r="E11" s="4">
        <v>0</v>
      </c>
      <c r="F11" s="13"/>
      <c r="G11" s="5" t="s">
        <v>56</v>
      </c>
      <c r="H11" s="5" t="s">
        <v>56</v>
      </c>
      <c r="I11" s="5" t="s">
        <v>56</v>
      </c>
      <c r="J11" s="5" t="s">
        <v>56</v>
      </c>
      <c r="K11" s="2"/>
      <c r="L11" s="1"/>
    </row>
    <row r="12" spans="1:12">
      <c r="A12" s="9">
        <v>2.1153497638749973E-11</v>
      </c>
      <c r="B12" s="10"/>
      <c r="C12" s="9">
        <v>1.0000000000000001E-5</v>
      </c>
      <c r="D12" s="10"/>
      <c r="E12" s="9">
        <v>0</v>
      </c>
      <c r="F12" s="10"/>
      <c r="G12" s="10"/>
      <c r="H12" s="10"/>
      <c r="I12" s="10"/>
      <c r="J12" s="11" t="s">
        <v>669</v>
      </c>
      <c r="K12" s="2"/>
      <c r="L12" s="1"/>
    </row>
    <row r="13" spans="1:12">
      <c r="A13" s="6">
        <v>4.2306995277499945E-11</v>
      </c>
      <c r="B13" s="12"/>
      <c r="C13" s="6">
        <v>2.0000000000000002E-5</v>
      </c>
      <c r="D13" s="12"/>
      <c r="E13" s="6">
        <v>0</v>
      </c>
      <c r="F13" s="12"/>
      <c r="G13" s="12"/>
      <c r="H13" s="12"/>
      <c r="I13" s="12"/>
      <c r="J13" s="7" t="s">
        <v>670</v>
      </c>
      <c r="K13" s="2"/>
      <c r="L13" s="1"/>
    </row>
    <row r="14" spans="1:12" ht="50.4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</row>
    <row r="15" spans="1:12" ht="36" customHeight="1">
      <c r="A15" s="39" t="s">
        <v>32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1"/>
    </row>
  </sheetData>
  <mergeCells count="6">
    <mergeCell ref="A15:K15"/>
    <mergeCell ref="A2:K2"/>
    <mergeCell ref="A3:K3"/>
    <mergeCell ref="A4:K4"/>
    <mergeCell ref="A7:J7"/>
    <mergeCell ref="A10:J10"/>
  </mergeCells>
  <pageMargins left="0.5" right="0.5" top="0.4" bottom="0.4" header="0.4" footer="0.4"/>
  <pageSetup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16"/>
  <sheetViews>
    <sheetView showGridLines="0" workbookViewId="0">
      <selection activeCell="D11" sqref="D11"/>
    </sheetView>
  </sheetViews>
  <sheetFormatPr defaultRowHeight="12.75"/>
  <cols>
    <col min="1" max="2" width="21.140625" customWidth="1"/>
    <col min="3" max="3" width="6.85546875" customWidth="1"/>
    <col min="4" max="4" width="88" customWidth="1"/>
  </cols>
  <sheetData>
    <row r="1" spans="1:4" ht="0.95" customHeight="1">
      <c r="A1" s="8"/>
      <c r="B1" s="8"/>
      <c r="C1" s="8"/>
      <c r="D1" s="8"/>
    </row>
    <row r="2" spans="1:4" ht="21.6" customHeight="1">
      <c r="A2" s="36" t="s">
        <v>33</v>
      </c>
      <c r="B2" s="36"/>
      <c r="C2" s="36"/>
      <c r="D2" s="1"/>
    </row>
    <row r="3" spans="1:4" ht="36" customHeight="1">
      <c r="A3" s="37" t="s">
        <v>1</v>
      </c>
      <c r="B3" s="37"/>
      <c r="C3" s="37"/>
      <c r="D3" s="1"/>
    </row>
    <row r="4" spans="1:4" ht="48.95" customHeight="1">
      <c r="A4" s="38" t="s">
        <v>1747</v>
      </c>
      <c r="B4" s="38"/>
      <c r="C4" s="38"/>
      <c r="D4" s="1"/>
    </row>
    <row r="5" spans="1:4" ht="28.7" customHeight="1">
      <c r="A5" s="1"/>
      <c r="B5" s="2"/>
      <c r="C5" s="2"/>
      <c r="D5" s="1"/>
    </row>
    <row r="6" spans="1:4">
      <c r="A6" s="3" t="s">
        <v>34</v>
      </c>
      <c r="B6" s="3" t="s">
        <v>35</v>
      </c>
      <c r="C6" s="2"/>
      <c r="D6" s="1"/>
    </row>
    <row r="7" spans="1:4">
      <c r="A7" s="4">
        <v>1.7996000000000001</v>
      </c>
      <c r="B7" s="5" t="s">
        <v>36</v>
      </c>
      <c r="C7" s="2"/>
      <c r="D7" s="1"/>
    </row>
    <row r="8" spans="1:4">
      <c r="A8" s="4">
        <v>3.6480000000000001</v>
      </c>
      <c r="B8" s="5" t="s">
        <v>37</v>
      </c>
      <c r="C8" s="2"/>
      <c r="D8" s="1"/>
    </row>
    <row r="9" spans="1:4">
      <c r="A9" s="4">
        <v>4.6612</v>
      </c>
      <c r="B9" s="5" t="s">
        <v>38</v>
      </c>
      <c r="C9" s="2"/>
      <c r="D9" s="1"/>
    </row>
    <row r="10" spans="1:4">
      <c r="A10" s="4">
        <v>5.5343999999999998</v>
      </c>
      <c r="B10" s="5" t="s">
        <v>39</v>
      </c>
      <c r="C10" s="2"/>
      <c r="D10" s="1"/>
    </row>
    <row r="11" spans="1:4">
      <c r="A11" s="4">
        <v>3.8797999999999999E-2</v>
      </c>
      <c r="B11" s="5" t="s">
        <v>40</v>
      </c>
      <c r="C11" s="2"/>
      <c r="D11" s="1"/>
    </row>
    <row r="12" spans="1:4">
      <c r="A12" s="4">
        <v>3.8047</v>
      </c>
      <c r="B12" s="5" t="s">
        <v>41</v>
      </c>
      <c r="C12" s="2"/>
      <c r="D12" s="1"/>
    </row>
    <row r="13" spans="1:4">
      <c r="A13" s="4">
        <v>3.5893999999999999</v>
      </c>
      <c r="B13" s="5" t="s">
        <v>42</v>
      </c>
      <c r="C13" s="2"/>
      <c r="D13" s="1"/>
    </row>
    <row r="14" spans="1:4">
      <c r="A14" s="4">
        <v>0.62170000000000003</v>
      </c>
      <c r="B14" s="5" t="s">
        <v>43</v>
      </c>
      <c r="C14" s="2"/>
      <c r="D14" s="1"/>
    </row>
    <row r="15" spans="1:4" ht="95.85" customHeight="1">
      <c r="A15" s="1"/>
      <c r="B15" s="2"/>
      <c r="C15" s="2"/>
      <c r="D15" s="1"/>
    </row>
    <row r="16" spans="1:4" ht="36" customHeight="1">
      <c r="A16" s="39" t="s">
        <v>32</v>
      </c>
      <c r="B16" s="39"/>
      <c r="C16" s="39"/>
      <c r="D16" s="1"/>
    </row>
  </sheetData>
  <mergeCells count="4">
    <mergeCell ref="A2:C2"/>
    <mergeCell ref="A3:C3"/>
    <mergeCell ref="A4:C4"/>
    <mergeCell ref="A16:C16"/>
  </mergeCells>
  <pageMargins left="0.5" right="0.5" top="0.4" bottom="0.4" header="0.4" footer="0.4"/>
  <pageSetup orientation="landscape" horizontalDpi="0" verticalDpi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45"/>
  <sheetViews>
    <sheetView showGridLines="0" workbookViewId="0">
      <selection activeCell="A5" sqref="A5"/>
    </sheetView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2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36" t="s">
        <v>1351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1"/>
    </row>
    <row r="3" spans="1:12" ht="36" customHeight="1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1"/>
    </row>
    <row r="4" spans="1:12" ht="48.95" customHeight="1">
      <c r="A4" s="41" t="s">
        <v>1747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2</v>
      </c>
      <c r="B6" s="3" t="s">
        <v>148</v>
      </c>
      <c r="C6" s="3" t="s">
        <v>45</v>
      </c>
      <c r="D6" s="3" t="s">
        <v>150</v>
      </c>
      <c r="E6" s="3" t="s">
        <v>151</v>
      </c>
      <c r="F6" s="3" t="s">
        <v>688</v>
      </c>
      <c r="G6" s="3" t="s">
        <v>35</v>
      </c>
      <c r="H6" s="3" t="s">
        <v>224</v>
      </c>
      <c r="I6" s="3" t="s">
        <v>50</v>
      </c>
      <c r="J6" s="3" t="s">
        <v>51</v>
      </c>
      <c r="K6" s="2"/>
      <c r="L6" s="1"/>
    </row>
    <row r="7" spans="1:12" ht="15.2" customHeight="1">
      <c r="A7" s="40" t="s">
        <v>52</v>
      </c>
      <c r="B7" s="40"/>
      <c r="C7" s="40"/>
      <c r="D7" s="40"/>
      <c r="E7" s="40"/>
      <c r="F7" s="40"/>
      <c r="G7" s="40"/>
      <c r="H7" s="40"/>
      <c r="I7" s="40"/>
      <c r="J7" s="40"/>
      <c r="K7" s="2"/>
      <c r="L7" s="1"/>
    </row>
    <row r="8" spans="1:12" ht="15.2" customHeight="1">
      <c r="A8" s="40" t="s">
        <v>672</v>
      </c>
      <c r="B8" s="40"/>
      <c r="C8" s="40"/>
      <c r="D8" s="40"/>
      <c r="E8" s="40"/>
      <c r="F8" s="40"/>
      <c r="G8" s="40"/>
      <c r="H8" s="40"/>
      <c r="I8" s="40"/>
      <c r="J8" s="40"/>
      <c r="K8" s="2"/>
      <c r="L8" s="1"/>
    </row>
    <row r="9" spans="1:12">
      <c r="A9" s="4">
        <v>2.1153497638749973E-11</v>
      </c>
      <c r="B9" s="4">
        <v>0</v>
      </c>
      <c r="C9" s="4">
        <v>1.0000000000000001E-5</v>
      </c>
      <c r="D9" s="4">
        <v>0</v>
      </c>
      <c r="E9" s="4">
        <v>0</v>
      </c>
      <c r="F9" s="14"/>
      <c r="G9" s="5" t="s">
        <v>56</v>
      </c>
      <c r="H9" s="5" t="s">
        <v>56</v>
      </c>
      <c r="I9" s="5" t="s">
        <v>56</v>
      </c>
      <c r="J9" s="5" t="s">
        <v>56</v>
      </c>
      <c r="K9" s="2"/>
      <c r="L9" s="1"/>
    </row>
    <row r="10" spans="1:12">
      <c r="A10" s="9">
        <v>2.1153497638749973E-11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673</v>
      </c>
      <c r="K10" s="2"/>
      <c r="L10" s="1"/>
    </row>
    <row r="11" spans="1:12" ht="15.2" customHeight="1">
      <c r="A11" s="40" t="s">
        <v>674</v>
      </c>
      <c r="B11" s="40"/>
      <c r="C11" s="40"/>
      <c r="D11" s="40"/>
      <c r="E11" s="40"/>
      <c r="F11" s="40"/>
      <c r="G11" s="40"/>
      <c r="H11" s="40"/>
      <c r="I11" s="40"/>
      <c r="J11" s="40"/>
      <c r="K11" s="2"/>
      <c r="L11" s="1"/>
    </row>
    <row r="12" spans="1:12" ht="36">
      <c r="A12" s="4">
        <v>-9.399768210754936E-7</v>
      </c>
      <c r="B12" s="4">
        <v>0</v>
      </c>
      <c r="C12" s="4">
        <v>-0.44435999999999998</v>
      </c>
      <c r="D12" s="4">
        <v>2.1159999999999998E-3</v>
      </c>
      <c r="E12" s="4">
        <v>-21000000</v>
      </c>
      <c r="F12" s="14">
        <v>41038</v>
      </c>
      <c r="G12" s="5" t="s">
        <v>54</v>
      </c>
      <c r="H12" s="5" t="s">
        <v>1352</v>
      </c>
      <c r="I12" s="5" t="s">
        <v>1353</v>
      </c>
      <c r="J12" s="5" t="s">
        <v>1354</v>
      </c>
      <c r="K12" s="2"/>
      <c r="L12" s="1"/>
    </row>
    <row r="13" spans="1:12" ht="36">
      <c r="A13" s="4">
        <v>-8.8990839597935989E-5</v>
      </c>
      <c r="B13" s="4">
        <v>0</v>
      </c>
      <c r="C13" s="4">
        <v>-42.069090000000003</v>
      </c>
      <c r="D13" s="4">
        <v>0.20032900000000001</v>
      </c>
      <c r="E13" s="4">
        <v>-21000000</v>
      </c>
      <c r="F13" s="14">
        <v>41038</v>
      </c>
      <c r="G13" s="5" t="s">
        <v>54</v>
      </c>
      <c r="H13" s="5" t="s">
        <v>1352</v>
      </c>
      <c r="I13" s="5" t="s">
        <v>1355</v>
      </c>
      <c r="J13" s="5" t="s">
        <v>1356</v>
      </c>
      <c r="K13" s="2"/>
      <c r="L13" s="1"/>
    </row>
    <row r="14" spans="1:12" ht="36">
      <c r="A14" s="4">
        <v>7.1357554096438862E-3</v>
      </c>
      <c r="B14" s="4">
        <v>0</v>
      </c>
      <c r="C14" s="4">
        <v>3373.32177</v>
      </c>
      <c r="D14" s="4">
        <v>16.063437</v>
      </c>
      <c r="E14" s="4">
        <v>21000000</v>
      </c>
      <c r="F14" s="14">
        <v>41038</v>
      </c>
      <c r="G14" s="5" t="s">
        <v>54</v>
      </c>
      <c r="H14" s="5" t="s">
        <v>1352</v>
      </c>
      <c r="I14" s="5" t="s">
        <v>1357</v>
      </c>
      <c r="J14" s="5" t="s">
        <v>1358</v>
      </c>
      <c r="K14" s="2"/>
      <c r="L14" s="1"/>
    </row>
    <row r="15" spans="1:12">
      <c r="A15" s="9">
        <v>7.0458245932248755E-3</v>
      </c>
      <c r="B15" s="10"/>
      <c r="C15" s="9">
        <v>3330.8083200000001</v>
      </c>
      <c r="D15" s="10"/>
      <c r="E15" s="9">
        <v>-21000000</v>
      </c>
      <c r="F15" s="10"/>
      <c r="G15" s="10"/>
      <c r="H15" s="10"/>
      <c r="I15" s="10"/>
      <c r="J15" s="11" t="s">
        <v>675</v>
      </c>
      <c r="K15" s="2"/>
      <c r="L15" s="1"/>
    </row>
    <row r="16" spans="1:12" ht="15.2" customHeight="1">
      <c r="A16" s="40" t="s">
        <v>1359</v>
      </c>
      <c r="B16" s="40"/>
      <c r="C16" s="40"/>
      <c r="D16" s="40"/>
      <c r="E16" s="40"/>
      <c r="F16" s="40"/>
      <c r="G16" s="40"/>
      <c r="H16" s="40"/>
      <c r="I16" s="40"/>
      <c r="J16" s="40"/>
      <c r="K16" s="2"/>
      <c r="L16" s="1"/>
    </row>
    <row r="17" spans="1:12">
      <c r="A17" s="4">
        <v>2.1153497638749973E-11</v>
      </c>
      <c r="B17" s="4">
        <v>0</v>
      </c>
      <c r="C17" s="4">
        <v>1.0000000000000001E-5</v>
      </c>
      <c r="D17" s="4">
        <v>0</v>
      </c>
      <c r="E17" s="4">
        <v>0</v>
      </c>
      <c r="F17" s="14"/>
      <c r="G17" s="5" t="s">
        <v>56</v>
      </c>
      <c r="H17" s="5" t="s">
        <v>56</v>
      </c>
      <c r="I17" s="5" t="s">
        <v>56</v>
      </c>
      <c r="J17" s="5" t="s">
        <v>56</v>
      </c>
      <c r="K17" s="2"/>
      <c r="L17" s="1"/>
    </row>
    <row r="18" spans="1:12">
      <c r="A18" s="9">
        <v>2.1153497638749973E-11</v>
      </c>
      <c r="B18" s="10"/>
      <c r="C18" s="9">
        <v>1.0000000000000001E-5</v>
      </c>
      <c r="D18" s="10"/>
      <c r="E18" s="9">
        <v>0</v>
      </c>
      <c r="F18" s="10"/>
      <c r="G18" s="10"/>
      <c r="H18" s="10"/>
      <c r="I18" s="10"/>
      <c r="J18" s="11" t="s">
        <v>1360</v>
      </c>
      <c r="K18" s="2"/>
      <c r="L18" s="1"/>
    </row>
    <row r="19" spans="1:12" ht="15.2" customHeight="1">
      <c r="A19" s="40" t="s">
        <v>676</v>
      </c>
      <c r="B19" s="40"/>
      <c r="C19" s="40"/>
      <c r="D19" s="40"/>
      <c r="E19" s="40"/>
      <c r="F19" s="40"/>
      <c r="G19" s="40"/>
      <c r="H19" s="40"/>
      <c r="I19" s="40"/>
      <c r="J19" s="40"/>
      <c r="K19" s="2"/>
      <c r="L19" s="1"/>
    </row>
    <row r="20" spans="1:12">
      <c r="A20" s="4">
        <v>2.1153497638749973E-11</v>
      </c>
      <c r="B20" s="4">
        <v>0</v>
      </c>
      <c r="C20" s="4">
        <v>1.0000000000000001E-5</v>
      </c>
      <c r="D20" s="4">
        <v>0</v>
      </c>
      <c r="E20" s="4">
        <v>0</v>
      </c>
      <c r="F20" s="14"/>
      <c r="G20" s="5" t="s">
        <v>56</v>
      </c>
      <c r="H20" s="5" t="s">
        <v>56</v>
      </c>
      <c r="I20" s="5" t="s">
        <v>56</v>
      </c>
      <c r="J20" s="5" t="s">
        <v>56</v>
      </c>
      <c r="K20" s="2"/>
      <c r="L20" s="1"/>
    </row>
    <row r="21" spans="1:12">
      <c r="A21" s="9">
        <v>2.1153497638749973E-11</v>
      </c>
      <c r="B21" s="10"/>
      <c r="C21" s="9">
        <v>1.0000000000000001E-5</v>
      </c>
      <c r="D21" s="10"/>
      <c r="E21" s="9">
        <v>0</v>
      </c>
      <c r="F21" s="10"/>
      <c r="G21" s="10"/>
      <c r="H21" s="10"/>
      <c r="I21" s="10"/>
      <c r="J21" s="11" t="s">
        <v>677</v>
      </c>
      <c r="K21" s="2"/>
      <c r="L21" s="1"/>
    </row>
    <row r="22" spans="1:12" ht="15.2" customHeight="1">
      <c r="A22" s="40" t="s">
        <v>557</v>
      </c>
      <c r="B22" s="40"/>
      <c r="C22" s="40"/>
      <c r="D22" s="40"/>
      <c r="E22" s="40"/>
      <c r="F22" s="40"/>
      <c r="G22" s="40"/>
      <c r="H22" s="40"/>
      <c r="I22" s="40"/>
      <c r="J22" s="40"/>
      <c r="K22" s="2"/>
      <c r="L22" s="1"/>
    </row>
    <row r="23" spans="1:12">
      <c r="A23" s="4">
        <v>2.1153497638749973E-11</v>
      </c>
      <c r="B23" s="4">
        <v>0</v>
      </c>
      <c r="C23" s="4">
        <v>1.0000000000000001E-5</v>
      </c>
      <c r="D23" s="4">
        <v>0</v>
      </c>
      <c r="E23" s="4">
        <v>0</v>
      </c>
      <c r="F23" s="14"/>
      <c r="G23" s="5" t="s">
        <v>56</v>
      </c>
      <c r="H23" s="5" t="s">
        <v>56</v>
      </c>
      <c r="I23" s="5" t="s">
        <v>56</v>
      </c>
      <c r="J23" s="5" t="s">
        <v>56</v>
      </c>
      <c r="K23" s="2"/>
      <c r="L23" s="1"/>
    </row>
    <row r="24" spans="1:12">
      <c r="A24" s="9">
        <v>2.1153497638749973E-11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0"/>
      <c r="J24" s="11" t="s">
        <v>558</v>
      </c>
      <c r="K24" s="2"/>
      <c r="L24" s="1"/>
    </row>
    <row r="25" spans="1:12">
      <c r="A25" s="9">
        <v>7.0458246778388658E-3</v>
      </c>
      <c r="B25" s="10"/>
      <c r="C25" s="9">
        <v>3330.80836</v>
      </c>
      <c r="D25" s="10"/>
      <c r="E25" s="9">
        <v>-21000000</v>
      </c>
      <c r="F25" s="10"/>
      <c r="G25" s="10"/>
      <c r="H25" s="10"/>
      <c r="I25" s="10"/>
      <c r="J25" s="11" t="s">
        <v>139</v>
      </c>
      <c r="K25" s="2"/>
      <c r="L25" s="1"/>
    </row>
    <row r="26" spans="1:12" ht="15.2" customHeight="1">
      <c r="A26" s="40" t="s">
        <v>140</v>
      </c>
      <c r="B26" s="40"/>
      <c r="C26" s="40"/>
      <c r="D26" s="40"/>
      <c r="E26" s="40"/>
      <c r="F26" s="40"/>
      <c r="G26" s="40"/>
      <c r="H26" s="40"/>
      <c r="I26" s="40"/>
      <c r="J26" s="40"/>
      <c r="K26" s="2"/>
      <c r="L26" s="1"/>
    </row>
    <row r="27" spans="1:12" ht="15.2" customHeight="1">
      <c r="A27" s="40" t="s">
        <v>672</v>
      </c>
      <c r="B27" s="40"/>
      <c r="C27" s="40"/>
      <c r="D27" s="40"/>
      <c r="E27" s="40"/>
      <c r="F27" s="40"/>
      <c r="G27" s="40"/>
      <c r="H27" s="40"/>
      <c r="I27" s="40"/>
      <c r="J27" s="40"/>
      <c r="K27" s="2"/>
      <c r="L27" s="1"/>
    </row>
    <row r="28" spans="1:12">
      <c r="A28" s="4">
        <v>2.1153497638749973E-11</v>
      </c>
      <c r="B28" s="4">
        <v>0</v>
      </c>
      <c r="C28" s="4">
        <v>1.0000000000000001E-5</v>
      </c>
      <c r="D28" s="4">
        <v>0</v>
      </c>
      <c r="E28" s="4">
        <v>0</v>
      </c>
      <c r="F28" s="14"/>
      <c r="G28" s="5" t="s">
        <v>56</v>
      </c>
      <c r="H28" s="5" t="s">
        <v>56</v>
      </c>
      <c r="I28" s="5" t="s">
        <v>56</v>
      </c>
      <c r="J28" s="5" t="s">
        <v>56</v>
      </c>
      <c r="K28" s="2"/>
      <c r="L28" s="1"/>
    </row>
    <row r="29" spans="1:12">
      <c r="A29" s="9">
        <v>2.1153497638749973E-11</v>
      </c>
      <c r="B29" s="10"/>
      <c r="C29" s="9">
        <v>1.0000000000000001E-5</v>
      </c>
      <c r="D29" s="10"/>
      <c r="E29" s="9">
        <v>0</v>
      </c>
      <c r="F29" s="10"/>
      <c r="G29" s="10"/>
      <c r="H29" s="10"/>
      <c r="I29" s="10"/>
      <c r="J29" s="11" t="s">
        <v>673</v>
      </c>
      <c r="K29" s="2"/>
      <c r="L29" s="1"/>
    </row>
    <row r="30" spans="1:12" ht="15.2" customHeight="1">
      <c r="A30" s="40" t="s">
        <v>678</v>
      </c>
      <c r="B30" s="40"/>
      <c r="C30" s="40"/>
      <c r="D30" s="40"/>
      <c r="E30" s="40"/>
      <c r="F30" s="40"/>
      <c r="G30" s="40"/>
      <c r="H30" s="40"/>
      <c r="I30" s="40"/>
      <c r="J30" s="40"/>
      <c r="K30" s="2"/>
      <c r="L30" s="1"/>
    </row>
    <row r="31" spans="1:12">
      <c r="A31" s="4">
        <v>2.1153497638749973E-11</v>
      </c>
      <c r="B31" s="4">
        <v>0</v>
      </c>
      <c r="C31" s="4">
        <v>1.0000000000000001E-5</v>
      </c>
      <c r="D31" s="4">
        <v>0</v>
      </c>
      <c r="E31" s="4">
        <v>0</v>
      </c>
      <c r="F31" s="14"/>
      <c r="G31" s="5" t="s">
        <v>56</v>
      </c>
      <c r="H31" s="5" t="s">
        <v>56</v>
      </c>
      <c r="I31" s="5" t="s">
        <v>56</v>
      </c>
      <c r="J31" s="5" t="s">
        <v>56</v>
      </c>
      <c r="K31" s="2"/>
      <c r="L31" s="1"/>
    </row>
    <row r="32" spans="1:12">
      <c r="A32" s="9">
        <v>2.1153497638749973E-11</v>
      </c>
      <c r="B32" s="10"/>
      <c r="C32" s="9">
        <v>1.0000000000000001E-5</v>
      </c>
      <c r="D32" s="10"/>
      <c r="E32" s="9">
        <v>0</v>
      </c>
      <c r="F32" s="10"/>
      <c r="G32" s="10"/>
      <c r="H32" s="10"/>
      <c r="I32" s="10"/>
      <c r="J32" s="11" t="s">
        <v>679</v>
      </c>
      <c r="K32" s="2"/>
      <c r="L32" s="1"/>
    </row>
    <row r="33" spans="1:12" ht="15.2" customHeight="1">
      <c r="A33" s="40" t="s">
        <v>676</v>
      </c>
      <c r="B33" s="40"/>
      <c r="C33" s="40"/>
      <c r="D33" s="40"/>
      <c r="E33" s="40"/>
      <c r="F33" s="40"/>
      <c r="G33" s="40"/>
      <c r="H33" s="40"/>
      <c r="I33" s="40"/>
      <c r="J33" s="40"/>
      <c r="K33" s="2"/>
      <c r="L33" s="1"/>
    </row>
    <row r="34" spans="1:12" ht="24">
      <c r="A34" s="4">
        <v>3.571744722841539E-5</v>
      </c>
      <c r="B34" s="4">
        <v>0</v>
      </c>
      <c r="C34" s="4">
        <v>16.884889600000001</v>
      </c>
      <c r="D34" s="4">
        <v>3.2000000000000002E-3</v>
      </c>
      <c r="E34" s="4">
        <v>527652800</v>
      </c>
      <c r="F34" s="14">
        <v>40480</v>
      </c>
      <c r="G34" s="5" t="s">
        <v>40</v>
      </c>
      <c r="H34" s="5" t="s">
        <v>236</v>
      </c>
      <c r="I34" s="5" t="s">
        <v>1361</v>
      </c>
      <c r="J34" s="5" t="s">
        <v>1362</v>
      </c>
      <c r="K34" s="2"/>
      <c r="L34" s="1"/>
    </row>
    <row r="35" spans="1:12">
      <c r="A35" s="9">
        <v>3.571744722841539E-5</v>
      </c>
      <c r="B35" s="10"/>
      <c r="C35" s="9">
        <v>16.884889600000001</v>
      </c>
      <c r="D35" s="10"/>
      <c r="E35" s="9">
        <v>527652800</v>
      </c>
      <c r="F35" s="10"/>
      <c r="G35" s="10"/>
      <c r="H35" s="10"/>
      <c r="I35" s="10"/>
      <c r="J35" s="11" t="s">
        <v>677</v>
      </c>
      <c r="K35" s="2"/>
      <c r="L35" s="1"/>
    </row>
    <row r="36" spans="1:12" ht="15.2" customHeight="1">
      <c r="A36" s="40" t="s">
        <v>680</v>
      </c>
      <c r="B36" s="40"/>
      <c r="C36" s="40"/>
      <c r="D36" s="40"/>
      <c r="E36" s="40"/>
      <c r="F36" s="40"/>
      <c r="G36" s="40"/>
      <c r="H36" s="40"/>
      <c r="I36" s="40"/>
      <c r="J36" s="40"/>
      <c r="K36" s="2"/>
      <c r="L36" s="1"/>
    </row>
    <row r="37" spans="1:12">
      <c r="A37" s="4">
        <v>2.1153497638749973E-11</v>
      </c>
      <c r="B37" s="4">
        <v>0</v>
      </c>
      <c r="C37" s="4">
        <v>1.0000000000000001E-5</v>
      </c>
      <c r="D37" s="4">
        <v>0</v>
      </c>
      <c r="E37" s="4">
        <v>0</v>
      </c>
      <c r="F37" s="14"/>
      <c r="G37" s="5" t="s">
        <v>56</v>
      </c>
      <c r="H37" s="5" t="s">
        <v>56</v>
      </c>
      <c r="I37" s="5" t="s">
        <v>56</v>
      </c>
      <c r="J37" s="5" t="s">
        <v>56</v>
      </c>
      <c r="K37" s="2"/>
      <c r="L37" s="1"/>
    </row>
    <row r="38" spans="1:12">
      <c r="A38" s="9">
        <v>2.1153497638749973E-11</v>
      </c>
      <c r="B38" s="10"/>
      <c r="C38" s="9">
        <v>1.0000000000000001E-5</v>
      </c>
      <c r="D38" s="10"/>
      <c r="E38" s="9">
        <v>0</v>
      </c>
      <c r="F38" s="10"/>
      <c r="G38" s="10"/>
      <c r="H38" s="10"/>
      <c r="I38" s="10"/>
      <c r="J38" s="11" t="s">
        <v>681</v>
      </c>
      <c r="K38" s="2"/>
      <c r="L38" s="1"/>
    </row>
    <row r="39" spans="1:12" ht="15.2" customHeight="1">
      <c r="A39" s="40" t="s">
        <v>557</v>
      </c>
      <c r="B39" s="40"/>
      <c r="C39" s="40"/>
      <c r="D39" s="40"/>
      <c r="E39" s="40"/>
      <c r="F39" s="40"/>
      <c r="G39" s="40"/>
      <c r="H39" s="40"/>
      <c r="I39" s="40"/>
      <c r="J39" s="40"/>
      <c r="K39" s="2"/>
      <c r="L39" s="1"/>
    </row>
    <row r="40" spans="1:12">
      <c r="A40" s="4">
        <v>2.1153497638749973E-11</v>
      </c>
      <c r="B40" s="4">
        <v>0</v>
      </c>
      <c r="C40" s="4">
        <v>1.0000000000000001E-5</v>
      </c>
      <c r="D40" s="4">
        <v>0</v>
      </c>
      <c r="E40" s="4">
        <v>0</v>
      </c>
      <c r="F40" s="14"/>
      <c r="G40" s="5" t="s">
        <v>56</v>
      </c>
      <c r="H40" s="5" t="s">
        <v>56</v>
      </c>
      <c r="I40" s="5" t="s">
        <v>56</v>
      </c>
      <c r="J40" s="5" t="s">
        <v>56</v>
      </c>
      <c r="K40" s="2"/>
      <c r="L40" s="1"/>
    </row>
    <row r="41" spans="1:12">
      <c r="A41" s="9">
        <v>2.1153497638749973E-11</v>
      </c>
      <c r="B41" s="10"/>
      <c r="C41" s="9">
        <v>1.0000000000000001E-5</v>
      </c>
      <c r="D41" s="10"/>
      <c r="E41" s="9">
        <v>0</v>
      </c>
      <c r="F41" s="10"/>
      <c r="G41" s="10"/>
      <c r="H41" s="10"/>
      <c r="I41" s="10"/>
      <c r="J41" s="11" t="s">
        <v>558</v>
      </c>
      <c r="K41" s="2"/>
      <c r="L41" s="1"/>
    </row>
    <row r="42" spans="1:12">
      <c r="A42" s="9">
        <v>3.5717531842405941E-5</v>
      </c>
      <c r="B42" s="10"/>
      <c r="C42" s="9">
        <v>16.8849296</v>
      </c>
      <c r="D42" s="10"/>
      <c r="E42" s="9">
        <v>527652800</v>
      </c>
      <c r="F42" s="10"/>
      <c r="G42" s="10"/>
      <c r="H42" s="10"/>
      <c r="I42" s="10"/>
      <c r="J42" s="11" t="s">
        <v>145</v>
      </c>
      <c r="K42" s="2"/>
      <c r="L42" s="1"/>
    </row>
    <row r="43" spans="1:12">
      <c r="A43" s="6">
        <v>7.0815422096812712E-3</v>
      </c>
      <c r="B43" s="12"/>
      <c r="C43" s="6">
        <v>3347.6932895999998</v>
      </c>
      <c r="D43" s="12"/>
      <c r="E43" s="6">
        <v>506652800</v>
      </c>
      <c r="F43" s="12"/>
      <c r="G43" s="12"/>
      <c r="H43" s="12"/>
      <c r="I43" s="12"/>
      <c r="J43" s="7" t="s">
        <v>682</v>
      </c>
      <c r="K43" s="2"/>
      <c r="L43" s="1"/>
    </row>
    <row r="44" spans="1:12" ht="20.100000000000001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1"/>
    </row>
    <row r="45" spans="1:12" ht="36" customHeight="1">
      <c r="A45" s="39" t="s">
        <v>32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1"/>
    </row>
  </sheetData>
  <mergeCells count="16">
    <mergeCell ref="A11:J11"/>
    <mergeCell ref="A33:J33"/>
    <mergeCell ref="A36:J36"/>
    <mergeCell ref="A39:J39"/>
    <mergeCell ref="A45:K45"/>
    <mergeCell ref="A16:J16"/>
    <mergeCell ref="A19:J19"/>
    <mergeCell ref="A22:J22"/>
    <mergeCell ref="A26:J26"/>
    <mergeCell ref="A27:J27"/>
    <mergeCell ref="A30:J30"/>
    <mergeCell ref="A2:K2"/>
    <mergeCell ref="A3:K3"/>
    <mergeCell ref="A4:K4"/>
    <mergeCell ref="A7:J7"/>
    <mergeCell ref="A8:J8"/>
  </mergeCells>
  <pageMargins left="0.5" right="0.5" top="0.4" bottom="0.4" header="0.4" footer="0.4"/>
  <pageSetup orientation="landscape" horizontalDpi="0" verticalDpi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01"/>
  <sheetViews>
    <sheetView showGridLines="0" topLeftCell="A4" workbookViewId="0">
      <selection activeCell="A5" sqref="A5"/>
    </sheetView>
  </sheetViews>
  <sheetFormatPr defaultRowHeight="12.75"/>
  <cols>
    <col min="1" max="1" width="10.140625" customWidth="1"/>
    <col min="2" max="2" width="21.140625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5.285156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36" t="s">
        <v>1363</v>
      </c>
      <c r="B2" s="36"/>
      <c r="C2" s="36"/>
      <c r="D2" s="36"/>
      <c r="E2" s="36"/>
      <c r="F2" s="36"/>
      <c r="G2" s="36"/>
      <c r="H2" s="36"/>
      <c r="I2" s="36"/>
      <c r="J2" s="36"/>
      <c r="K2" s="1"/>
    </row>
    <row r="3" spans="1:11" ht="36" customHeight="1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8.95" customHeight="1">
      <c r="A4" s="41" t="s">
        <v>1747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45</v>
      </c>
      <c r="C6" s="3" t="s">
        <v>150</v>
      </c>
      <c r="D6" s="3" t="s">
        <v>151</v>
      </c>
      <c r="E6" s="3" t="s">
        <v>688</v>
      </c>
      <c r="F6" s="3" t="s">
        <v>35</v>
      </c>
      <c r="G6" s="3" t="s">
        <v>224</v>
      </c>
      <c r="H6" s="3" t="s">
        <v>50</v>
      </c>
      <c r="I6" s="3" t="s">
        <v>51</v>
      </c>
      <c r="J6" s="2"/>
      <c r="K6" s="1"/>
    </row>
    <row r="7" spans="1:11" ht="15.2" customHeight="1">
      <c r="A7" s="40" t="s">
        <v>52</v>
      </c>
      <c r="B7" s="40"/>
      <c r="C7" s="40"/>
      <c r="D7" s="40"/>
      <c r="E7" s="40"/>
      <c r="F7" s="40"/>
      <c r="G7" s="40"/>
      <c r="H7" s="40"/>
      <c r="I7" s="40"/>
      <c r="J7" s="2"/>
      <c r="K7" s="1"/>
    </row>
    <row r="8" spans="1:11" ht="15.2" customHeight="1">
      <c r="A8" s="40" t="s">
        <v>672</v>
      </c>
      <c r="B8" s="40"/>
      <c r="C8" s="40"/>
      <c r="D8" s="40"/>
      <c r="E8" s="40"/>
      <c r="F8" s="40"/>
      <c r="G8" s="40"/>
      <c r="H8" s="40"/>
      <c r="I8" s="40"/>
      <c r="J8" s="2"/>
      <c r="K8" s="1"/>
    </row>
    <row r="9" spans="1:11">
      <c r="A9" s="4">
        <v>2.1153497638749973E-11</v>
      </c>
      <c r="B9" s="4">
        <v>1.0000000000000001E-5</v>
      </c>
      <c r="C9" s="4">
        <v>0</v>
      </c>
      <c r="D9" s="4">
        <v>0</v>
      </c>
      <c r="E9" s="14"/>
      <c r="F9" s="5" t="s">
        <v>56</v>
      </c>
      <c r="G9" s="5" t="s">
        <v>56</v>
      </c>
      <c r="H9" s="5" t="s">
        <v>56</v>
      </c>
      <c r="I9" s="5" t="s">
        <v>56</v>
      </c>
      <c r="J9" s="2"/>
      <c r="K9" s="1"/>
    </row>
    <row r="10" spans="1:11">
      <c r="A10" s="9">
        <v>2.1153497638749973E-11</v>
      </c>
      <c r="B10" s="9">
        <v>1.0000000000000001E-5</v>
      </c>
      <c r="C10" s="10"/>
      <c r="D10" s="9">
        <v>0</v>
      </c>
      <c r="E10" s="10"/>
      <c r="F10" s="10"/>
      <c r="G10" s="10"/>
      <c r="H10" s="10"/>
      <c r="I10" s="11" t="s">
        <v>673</v>
      </c>
      <c r="J10" s="2"/>
      <c r="K10" s="1"/>
    </row>
    <row r="11" spans="1:11" ht="15.2" customHeight="1">
      <c r="A11" s="40" t="s">
        <v>674</v>
      </c>
      <c r="B11" s="40"/>
      <c r="C11" s="40"/>
      <c r="D11" s="40"/>
      <c r="E11" s="40"/>
      <c r="F11" s="40"/>
      <c r="G11" s="40"/>
      <c r="H11" s="40"/>
      <c r="I11" s="40"/>
      <c r="J11" s="2"/>
      <c r="K11" s="1"/>
    </row>
    <row r="12" spans="1:11" ht="36">
      <c r="A12" s="4">
        <v>2.0850905866417642E-3</v>
      </c>
      <c r="B12" s="4">
        <v>985.695426</v>
      </c>
      <c r="C12" s="4">
        <v>18.253619</v>
      </c>
      <c r="D12" s="4">
        <v>19699200</v>
      </c>
      <c r="E12" s="14">
        <v>40949</v>
      </c>
      <c r="F12" s="5" t="s">
        <v>37</v>
      </c>
      <c r="G12" s="5" t="s">
        <v>236</v>
      </c>
      <c r="H12" s="5" t="s">
        <v>1364</v>
      </c>
      <c r="I12" s="5" t="s">
        <v>1365</v>
      </c>
      <c r="J12" s="2"/>
      <c r="K12" s="1"/>
    </row>
    <row r="13" spans="1:11" ht="24">
      <c r="A13" s="4">
        <v>3.8744746275134442E-5</v>
      </c>
      <c r="B13" s="4">
        <v>18.315999999999999</v>
      </c>
      <c r="C13" s="4">
        <v>0.14652799999999999</v>
      </c>
      <c r="D13" s="4">
        <v>45600000</v>
      </c>
      <c r="E13" s="14">
        <v>40308</v>
      </c>
      <c r="F13" s="5" t="s">
        <v>37</v>
      </c>
      <c r="G13" s="5" t="s">
        <v>236</v>
      </c>
      <c r="H13" s="5" t="s">
        <v>1366</v>
      </c>
      <c r="I13" s="5" t="s">
        <v>1367</v>
      </c>
      <c r="J13" s="2"/>
      <c r="K13" s="1"/>
    </row>
    <row r="14" spans="1:11" ht="24">
      <c r="A14" s="4">
        <v>1.8861249212451206E-2</v>
      </c>
      <c r="B14" s="4">
        <v>8916.3737999999994</v>
      </c>
      <c r="C14" s="4">
        <v>-29.721246000000001</v>
      </c>
      <c r="D14" s="4">
        <v>-109440000</v>
      </c>
      <c r="E14" s="14">
        <v>41226</v>
      </c>
      <c r="F14" s="5" t="s">
        <v>37</v>
      </c>
      <c r="G14" s="5" t="s">
        <v>236</v>
      </c>
      <c r="H14" s="5" t="s">
        <v>1368</v>
      </c>
      <c r="I14" s="5" t="s">
        <v>1369</v>
      </c>
      <c r="J14" s="2"/>
      <c r="K14" s="1"/>
    </row>
    <row r="15" spans="1:11" ht="24">
      <c r="A15" s="4">
        <v>-9.2704481644482301E-4</v>
      </c>
      <c r="B15" s="4">
        <v>-438.24658799999997</v>
      </c>
      <c r="C15" s="4">
        <v>-11.237092000000001</v>
      </c>
      <c r="D15" s="4">
        <v>18178680</v>
      </c>
      <c r="E15" s="14">
        <v>40549</v>
      </c>
      <c r="F15" s="5" t="s">
        <v>38</v>
      </c>
      <c r="G15" s="5" t="s">
        <v>236</v>
      </c>
      <c r="H15" s="5" t="s">
        <v>1370</v>
      </c>
      <c r="I15" s="5" t="s">
        <v>1371</v>
      </c>
      <c r="J15" s="2"/>
      <c r="K15" s="1"/>
    </row>
    <row r="16" spans="1:11" ht="24">
      <c r="A16" s="4">
        <v>9.1522889996446966E-3</v>
      </c>
      <c r="B16" s="4">
        <v>4326.6079</v>
      </c>
      <c r="C16" s="4">
        <v>43.266078999999998</v>
      </c>
      <c r="D16" s="4">
        <v>36480000</v>
      </c>
      <c r="E16" s="14">
        <v>40440.958333333328</v>
      </c>
      <c r="F16" s="5" t="s">
        <v>37</v>
      </c>
      <c r="G16" s="5" t="s">
        <v>236</v>
      </c>
      <c r="H16" s="5" t="s">
        <v>1372</v>
      </c>
      <c r="I16" s="5" t="s">
        <v>1373</v>
      </c>
      <c r="J16" s="2"/>
      <c r="K16" s="1"/>
    </row>
    <row r="17" spans="1:11" ht="24">
      <c r="A17" s="4">
        <v>2.3798403047145542E-3</v>
      </c>
      <c r="B17" s="4">
        <v>1125.033952</v>
      </c>
      <c r="C17" s="4">
        <v>30.822848</v>
      </c>
      <c r="D17" s="4">
        <v>17013380</v>
      </c>
      <c r="E17" s="14">
        <v>40255</v>
      </c>
      <c r="F17" s="5" t="s">
        <v>38</v>
      </c>
      <c r="G17" s="5" t="s">
        <v>236</v>
      </c>
      <c r="H17" s="5" t="s">
        <v>1374</v>
      </c>
      <c r="I17" s="5" t="s">
        <v>1375</v>
      </c>
      <c r="J17" s="2"/>
      <c r="K17" s="1"/>
    </row>
    <row r="18" spans="1:11" ht="24">
      <c r="A18" s="4">
        <v>1.9983117238695676E-3</v>
      </c>
      <c r="B18" s="4">
        <v>944.67201499999999</v>
      </c>
      <c r="C18" s="4">
        <v>26.990628999999998</v>
      </c>
      <c r="D18" s="4">
        <v>16314200</v>
      </c>
      <c r="E18" s="14">
        <v>40296</v>
      </c>
      <c r="F18" s="5" t="s">
        <v>38</v>
      </c>
      <c r="G18" s="5" t="s">
        <v>236</v>
      </c>
      <c r="H18" s="5" t="s">
        <v>1376</v>
      </c>
      <c r="I18" s="5" t="s">
        <v>1377</v>
      </c>
      <c r="J18" s="2"/>
      <c r="K18" s="1"/>
    </row>
    <row r="19" spans="1:11" ht="24">
      <c r="A19" s="4">
        <v>9.0157996522252596E-3</v>
      </c>
      <c r="B19" s="4">
        <v>4262.0846000000001</v>
      </c>
      <c r="C19" s="4">
        <v>42.620846</v>
      </c>
      <c r="D19" s="4">
        <v>36480000</v>
      </c>
      <c r="E19" s="14">
        <v>40555</v>
      </c>
      <c r="F19" s="5" t="s">
        <v>37</v>
      </c>
      <c r="G19" s="5" t="s">
        <v>236</v>
      </c>
      <c r="H19" s="5" t="s">
        <v>1378</v>
      </c>
      <c r="I19" s="5" t="s">
        <v>1379</v>
      </c>
      <c r="J19" s="2"/>
      <c r="K19" s="1"/>
    </row>
    <row r="20" spans="1:11" ht="24">
      <c r="A20" s="4">
        <v>6.6634691581181358E-3</v>
      </c>
      <c r="B20" s="4">
        <v>3150.0554999999999</v>
      </c>
      <c r="C20" s="4">
        <v>31.500554999999999</v>
      </c>
      <c r="D20" s="4">
        <v>10000000</v>
      </c>
      <c r="E20" s="14">
        <v>40631</v>
      </c>
      <c r="F20" s="5" t="s">
        <v>54</v>
      </c>
      <c r="G20" s="5" t="s">
        <v>236</v>
      </c>
      <c r="H20" s="5" t="s">
        <v>1380</v>
      </c>
      <c r="I20" s="5" t="s">
        <v>1381</v>
      </c>
      <c r="J20" s="2"/>
      <c r="K20" s="1"/>
    </row>
    <row r="21" spans="1:11" ht="24">
      <c r="A21" s="4">
        <v>1.025091726454579E-2</v>
      </c>
      <c r="B21" s="4">
        <v>4845.9679999999998</v>
      </c>
      <c r="C21" s="4">
        <v>48.459679999999999</v>
      </c>
      <c r="D21" s="4">
        <v>36480000</v>
      </c>
      <c r="E21" s="14">
        <v>41184.958333333328</v>
      </c>
      <c r="F21" s="5" t="s">
        <v>37</v>
      </c>
      <c r="G21" s="5" t="s">
        <v>236</v>
      </c>
      <c r="H21" s="5" t="s">
        <v>1382</v>
      </c>
      <c r="I21" s="5" t="s">
        <v>1383</v>
      </c>
      <c r="J21" s="2"/>
      <c r="K21" s="1"/>
    </row>
    <row r="22" spans="1:11" ht="24">
      <c r="A22" s="4">
        <v>2.4922944092812139E-3</v>
      </c>
      <c r="B22" s="4">
        <v>1178.1949500000001</v>
      </c>
      <c r="C22" s="4">
        <v>21.818425000000001</v>
      </c>
      <c r="D22" s="4">
        <v>19699200</v>
      </c>
      <c r="E22" s="14">
        <v>40963</v>
      </c>
      <c r="F22" s="5" t="s">
        <v>37</v>
      </c>
      <c r="G22" s="5" t="s">
        <v>236</v>
      </c>
      <c r="H22" s="5" t="s">
        <v>1384</v>
      </c>
      <c r="I22" s="5" t="s">
        <v>1385</v>
      </c>
      <c r="J22" s="2"/>
      <c r="K22" s="1"/>
    </row>
    <row r="23" spans="1:11" ht="36">
      <c r="A23" s="4">
        <v>5.6014167713792735E-3</v>
      </c>
      <c r="B23" s="4">
        <v>2647.9861000000001</v>
      </c>
      <c r="C23" s="4">
        <v>26.479861</v>
      </c>
      <c r="D23" s="4">
        <v>36480000</v>
      </c>
      <c r="E23" s="14">
        <v>40913</v>
      </c>
      <c r="F23" s="5" t="s">
        <v>37</v>
      </c>
      <c r="G23" s="5" t="s">
        <v>236</v>
      </c>
      <c r="H23" s="5" t="s">
        <v>1386</v>
      </c>
      <c r="I23" s="5" t="s">
        <v>1387</v>
      </c>
      <c r="J23" s="2"/>
      <c r="K23" s="1"/>
    </row>
    <row r="24" spans="1:11" ht="24">
      <c r="A24" s="4">
        <v>1.6357452377293946E-3</v>
      </c>
      <c r="B24" s="4">
        <v>773.27412500000003</v>
      </c>
      <c r="C24" s="4">
        <v>-6.1861930000000003</v>
      </c>
      <c r="D24" s="4">
        <v>-45600000</v>
      </c>
      <c r="E24" s="14">
        <v>41333</v>
      </c>
      <c r="F24" s="5" t="s">
        <v>37</v>
      </c>
      <c r="G24" s="5" t="s">
        <v>236</v>
      </c>
      <c r="H24" s="5" t="s">
        <v>1388</v>
      </c>
      <c r="I24" s="5" t="s">
        <v>1389</v>
      </c>
      <c r="J24" s="2"/>
      <c r="K24" s="1"/>
    </row>
    <row r="25" spans="1:11" ht="24">
      <c r="A25" s="4">
        <v>7.0508559652880432E-5</v>
      </c>
      <c r="B25" s="4">
        <v>33.331868259799997</v>
      </c>
      <c r="C25" s="4">
        <v>-5.0995790000000003</v>
      </c>
      <c r="D25" s="4">
        <v>-2384405.7599999998</v>
      </c>
      <c r="E25" s="14">
        <v>41351</v>
      </c>
      <c r="F25" s="5" t="s">
        <v>37</v>
      </c>
      <c r="G25" s="5" t="s">
        <v>236</v>
      </c>
      <c r="H25" s="5" t="s">
        <v>1390</v>
      </c>
      <c r="I25" s="5" t="s">
        <v>1391</v>
      </c>
      <c r="J25" s="2"/>
      <c r="K25" s="1"/>
    </row>
    <row r="26" spans="1:11" ht="24">
      <c r="A26" s="4">
        <v>1.4649826821407851E-3</v>
      </c>
      <c r="B26" s="4">
        <v>692.54867783999998</v>
      </c>
      <c r="C26" s="4">
        <v>-8.5945479999999996</v>
      </c>
      <c r="D26" s="4">
        <v>-29395584</v>
      </c>
      <c r="E26" s="14">
        <v>41303</v>
      </c>
      <c r="F26" s="5" t="s">
        <v>37</v>
      </c>
      <c r="G26" s="5" t="s">
        <v>236</v>
      </c>
      <c r="H26" s="5" t="s">
        <v>1392</v>
      </c>
      <c r="I26" s="5" t="s">
        <v>1393</v>
      </c>
      <c r="J26" s="2"/>
      <c r="K26" s="1"/>
    </row>
    <row r="27" spans="1:11" ht="24">
      <c r="A27" s="4">
        <v>1.8258871522437462E-4</v>
      </c>
      <c r="B27" s="4">
        <v>86.316087458699997</v>
      </c>
      <c r="C27" s="4">
        <v>-8.6644469999999991</v>
      </c>
      <c r="D27" s="4">
        <v>-3634174.08</v>
      </c>
      <c r="E27" s="14">
        <v>41305</v>
      </c>
      <c r="F27" s="5" t="s">
        <v>37</v>
      </c>
      <c r="G27" s="5" t="s">
        <v>236</v>
      </c>
      <c r="H27" s="5" t="s">
        <v>1394</v>
      </c>
      <c r="I27" s="5" t="s">
        <v>1395</v>
      </c>
      <c r="J27" s="2"/>
      <c r="K27" s="1"/>
    </row>
    <row r="28" spans="1:11" ht="24">
      <c r="A28" s="4">
        <v>-5.4243096835432754E-3</v>
      </c>
      <c r="B28" s="4">
        <v>-2564.2613700000002</v>
      </c>
      <c r="C28" s="4">
        <v>-25.901630000000001</v>
      </c>
      <c r="D28" s="4">
        <v>36115200</v>
      </c>
      <c r="E28" s="14">
        <v>40660</v>
      </c>
      <c r="F28" s="5" t="s">
        <v>37</v>
      </c>
      <c r="G28" s="5" t="s">
        <v>236</v>
      </c>
      <c r="H28" s="5" t="s">
        <v>1396</v>
      </c>
      <c r="I28" s="5" t="s">
        <v>1397</v>
      </c>
      <c r="J28" s="2"/>
      <c r="K28" s="1"/>
    </row>
    <row r="29" spans="1:11" ht="24">
      <c r="A29" s="4">
        <v>-1.428114932587288E-4</v>
      </c>
      <c r="B29" s="4">
        <v>-67.512</v>
      </c>
      <c r="C29" s="4">
        <v>-0.54009600000000002</v>
      </c>
      <c r="D29" s="4">
        <v>45600000</v>
      </c>
      <c r="E29" s="14">
        <v>40309</v>
      </c>
      <c r="F29" s="5" t="s">
        <v>37</v>
      </c>
      <c r="G29" s="5" t="s">
        <v>236</v>
      </c>
      <c r="H29" s="5" t="s">
        <v>1398</v>
      </c>
      <c r="I29" s="5" t="s">
        <v>1399</v>
      </c>
      <c r="J29" s="2"/>
      <c r="K29" s="1"/>
    </row>
    <row r="30" spans="1:11" ht="24">
      <c r="A30" s="4">
        <v>2.5228385473964874E-3</v>
      </c>
      <c r="B30" s="4">
        <v>1192.634235</v>
      </c>
      <c r="C30" s="4">
        <v>20.38691</v>
      </c>
      <c r="D30" s="4">
        <v>27268020</v>
      </c>
      <c r="E30" s="14">
        <v>40574</v>
      </c>
      <c r="F30" s="5" t="s">
        <v>38</v>
      </c>
      <c r="G30" s="5" t="s">
        <v>236</v>
      </c>
      <c r="H30" s="5" t="s">
        <v>1400</v>
      </c>
      <c r="I30" s="5" t="s">
        <v>1401</v>
      </c>
      <c r="J30" s="2"/>
      <c r="K30" s="1"/>
    </row>
    <row r="31" spans="1:11" ht="24">
      <c r="A31" s="4">
        <v>3.1068196928242192E-3</v>
      </c>
      <c r="B31" s="4">
        <v>1468.7025974999999</v>
      </c>
      <c r="C31" s="4">
        <v>27.452385</v>
      </c>
      <c r="D31" s="4">
        <v>24937420</v>
      </c>
      <c r="E31" s="14">
        <v>40255</v>
      </c>
      <c r="F31" s="5" t="s">
        <v>38</v>
      </c>
      <c r="G31" s="5" t="s">
        <v>236</v>
      </c>
      <c r="H31" s="5" t="s">
        <v>1402</v>
      </c>
      <c r="I31" s="5" t="s">
        <v>1403</v>
      </c>
      <c r="J31" s="2"/>
      <c r="K31" s="1"/>
    </row>
    <row r="32" spans="1:11" ht="24">
      <c r="A32" s="4">
        <v>4.1573037912144605E-3</v>
      </c>
      <c r="B32" s="4">
        <v>1965.3032619999999</v>
      </c>
      <c r="C32" s="4">
        <v>33.884538999999997</v>
      </c>
      <c r="D32" s="4">
        <v>27034960</v>
      </c>
      <c r="E32" s="14">
        <v>40582</v>
      </c>
      <c r="F32" s="5" t="s">
        <v>38</v>
      </c>
      <c r="G32" s="5" t="s">
        <v>236</v>
      </c>
      <c r="H32" s="5" t="s">
        <v>1404</v>
      </c>
      <c r="I32" s="5" t="s">
        <v>1405</v>
      </c>
      <c r="J32" s="2"/>
      <c r="K32" s="1"/>
    </row>
    <row r="33" spans="1:11" ht="24">
      <c r="A33" s="4">
        <v>3.0389940751910996E-3</v>
      </c>
      <c r="B33" s="4">
        <v>1436.63905</v>
      </c>
      <c r="C33" s="4">
        <v>26.120709999999999</v>
      </c>
      <c r="D33" s="4">
        <v>25636600</v>
      </c>
      <c r="E33" s="14">
        <v>40262</v>
      </c>
      <c r="F33" s="5" t="s">
        <v>38</v>
      </c>
      <c r="G33" s="5" t="s">
        <v>236</v>
      </c>
      <c r="H33" s="5" t="s">
        <v>1406</v>
      </c>
      <c r="I33" s="5" t="s">
        <v>1407</v>
      </c>
      <c r="J33" s="2"/>
      <c r="K33" s="1"/>
    </row>
    <row r="34" spans="1:11" ht="24">
      <c r="A34" s="4">
        <v>2.1844717365922866E-3</v>
      </c>
      <c r="B34" s="4">
        <v>1032.6763800000001</v>
      </c>
      <c r="C34" s="4">
        <v>22.948364000000002</v>
      </c>
      <c r="D34" s="4">
        <v>20975400</v>
      </c>
      <c r="E34" s="14">
        <v>40295</v>
      </c>
      <c r="F34" s="5" t="s">
        <v>38</v>
      </c>
      <c r="G34" s="5" t="s">
        <v>236</v>
      </c>
      <c r="H34" s="5" t="s">
        <v>1408</v>
      </c>
      <c r="I34" s="5" t="s">
        <v>1409</v>
      </c>
      <c r="J34" s="2"/>
      <c r="K34" s="1"/>
    </row>
    <row r="35" spans="1:11" ht="24">
      <c r="A35" s="4">
        <v>1.826996584261996E-3</v>
      </c>
      <c r="B35" s="4">
        <v>863.68534199999999</v>
      </c>
      <c r="C35" s="4">
        <v>15.994173</v>
      </c>
      <c r="D35" s="4">
        <v>19699200</v>
      </c>
      <c r="E35" s="14">
        <v>40952</v>
      </c>
      <c r="F35" s="5" t="s">
        <v>37</v>
      </c>
      <c r="G35" s="5" t="s">
        <v>236</v>
      </c>
      <c r="H35" s="5" t="s">
        <v>1410</v>
      </c>
      <c r="I35" s="5" t="s">
        <v>1411</v>
      </c>
      <c r="J35" s="2"/>
      <c r="K35" s="1"/>
    </row>
    <row r="36" spans="1:11" ht="24">
      <c r="A36" s="4">
        <v>1.4331096795269513E-3</v>
      </c>
      <c r="B36" s="4">
        <v>677.48119199999996</v>
      </c>
      <c r="C36" s="4">
        <v>25.091895999999998</v>
      </c>
      <c r="D36" s="4">
        <v>9849600</v>
      </c>
      <c r="E36" s="14">
        <v>40942</v>
      </c>
      <c r="F36" s="5" t="s">
        <v>37</v>
      </c>
      <c r="G36" s="5" t="s">
        <v>236</v>
      </c>
      <c r="H36" s="5" t="s">
        <v>1412</v>
      </c>
      <c r="I36" s="5" t="s">
        <v>1413</v>
      </c>
      <c r="J36" s="2"/>
      <c r="K36" s="1"/>
    </row>
    <row r="37" spans="1:11" ht="24">
      <c r="A37" s="4">
        <v>-8.8161858986600589E-4</v>
      </c>
      <c r="B37" s="4">
        <v>-416.772018</v>
      </c>
      <c r="C37" s="4">
        <v>-10.686462000000001</v>
      </c>
      <c r="D37" s="4">
        <v>18178680</v>
      </c>
      <c r="E37" s="14">
        <v>40548</v>
      </c>
      <c r="F37" s="5" t="s">
        <v>38</v>
      </c>
      <c r="G37" s="5" t="s">
        <v>236</v>
      </c>
      <c r="H37" s="5" t="s">
        <v>1414</v>
      </c>
      <c r="I37" s="5" t="s">
        <v>1415</v>
      </c>
      <c r="J37" s="2"/>
      <c r="K37" s="1"/>
    </row>
    <row r="38" spans="1:11" ht="24">
      <c r="A38" s="4">
        <v>9.5872379633868984E-4</v>
      </c>
      <c r="B38" s="4">
        <v>453.22235249761002</v>
      </c>
      <c r="C38" s="4">
        <v>37.697501000000003</v>
      </c>
      <c r="D38" s="4">
        <v>5603978.9731999999</v>
      </c>
      <c r="E38" s="14">
        <v>40918</v>
      </c>
      <c r="F38" s="5" t="s">
        <v>38</v>
      </c>
      <c r="G38" s="5" t="s">
        <v>236</v>
      </c>
      <c r="H38" s="5" t="s">
        <v>1416</v>
      </c>
      <c r="I38" s="5" t="s">
        <v>1417</v>
      </c>
      <c r="J38" s="2"/>
      <c r="K38" s="1"/>
    </row>
    <row r="39" spans="1:11" ht="24">
      <c r="A39" s="4">
        <v>-5.9433712682667504E-4</v>
      </c>
      <c r="B39" s="4">
        <v>-280.963998</v>
      </c>
      <c r="C39" s="4">
        <v>-6.1079129999999999</v>
      </c>
      <c r="D39" s="4">
        <v>16780800</v>
      </c>
      <c r="E39" s="14">
        <v>39703</v>
      </c>
      <c r="F39" s="5" t="s">
        <v>37</v>
      </c>
      <c r="G39" s="5" t="s">
        <v>236</v>
      </c>
      <c r="H39" s="5" t="s">
        <v>1418</v>
      </c>
      <c r="I39" s="5" t="s">
        <v>1419</v>
      </c>
      <c r="J39" s="2"/>
      <c r="K39" s="1"/>
    </row>
    <row r="40" spans="1:11" ht="24">
      <c r="A40" s="4">
        <v>1.3406215808174453E-3</v>
      </c>
      <c r="B40" s="4">
        <v>633.758825</v>
      </c>
      <c r="C40" s="4">
        <v>36.214790000000001</v>
      </c>
      <c r="D40" s="4">
        <v>6384000</v>
      </c>
      <c r="E40" s="14">
        <v>40954</v>
      </c>
      <c r="F40" s="5" t="s">
        <v>37</v>
      </c>
      <c r="G40" s="5" t="s">
        <v>236</v>
      </c>
      <c r="H40" s="5" t="s">
        <v>1420</v>
      </c>
      <c r="I40" s="5" t="s">
        <v>1421</v>
      </c>
      <c r="J40" s="2"/>
      <c r="K40" s="1"/>
    </row>
    <row r="41" spans="1:11" ht="24">
      <c r="A41" s="4">
        <v>1.0415585503472271E-2</v>
      </c>
      <c r="B41" s="4">
        <v>4923.8124500000004</v>
      </c>
      <c r="C41" s="4">
        <v>98.476248999999996</v>
      </c>
      <c r="D41" s="4">
        <v>18240000</v>
      </c>
      <c r="E41" s="14">
        <v>39566</v>
      </c>
      <c r="F41" s="5" t="s">
        <v>37</v>
      </c>
      <c r="G41" s="5" t="s">
        <v>236</v>
      </c>
      <c r="H41" s="5" t="s">
        <v>1422</v>
      </c>
      <c r="I41" s="5" t="s">
        <v>1423</v>
      </c>
      <c r="J41" s="2"/>
      <c r="K41" s="1"/>
    </row>
    <row r="42" spans="1:11" ht="24">
      <c r="A42" s="4">
        <v>2.3554512897095928E-3</v>
      </c>
      <c r="B42" s="4">
        <v>1113.5044095000001</v>
      </c>
      <c r="C42" s="4">
        <v>25.022570999999999</v>
      </c>
      <c r="D42" s="4">
        <v>16233600</v>
      </c>
      <c r="E42" s="14">
        <v>40861</v>
      </c>
      <c r="F42" s="5" t="s">
        <v>37</v>
      </c>
      <c r="G42" s="5" t="s">
        <v>236</v>
      </c>
      <c r="H42" s="5" t="s">
        <v>1424</v>
      </c>
      <c r="I42" s="5" t="s">
        <v>1425</v>
      </c>
      <c r="J42" s="2"/>
      <c r="K42" s="1"/>
    </row>
    <row r="43" spans="1:11" ht="24">
      <c r="A43" s="4">
        <v>9.9338445269488984E-3</v>
      </c>
      <c r="B43" s="4">
        <v>4696.0766000000003</v>
      </c>
      <c r="C43" s="4">
        <v>46.960766</v>
      </c>
      <c r="D43" s="4">
        <v>36480000</v>
      </c>
      <c r="E43" s="14">
        <v>40606</v>
      </c>
      <c r="F43" s="5" t="s">
        <v>37</v>
      </c>
      <c r="G43" s="5" t="s">
        <v>236</v>
      </c>
      <c r="H43" s="5" t="s">
        <v>1426</v>
      </c>
      <c r="I43" s="5" t="s">
        <v>1427</v>
      </c>
      <c r="J43" s="2"/>
      <c r="K43" s="1"/>
    </row>
    <row r="44" spans="1:11" ht="24">
      <c r="A44" s="4">
        <v>3.4856138995848548E-3</v>
      </c>
      <c r="B44" s="4">
        <v>1647.7719</v>
      </c>
      <c r="C44" s="4">
        <v>16.477719</v>
      </c>
      <c r="D44" s="4">
        <v>36480000</v>
      </c>
      <c r="E44" s="14">
        <v>40689</v>
      </c>
      <c r="F44" s="5" t="s">
        <v>37</v>
      </c>
      <c r="G44" s="5" t="s">
        <v>236</v>
      </c>
      <c r="H44" s="5" t="s">
        <v>1428</v>
      </c>
      <c r="I44" s="5" t="s">
        <v>1429</v>
      </c>
      <c r="J44" s="2"/>
      <c r="K44" s="1"/>
    </row>
    <row r="45" spans="1:11" ht="24">
      <c r="A45" s="4">
        <v>1.0231958467671257E-2</v>
      </c>
      <c r="B45" s="4">
        <v>4837.0055119999997</v>
      </c>
      <c r="C45" s="4">
        <v>35.566217000000002</v>
      </c>
      <c r="D45" s="4">
        <v>63392320</v>
      </c>
      <c r="E45" s="14">
        <v>40578</v>
      </c>
      <c r="F45" s="5" t="s">
        <v>38</v>
      </c>
      <c r="G45" s="5" t="s">
        <v>236</v>
      </c>
      <c r="H45" s="5" t="s">
        <v>1430</v>
      </c>
      <c r="I45" s="5" t="s">
        <v>1431</v>
      </c>
      <c r="J45" s="2"/>
      <c r="K45" s="1"/>
    </row>
    <row r="46" spans="1:11" ht="36">
      <c r="A46" s="4">
        <v>1.168758307548359E-2</v>
      </c>
      <c r="B46" s="4">
        <v>5525.1302999999998</v>
      </c>
      <c r="C46" s="4">
        <v>92.085504999999998</v>
      </c>
      <c r="D46" s="4">
        <v>6000000</v>
      </c>
      <c r="E46" s="14">
        <v>39898</v>
      </c>
      <c r="F46" s="5" t="s">
        <v>54</v>
      </c>
      <c r="G46" s="5" t="s">
        <v>236</v>
      </c>
      <c r="H46" s="5" t="s">
        <v>1432</v>
      </c>
      <c r="I46" s="5" t="s">
        <v>1433</v>
      </c>
      <c r="J46" s="2"/>
      <c r="K46" s="1"/>
    </row>
    <row r="47" spans="1:11" ht="24">
      <c r="A47" s="4">
        <v>8.5518141206426673E-3</v>
      </c>
      <c r="B47" s="4">
        <v>4042.7423713500002</v>
      </c>
      <c r="C47" s="4">
        <v>44.219222000000002</v>
      </c>
      <c r="D47" s="4">
        <v>33351840</v>
      </c>
      <c r="E47" s="14">
        <v>41184.958333333328</v>
      </c>
      <c r="F47" s="5" t="s">
        <v>37</v>
      </c>
      <c r="G47" s="5" t="s">
        <v>236</v>
      </c>
      <c r="H47" s="5" t="s">
        <v>1434</v>
      </c>
      <c r="I47" s="5" t="s">
        <v>1435</v>
      </c>
      <c r="J47" s="2"/>
      <c r="K47" s="1"/>
    </row>
    <row r="48" spans="1:11" ht="36">
      <c r="A48" s="4">
        <v>2.5999598188980091E-3</v>
      </c>
      <c r="B48" s="4">
        <v>1229.0921639999999</v>
      </c>
      <c r="C48" s="4">
        <v>22.760966</v>
      </c>
      <c r="D48" s="4">
        <v>19699200</v>
      </c>
      <c r="E48" s="14">
        <v>40934</v>
      </c>
      <c r="F48" s="5" t="s">
        <v>37</v>
      </c>
      <c r="G48" s="5" t="s">
        <v>236</v>
      </c>
      <c r="H48" s="5" t="s">
        <v>1436</v>
      </c>
      <c r="I48" s="5" t="s">
        <v>1437</v>
      </c>
      <c r="J48" s="2"/>
      <c r="K48" s="1"/>
    </row>
    <row r="49" spans="1:11" ht="24">
      <c r="A49" s="4">
        <v>9.4592408462963301E-5</v>
      </c>
      <c r="B49" s="4">
        <v>44.717148000000002</v>
      </c>
      <c r="C49" s="4">
        <v>0.70979599999999998</v>
      </c>
      <c r="D49" s="4">
        <v>22982400</v>
      </c>
      <c r="E49" s="14">
        <v>40850</v>
      </c>
      <c r="F49" s="5" t="s">
        <v>37</v>
      </c>
      <c r="G49" s="5" t="s">
        <v>236</v>
      </c>
      <c r="H49" s="5" t="s">
        <v>1438</v>
      </c>
      <c r="I49" s="5" t="s">
        <v>1439</v>
      </c>
      <c r="J49" s="2"/>
      <c r="K49" s="1"/>
    </row>
    <row r="50" spans="1:11" ht="24">
      <c r="A50" s="4">
        <v>1.4528968378499432E-3</v>
      </c>
      <c r="B50" s="4">
        <v>686.83527549999997</v>
      </c>
      <c r="C50" s="4">
        <v>29.227032999999999</v>
      </c>
      <c r="D50" s="4">
        <v>8572800</v>
      </c>
      <c r="E50" s="14">
        <v>40914</v>
      </c>
      <c r="F50" s="5" t="s">
        <v>37</v>
      </c>
      <c r="G50" s="5" t="s">
        <v>236</v>
      </c>
      <c r="H50" s="5" t="s">
        <v>1440</v>
      </c>
      <c r="I50" s="5" t="s">
        <v>1441</v>
      </c>
      <c r="J50" s="2"/>
      <c r="K50" s="1"/>
    </row>
    <row r="51" spans="1:11" ht="24">
      <c r="A51" s="4">
        <v>5.6586452323561713E-5</v>
      </c>
      <c r="B51" s="4">
        <v>26.750399999999999</v>
      </c>
      <c r="C51" s="4">
        <v>0.44584000000000001</v>
      </c>
      <c r="D51" s="4">
        <v>21888000</v>
      </c>
      <c r="E51" s="14">
        <v>40570</v>
      </c>
      <c r="F51" s="5" t="s">
        <v>37</v>
      </c>
      <c r="G51" s="5" t="s">
        <v>236</v>
      </c>
      <c r="H51" s="5" t="s">
        <v>1442</v>
      </c>
      <c r="I51" s="5" t="s">
        <v>1443</v>
      </c>
      <c r="J51" s="2"/>
      <c r="K51" s="1"/>
    </row>
    <row r="52" spans="1:11" ht="24">
      <c r="A52" s="4">
        <v>-6.7957409211783567E-4</v>
      </c>
      <c r="B52" s="4">
        <v>-321.25850000000003</v>
      </c>
      <c r="C52" s="4">
        <v>-6.4251699999999996</v>
      </c>
      <c r="D52" s="4">
        <v>18240000</v>
      </c>
      <c r="E52" s="14">
        <v>40252</v>
      </c>
      <c r="F52" s="5" t="s">
        <v>37</v>
      </c>
      <c r="G52" s="5" t="s">
        <v>236</v>
      </c>
      <c r="H52" s="5" t="s">
        <v>1444</v>
      </c>
      <c r="I52" s="5" t="s">
        <v>1445</v>
      </c>
      <c r="J52" s="2"/>
      <c r="K52" s="1"/>
    </row>
    <row r="53" spans="1:11">
      <c r="A53" s="9">
        <v>0.14467931810704793</v>
      </c>
      <c r="B53" s="9">
        <v>68394.986293906113</v>
      </c>
      <c r="C53" s="10"/>
      <c r="D53" s="9">
        <v>687594515.13320005</v>
      </c>
      <c r="E53" s="10"/>
      <c r="F53" s="10"/>
      <c r="G53" s="10"/>
      <c r="H53" s="10"/>
      <c r="I53" s="11" t="s">
        <v>675</v>
      </c>
      <c r="J53" s="2"/>
      <c r="K53" s="1"/>
    </row>
    <row r="54" spans="1:11" ht="15.2" customHeight="1">
      <c r="A54" s="40" t="s">
        <v>1359</v>
      </c>
      <c r="B54" s="40"/>
      <c r="C54" s="40"/>
      <c r="D54" s="40"/>
      <c r="E54" s="40"/>
      <c r="F54" s="40"/>
      <c r="G54" s="40"/>
      <c r="H54" s="40"/>
      <c r="I54" s="40"/>
      <c r="J54" s="2"/>
      <c r="K54" s="1"/>
    </row>
    <row r="55" spans="1:11">
      <c r="A55" s="4">
        <v>2.1153497638749973E-11</v>
      </c>
      <c r="B55" s="4">
        <v>1.0000000000000001E-5</v>
      </c>
      <c r="C55" s="4">
        <v>0</v>
      </c>
      <c r="D55" s="4">
        <v>0</v>
      </c>
      <c r="E55" s="14"/>
      <c r="F55" s="5" t="s">
        <v>56</v>
      </c>
      <c r="G55" s="5" t="s">
        <v>56</v>
      </c>
      <c r="H55" s="5" t="s">
        <v>56</v>
      </c>
      <c r="I55" s="5" t="s">
        <v>56</v>
      </c>
      <c r="J55" s="2"/>
      <c r="K55" s="1"/>
    </row>
    <row r="56" spans="1:11">
      <c r="A56" s="9">
        <v>2.1153497638749973E-11</v>
      </c>
      <c r="B56" s="9">
        <v>1.0000000000000001E-5</v>
      </c>
      <c r="C56" s="10"/>
      <c r="D56" s="9">
        <v>0</v>
      </c>
      <c r="E56" s="10"/>
      <c r="F56" s="10"/>
      <c r="G56" s="10"/>
      <c r="H56" s="10"/>
      <c r="I56" s="11" t="s">
        <v>1360</v>
      </c>
      <c r="J56" s="2"/>
      <c r="K56" s="1"/>
    </row>
    <row r="57" spans="1:11" ht="15.2" customHeight="1">
      <c r="A57" s="40" t="s">
        <v>676</v>
      </c>
      <c r="B57" s="40"/>
      <c r="C57" s="40"/>
      <c r="D57" s="40"/>
      <c r="E57" s="40"/>
      <c r="F57" s="40"/>
      <c r="G57" s="40"/>
      <c r="H57" s="40"/>
      <c r="I57" s="40"/>
      <c r="J57" s="2"/>
      <c r="K57" s="1"/>
    </row>
    <row r="58" spans="1:11" ht="24">
      <c r="A58" s="4">
        <v>1.019384301256668E-3</v>
      </c>
      <c r="B58" s="4">
        <v>481.89870000000002</v>
      </c>
      <c r="C58" s="4">
        <v>2.6772149999999999</v>
      </c>
      <c r="D58" s="4">
        <v>18000000</v>
      </c>
      <c r="E58" s="14">
        <v>40519</v>
      </c>
      <c r="F58" s="5" t="s">
        <v>54</v>
      </c>
      <c r="G58" s="5" t="s">
        <v>236</v>
      </c>
      <c r="H58" s="5" t="s">
        <v>1446</v>
      </c>
      <c r="I58" s="5" t="s">
        <v>1447</v>
      </c>
      <c r="J58" s="2"/>
      <c r="K58" s="1"/>
    </row>
    <row r="59" spans="1:11" ht="24">
      <c r="A59" s="4">
        <v>-2.7245902371611321E-3</v>
      </c>
      <c r="B59" s="4">
        <v>-1288.0093323999999</v>
      </c>
      <c r="C59" s="4">
        <v>-5.8228270000000002</v>
      </c>
      <c r="D59" s="4">
        <v>22120000</v>
      </c>
      <c r="E59" s="14">
        <v>41066</v>
      </c>
      <c r="F59" s="5" t="s">
        <v>54</v>
      </c>
      <c r="G59" s="5" t="s">
        <v>236</v>
      </c>
      <c r="H59" s="5" t="s">
        <v>1448</v>
      </c>
      <c r="I59" s="5" t="s">
        <v>1449</v>
      </c>
      <c r="J59" s="2"/>
      <c r="K59" s="1"/>
    </row>
    <row r="60" spans="1:11" ht="24">
      <c r="A60" s="4">
        <v>9.3659386911911413E-4</v>
      </c>
      <c r="B60" s="4">
        <v>442.76076</v>
      </c>
      <c r="C60" s="4">
        <v>2.4597820000000001</v>
      </c>
      <c r="D60" s="4">
        <v>18000000</v>
      </c>
      <c r="E60" s="14">
        <v>40973</v>
      </c>
      <c r="F60" s="5" t="s">
        <v>54</v>
      </c>
      <c r="G60" s="5" t="s">
        <v>236</v>
      </c>
      <c r="H60" s="5" t="s">
        <v>1450</v>
      </c>
      <c r="I60" s="5" t="s">
        <v>1451</v>
      </c>
      <c r="J60" s="2"/>
      <c r="K60" s="1"/>
    </row>
    <row r="61" spans="1:11">
      <c r="A61" s="9">
        <v>-7.6861206678535026E-4</v>
      </c>
      <c r="B61" s="9">
        <v>-363.34987239999998</v>
      </c>
      <c r="C61" s="10"/>
      <c r="D61" s="9">
        <v>58120000</v>
      </c>
      <c r="E61" s="10"/>
      <c r="F61" s="10"/>
      <c r="G61" s="10"/>
      <c r="H61" s="10"/>
      <c r="I61" s="11" t="s">
        <v>677</v>
      </c>
      <c r="J61" s="2"/>
      <c r="K61" s="1"/>
    </row>
    <row r="62" spans="1:11" ht="15.2" customHeight="1">
      <c r="A62" s="40" t="s">
        <v>557</v>
      </c>
      <c r="B62" s="40"/>
      <c r="C62" s="40"/>
      <c r="D62" s="40"/>
      <c r="E62" s="40"/>
      <c r="F62" s="40"/>
      <c r="G62" s="40"/>
      <c r="H62" s="40"/>
      <c r="I62" s="40"/>
      <c r="J62" s="2"/>
      <c r="K62" s="1"/>
    </row>
    <row r="63" spans="1:11" ht="24">
      <c r="A63" s="4">
        <v>5.1595898007130185E-3</v>
      </c>
      <c r="B63" s="4">
        <v>2439.1190000000001</v>
      </c>
      <c r="C63" s="4">
        <v>9.7564759999999993</v>
      </c>
      <c r="D63" s="4">
        <v>25000000</v>
      </c>
      <c r="E63" s="14">
        <v>40161</v>
      </c>
      <c r="F63" s="5" t="s">
        <v>54</v>
      </c>
      <c r="G63" s="5" t="s">
        <v>236</v>
      </c>
      <c r="H63" s="5" t="s">
        <v>1452</v>
      </c>
      <c r="I63" s="5" t="s">
        <v>1453</v>
      </c>
      <c r="J63" s="2"/>
      <c r="K63" s="1"/>
    </row>
    <row r="64" spans="1:11" ht="24">
      <c r="A64" s="4">
        <v>1.5554985454131471E-2</v>
      </c>
      <c r="B64" s="4">
        <v>7353.3869999999997</v>
      </c>
      <c r="C64" s="4">
        <v>9.8045159999999996</v>
      </c>
      <c r="D64" s="4">
        <v>75000000</v>
      </c>
      <c r="E64" s="14">
        <v>40199</v>
      </c>
      <c r="F64" s="5" t="s">
        <v>54</v>
      </c>
      <c r="G64" s="5" t="s">
        <v>236</v>
      </c>
      <c r="H64" s="5" t="s">
        <v>1454</v>
      </c>
      <c r="I64" s="5" t="s">
        <v>1455</v>
      </c>
      <c r="J64" s="2"/>
      <c r="K64" s="1"/>
    </row>
    <row r="65" spans="1:11">
      <c r="A65" s="9">
        <v>2.0714575254844492E-2</v>
      </c>
      <c r="B65" s="9">
        <v>9792.5059999999994</v>
      </c>
      <c r="C65" s="10"/>
      <c r="D65" s="9">
        <v>100000000</v>
      </c>
      <c r="E65" s="10"/>
      <c r="F65" s="10"/>
      <c r="G65" s="10"/>
      <c r="H65" s="10"/>
      <c r="I65" s="11" t="s">
        <v>558</v>
      </c>
      <c r="J65" s="2"/>
      <c r="K65" s="1"/>
    </row>
    <row r="66" spans="1:11">
      <c r="A66" s="9">
        <v>0.16462528133741405</v>
      </c>
      <c r="B66" s="9">
        <v>77824.142441506105</v>
      </c>
      <c r="C66" s="10"/>
      <c r="D66" s="9">
        <v>845714515.13320005</v>
      </c>
      <c r="E66" s="10"/>
      <c r="F66" s="10"/>
      <c r="G66" s="10"/>
      <c r="H66" s="10"/>
      <c r="I66" s="11" t="s">
        <v>139</v>
      </c>
      <c r="J66" s="2"/>
      <c r="K66" s="1"/>
    </row>
    <row r="67" spans="1:11" ht="15.2" customHeight="1">
      <c r="A67" s="40" t="s">
        <v>140</v>
      </c>
      <c r="B67" s="40"/>
      <c r="C67" s="40"/>
      <c r="D67" s="40"/>
      <c r="E67" s="40"/>
      <c r="F67" s="40"/>
      <c r="G67" s="40"/>
      <c r="H67" s="40"/>
      <c r="I67" s="40"/>
      <c r="J67" s="2"/>
      <c r="K67" s="1"/>
    </row>
    <row r="68" spans="1:11" ht="15.2" customHeight="1">
      <c r="A68" s="40" t="s">
        <v>672</v>
      </c>
      <c r="B68" s="40"/>
      <c r="C68" s="40"/>
      <c r="D68" s="40"/>
      <c r="E68" s="40"/>
      <c r="F68" s="40"/>
      <c r="G68" s="40"/>
      <c r="H68" s="40"/>
      <c r="I68" s="40"/>
      <c r="J68" s="2"/>
      <c r="K68" s="1"/>
    </row>
    <row r="69" spans="1:11" ht="24">
      <c r="A69" s="4">
        <v>2.6001107233200862E-3</v>
      </c>
      <c r="B69" s="4">
        <v>1229.1635018111999</v>
      </c>
      <c r="C69" s="4">
        <v>3127.0695999999998</v>
      </c>
      <c r="D69" s="4">
        <v>39307.199999999997</v>
      </c>
      <c r="E69" s="14">
        <v>41255</v>
      </c>
      <c r="F69" s="5" t="s">
        <v>37</v>
      </c>
      <c r="G69" s="5" t="s">
        <v>236</v>
      </c>
      <c r="H69" s="5" t="s">
        <v>1456</v>
      </c>
      <c r="I69" s="5" t="s">
        <v>1457</v>
      </c>
      <c r="J69" s="2"/>
      <c r="K69" s="1"/>
    </row>
    <row r="70" spans="1:11">
      <c r="A70" s="9">
        <v>2.6001107233200862E-3</v>
      </c>
      <c r="B70" s="9">
        <v>1229.1635018111999</v>
      </c>
      <c r="C70" s="10"/>
      <c r="D70" s="9">
        <v>39307.199999999997</v>
      </c>
      <c r="E70" s="10"/>
      <c r="F70" s="10"/>
      <c r="G70" s="10"/>
      <c r="H70" s="10"/>
      <c r="I70" s="11" t="s">
        <v>673</v>
      </c>
      <c r="J70" s="2"/>
      <c r="K70" s="1"/>
    </row>
    <row r="71" spans="1:11" ht="15.2" customHeight="1">
      <c r="A71" s="40" t="s">
        <v>678</v>
      </c>
      <c r="B71" s="40"/>
      <c r="C71" s="40"/>
      <c r="D71" s="40"/>
      <c r="E71" s="40"/>
      <c r="F71" s="40"/>
      <c r="G71" s="40"/>
      <c r="H71" s="40"/>
      <c r="I71" s="40"/>
      <c r="J71" s="2"/>
      <c r="K71" s="1"/>
    </row>
    <row r="72" spans="1:11" ht="24">
      <c r="A72" s="4">
        <v>-1.422830619649147E-3</v>
      </c>
      <c r="B72" s="4">
        <v>-672.62192000000005</v>
      </c>
      <c r="C72" s="4">
        <v>-16.815548</v>
      </c>
      <c r="D72" s="4">
        <v>18644800</v>
      </c>
      <c r="E72" s="14">
        <v>40987</v>
      </c>
      <c r="F72" s="5" t="s">
        <v>38</v>
      </c>
      <c r="G72" s="5" t="s">
        <v>236</v>
      </c>
      <c r="H72" s="5" t="s">
        <v>1458</v>
      </c>
      <c r="I72" s="5" t="s">
        <v>1459</v>
      </c>
      <c r="J72" s="2"/>
      <c r="K72" s="1"/>
    </row>
    <row r="73" spans="1:11" ht="24">
      <c r="A73" s="4">
        <v>3.1292552457827354E-3</v>
      </c>
      <c r="B73" s="4">
        <v>1479.3086699999999</v>
      </c>
      <c r="C73" s="4">
        <v>21.132981000000001</v>
      </c>
      <c r="D73" s="4">
        <v>32628400</v>
      </c>
      <c r="E73" s="14">
        <v>40987</v>
      </c>
      <c r="F73" s="5" t="s">
        <v>38</v>
      </c>
      <c r="G73" s="5" t="s">
        <v>236</v>
      </c>
      <c r="H73" s="5" t="s">
        <v>1460</v>
      </c>
      <c r="I73" s="5" t="s">
        <v>1461</v>
      </c>
      <c r="J73" s="2"/>
      <c r="K73" s="1"/>
    </row>
    <row r="74" spans="1:11" ht="24">
      <c r="A74" s="4">
        <v>-9.1579130377549139E-3</v>
      </c>
      <c r="B74" s="4">
        <v>-4329.2665800000004</v>
      </c>
      <c r="C74" s="4">
        <v>-48.102961999999998</v>
      </c>
      <c r="D74" s="4">
        <v>32832000</v>
      </c>
      <c r="E74" s="14">
        <v>40617</v>
      </c>
      <c r="F74" s="5" t="s">
        <v>37</v>
      </c>
      <c r="G74" s="5" t="s">
        <v>236</v>
      </c>
      <c r="H74" s="5" t="s">
        <v>1462</v>
      </c>
      <c r="I74" s="5" t="s">
        <v>1463</v>
      </c>
      <c r="J74" s="2"/>
      <c r="K74" s="1"/>
    </row>
    <row r="75" spans="1:11" ht="24">
      <c r="A75" s="4">
        <v>-6.3859402697845772E-3</v>
      </c>
      <c r="B75" s="4">
        <v>-3018.8578640000001</v>
      </c>
      <c r="C75" s="4">
        <v>-34.305202999999999</v>
      </c>
      <c r="D75" s="4">
        <v>32102400</v>
      </c>
      <c r="E75" s="14">
        <v>40989</v>
      </c>
      <c r="F75" s="5" t="s">
        <v>37</v>
      </c>
      <c r="G75" s="5" t="s">
        <v>236</v>
      </c>
      <c r="H75" s="5" t="s">
        <v>1464</v>
      </c>
      <c r="I75" s="5" t="s">
        <v>1465</v>
      </c>
      <c r="J75" s="2"/>
      <c r="K75" s="1"/>
    </row>
    <row r="76" spans="1:11" ht="24">
      <c r="A76" s="4">
        <v>5.0468028204768162E-3</v>
      </c>
      <c r="B76" s="4">
        <v>2385.8006399999999</v>
      </c>
      <c r="C76" s="4">
        <v>26.508896</v>
      </c>
      <c r="D76" s="4">
        <v>32832000</v>
      </c>
      <c r="E76" s="14">
        <v>41016</v>
      </c>
      <c r="F76" s="5" t="s">
        <v>37</v>
      </c>
      <c r="G76" s="5" t="s">
        <v>236</v>
      </c>
      <c r="H76" s="5" t="s">
        <v>1466</v>
      </c>
      <c r="I76" s="5" t="s">
        <v>1467</v>
      </c>
      <c r="J76" s="2"/>
      <c r="K76" s="1"/>
    </row>
    <row r="77" spans="1:11" ht="24">
      <c r="A77" s="4">
        <v>6.9526358420205292E-3</v>
      </c>
      <c r="B77" s="4">
        <v>3286.7547300000001</v>
      </c>
      <c r="C77" s="4">
        <v>36.519497000000001</v>
      </c>
      <c r="D77" s="4">
        <v>32832000</v>
      </c>
      <c r="E77" s="14">
        <v>41053</v>
      </c>
      <c r="F77" s="5" t="s">
        <v>37</v>
      </c>
      <c r="G77" s="5" t="s">
        <v>236</v>
      </c>
      <c r="H77" s="5" t="s">
        <v>1468</v>
      </c>
      <c r="I77" s="5" t="s">
        <v>1469</v>
      </c>
      <c r="J77" s="2"/>
      <c r="K77" s="1"/>
    </row>
    <row r="78" spans="1:11" ht="24">
      <c r="A78" s="4">
        <v>1.5111333148153968E-3</v>
      </c>
      <c r="B78" s="4">
        <v>714.36569999999995</v>
      </c>
      <c r="C78" s="4">
        <v>14.287314</v>
      </c>
      <c r="D78" s="4">
        <v>18240000</v>
      </c>
      <c r="E78" s="14">
        <v>40807.958333333328</v>
      </c>
      <c r="F78" s="5" t="s">
        <v>37</v>
      </c>
      <c r="G78" s="5" t="s">
        <v>236</v>
      </c>
      <c r="H78" s="5" t="s">
        <v>1470</v>
      </c>
      <c r="I78" s="5" t="s">
        <v>1471</v>
      </c>
      <c r="J78" s="2"/>
      <c r="K78" s="1"/>
    </row>
    <row r="79" spans="1:11" ht="24">
      <c r="A79" s="4">
        <v>1.1288421842261291E-3</v>
      </c>
      <c r="B79" s="4">
        <v>533.64327900000001</v>
      </c>
      <c r="C79" s="4">
        <v>13.683161</v>
      </c>
      <c r="D79" s="4">
        <v>18178680</v>
      </c>
      <c r="E79" s="14">
        <v>40987</v>
      </c>
      <c r="F79" s="5" t="s">
        <v>38</v>
      </c>
      <c r="G79" s="5" t="s">
        <v>236</v>
      </c>
      <c r="H79" s="5" t="s">
        <v>1472</v>
      </c>
      <c r="I79" s="5" t="s">
        <v>1473</v>
      </c>
      <c r="J79" s="2"/>
      <c r="K79" s="1"/>
    </row>
    <row r="80" spans="1:11" ht="24">
      <c r="A80" s="4">
        <v>1.8931356557395505E-3</v>
      </c>
      <c r="B80" s="4">
        <v>894.95159999999998</v>
      </c>
      <c r="C80" s="4">
        <v>11.186895</v>
      </c>
      <c r="D80" s="4">
        <v>29184000</v>
      </c>
      <c r="E80" s="14">
        <v>40391</v>
      </c>
      <c r="F80" s="5" t="s">
        <v>37</v>
      </c>
      <c r="G80" s="5" t="s">
        <v>236</v>
      </c>
      <c r="H80" s="5" t="s">
        <v>1474</v>
      </c>
      <c r="I80" s="5" t="s">
        <v>1475</v>
      </c>
      <c r="J80" s="2"/>
      <c r="K80" s="1"/>
    </row>
    <row r="81" spans="1:11" ht="24">
      <c r="A81" s="4">
        <v>2.1671064707711771E-3</v>
      </c>
      <c r="B81" s="4">
        <v>1024.46721</v>
      </c>
      <c r="C81" s="4">
        <v>-7.8805170000000002</v>
      </c>
      <c r="D81" s="4">
        <v>-47424000</v>
      </c>
      <c r="E81" s="14">
        <v>41276</v>
      </c>
      <c r="F81" s="5" t="s">
        <v>37</v>
      </c>
      <c r="G81" s="5" t="s">
        <v>236</v>
      </c>
      <c r="H81" s="5" t="s">
        <v>1476</v>
      </c>
      <c r="I81" s="5" t="s">
        <v>1477</v>
      </c>
      <c r="J81" s="2"/>
      <c r="K81" s="1"/>
    </row>
    <row r="82" spans="1:11" ht="36">
      <c r="A82" s="4">
        <v>-1.8423114161727843E-3</v>
      </c>
      <c r="B82" s="4">
        <v>-870.92520000000002</v>
      </c>
      <c r="C82" s="4">
        <v>-8.7092519999999993</v>
      </c>
      <c r="D82" s="4">
        <v>36480000</v>
      </c>
      <c r="E82" s="14">
        <v>40581</v>
      </c>
      <c r="F82" s="5" t="s">
        <v>37</v>
      </c>
      <c r="G82" s="5" t="s">
        <v>236</v>
      </c>
      <c r="H82" s="5" t="s">
        <v>1478</v>
      </c>
      <c r="I82" s="5" t="s">
        <v>1479</v>
      </c>
      <c r="J82" s="2"/>
      <c r="K82" s="1"/>
    </row>
    <row r="83" spans="1:11" ht="24">
      <c r="A83" s="4">
        <v>5.6618294260487381E-3</v>
      </c>
      <c r="B83" s="4">
        <v>2676.5452799999998</v>
      </c>
      <c r="C83" s="4">
        <v>29.739391999999999</v>
      </c>
      <c r="D83" s="4">
        <v>32832000</v>
      </c>
      <c r="E83" s="14">
        <v>41015</v>
      </c>
      <c r="F83" s="5" t="s">
        <v>37</v>
      </c>
      <c r="G83" s="5" t="s">
        <v>236</v>
      </c>
      <c r="H83" s="5" t="s">
        <v>1480</v>
      </c>
      <c r="I83" s="5" t="s">
        <v>1481</v>
      </c>
      <c r="J83" s="2"/>
      <c r="K83" s="1"/>
    </row>
    <row r="84" spans="1:11" ht="24">
      <c r="A84" s="4">
        <v>1.6015979947464161E-3</v>
      </c>
      <c r="B84" s="4">
        <v>757.13152600000001</v>
      </c>
      <c r="C84" s="4">
        <v>16.459381</v>
      </c>
      <c r="D84" s="4">
        <v>16780800</v>
      </c>
      <c r="E84" s="14">
        <v>40827</v>
      </c>
      <c r="F84" s="5" t="s">
        <v>37</v>
      </c>
      <c r="G84" s="5" t="s">
        <v>236</v>
      </c>
      <c r="H84" s="5" t="s">
        <v>1482</v>
      </c>
      <c r="I84" s="5" t="s">
        <v>1483</v>
      </c>
      <c r="J84" s="2"/>
      <c r="K84" s="1"/>
    </row>
    <row r="85" spans="1:11" ht="24">
      <c r="A85" s="4">
        <v>1.2068386097705618E-2</v>
      </c>
      <c r="B85" s="4">
        <v>5705.1492399999997</v>
      </c>
      <c r="C85" s="4">
        <v>-40.751066000000002</v>
      </c>
      <c r="D85" s="4">
        <v>-51072000</v>
      </c>
      <c r="E85" s="14">
        <v>41135</v>
      </c>
      <c r="F85" s="5" t="s">
        <v>37</v>
      </c>
      <c r="G85" s="5" t="s">
        <v>236</v>
      </c>
      <c r="H85" s="5" t="s">
        <v>1484</v>
      </c>
      <c r="I85" s="5" t="s">
        <v>1485</v>
      </c>
      <c r="J85" s="2"/>
      <c r="K85" s="1"/>
    </row>
    <row r="86" spans="1:11" ht="24">
      <c r="A86" s="4">
        <v>7.0174663835183481E-3</v>
      </c>
      <c r="B86" s="4">
        <v>3317.4023999999999</v>
      </c>
      <c r="C86" s="4">
        <v>-16.587012000000001</v>
      </c>
      <c r="D86" s="4">
        <v>-72960000</v>
      </c>
      <c r="E86" s="14">
        <v>41019</v>
      </c>
      <c r="F86" s="5" t="s">
        <v>37</v>
      </c>
      <c r="G86" s="5" t="s">
        <v>236</v>
      </c>
      <c r="H86" s="5" t="s">
        <v>1486</v>
      </c>
      <c r="I86" s="5" t="s">
        <v>1487</v>
      </c>
      <c r="J86" s="2"/>
      <c r="K86" s="1"/>
    </row>
    <row r="87" spans="1:11" ht="24">
      <c r="A87" s="4">
        <v>7.35939136069987E-3</v>
      </c>
      <c r="B87" s="4">
        <v>3479.0423249999999</v>
      </c>
      <c r="C87" s="4">
        <v>-12.651063000000001</v>
      </c>
      <c r="D87" s="4">
        <v>-100320000</v>
      </c>
      <c r="E87" s="14">
        <v>40997</v>
      </c>
      <c r="F87" s="5" t="s">
        <v>37</v>
      </c>
      <c r="G87" s="5" t="s">
        <v>236</v>
      </c>
      <c r="H87" s="5" t="s">
        <v>1488</v>
      </c>
      <c r="I87" s="5" t="s">
        <v>1489</v>
      </c>
      <c r="J87" s="2"/>
      <c r="K87" s="1"/>
    </row>
    <row r="88" spans="1:11" ht="24">
      <c r="A88" s="4">
        <v>1.4154254231921487E-3</v>
      </c>
      <c r="B88" s="4">
        <v>669.12122399999998</v>
      </c>
      <c r="C88" s="4">
        <v>-3.7591079999999999</v>
      </c>
      <c r="D88" s="4">
        <v>-64934400</v>
      </c>
      <c r="E88" s="14">
        <v>40849</v>
      </c>
      <c r="F88" s="5" t="s">
        <v>37</v>
      </c>
      <c r="G88" s="5" t="s">
        <v>236</v>
      </c>
      <c r="H88" s="5" t="s">
        <v>1490</v>
      </c>
      <c r="I88" s="5" t="s">
        <v>1491</v>
      </c>
      <c r="J88" s="2"/>
      <c r="K88" s="1"/>
    </row>
    <row r="89" spans="1:11" ht="24">
      <c r="A89" s="4">
        <v>1.8360038810543104E-2</v>
      </c>
      <c r="B89" s="4">
        <v>8679.4340699999993</v>
      </c>
      <c r="C89" s="4">
        <v>-29.929082999999999</v>
      </c>
      <c r="D89" s="4">
        <v>-105792000</v>
      </c>
      <c r="E89" s="14">
        <v>41226</v>
      </c>
      <c r="F89" s="5" t="s">
        <v>37</v>
      </c>
      <c r="G89" s="5" t="s">
        <v>236</v>
      </c>
      <c r="H89" s="5" t="s">
        <v>1492</v>
      </c>
      <c r="I89" s="5" t="s">
        <v>1493</v>
      </c>
      <c r="J89" s="2"/>
      <c r="K89" s="1"/>
    </row>
    <row r="90" spans="1:11" ht="24">
      <c r="A90" s="4">
        <v>6.0817490307273926E-4</v>
      </c>
      <c r="B90" s="4">
        <v>287.50560000000002</v>
      </c>
      <c r="C90" s="4">
        <v>-2.99485</v>
      </c>
      <c r="D90" s="4">
        <v>-35020800</v>
      </c>
      <c r="E90" s="14">
        <v>41361</v>
      </c>
      <c r="F90" s="5" t="s">
        <v>37</v>
      </c>
      <c r="G90" s="5" t="s">
        <v>236</v>
      </c>
      <c r="H90" s="5" t="s">
        <v>1494</v>
      </c>
      <c r="I90" s="5" t="s">
        <v>1495</v>
      </c>
      <c r="J90" s="2"/>
      <c r="K90" s="1"/>
    </row>
    <row r="91" spans="1:11">
      <c r="A91" s="9">
        <v>5.7112226589997893E-2</v>
      </c>
      <c r="B91" s="9">
        <v>26998.951929999999</v>
      </c>
      <c r="C91" s="10"/>
      <c r="D91" s="9">
        <v>-143956120</v>
      </c>
      <c r="E91" s="10"/>
      <c r="F91" s="10"/>
      <c r="G91" s="10"/>
      <c r="H91" s="10"/>
      <c r="I91" s="11" t="s">
        <v>679</v>
      </c>
      <c r="J91" s="2"/>
      <c r="K91" s="1"/>
    </row>
    <row r="92" spans="1:11" ht="15.2" customHeight="1">
      <c r="A92" s="40" t="s">
        <v>676</v>
      </c>
      <c r="B92" s="40"/>
      <c r="C92" s="40"/>
      <c r="D92" s="40"/>
      <c r="E92" s="40"/>
      <c r="F92" s="40"/>
      <c r="G92" s="40"/>
      <c r="H92" s="40"/>
      <c r="I92" s="40"/>
      <c r="J92" s="2"/>
      <c r="K92" s="1"/>
    </row>
    <row r="93" spans="1:11" ht="24">
      <c r="A93" s="4">
        <v>9.739882607189813E-4</v>
      </c>
      <c r="B93" s="4">
        <v>460.4384</v>
      </c>
      <c r="C93" s="4">
        <v>2.4233600000000002</v>
      </c>
      <c r="D93" s="4">
        <v>19000000</v>
      </c>
      <c r="E93" s="14">
        <v>40700</v>
      </c>
      <c r="F93" s="5" t="s">
        <v>54</v>
      </c>
      <c r="G93" s="5" t="s">
        <v>236</v>
      </c>
      <c r="H93" s="5" t="s">
        <v>1496</v>
      </c>
      <c r="I93" s="5" t="s">
        <v>1497</v>
      </c>
      <c r="J93" s="2"/>
      <c r="K93" s="1"/>
    </row>
    <row r="94" spans="1:11">
      <c r="A94" s="9">
        <v>9.739882607189813E-4</v>
      </c>
      <c r="B94" s="9">
        <v>460.4384</v>
      </c>
      <c r="C94" s="10"/>
      <c r="D94" s="9">
        <v>19000000</v>
      </c>
      <c r="E94" s="10"/>
      <c r="F94" s="10"/>
      <c r="G94" s="10"/>
      <c r="H94" s="10"/>
      <c r="I94" s="11" t="s">
        <v>677</v>
      </c>
      <c r="J94" s="2"/>
      <c r="K94" s="1"/>
    </row>
    <row r="95" spans="1:11" ht="15.2" customHeight="1">
      <c r="A95" s="40" t="s">
        <v>557</v>
      </c>
      <c r="B95" s="40"/>
      <c r="C95" s="40"/>
      <c r="D95" s="40"/>
      <c r="E95" s="40"/>
      <c r="F95" s="40"/>
      <c r="G95" s="40"/>
      <c r="H95" s="40"/>
      <c r="I95" s="40"/>
      <c r="J95" s="2"/>
      <c r="K95" s="1"/>
    </row>
    <row r="96" spans="1:11" ht="24">
      <c r="A96" s="4">
        <v>-1.3672972201182185E-3</v>
      </c>
      <c r="B96" s="4">
        <v>-646.36933497633004</v>
      </c>
      <c r="C96" s="4">
        <v>-1.329671</v>
      </c>
      <c r="D96" s="4">
        <v>48611223</v>
      </c>
      <c r="E96" s="14">
        <v>41059</v>
      </c>
      <c r="F96" s="5" t="s">
        <v>54</v>
      </c>
      <c r="G96" s="5" t="s">
        <v>236</v>
      </c>
      <c r="H96" s="5" t="s">
        <v>1498</v>
      </c>
      <c r="I96" s="5" t="s">
        <v>1499</v>
      </c>
      <c r="J96" s="2"/>
      <c r="K96" s="1"/>
    </row>
    <row r="97" spans="1:11">
      <c r="A97" s="9">
        <v>-1.3672972201182185E-3</v>
      </c>
      <c r="B97" s="9">
        <v>-646.36933497633004</v>
      </c>
      <c r="C97" s="10"/>
      <c r="D97" s="9">
        <v>48611223</v>
      </c>
      <c r="E97" s="10"/>
      <c r="F97" s="10"/>
      <c r="G97" s="10"/>
      <c r="H97" s="10"/>
      <c r="I97" s="11" t="s">
        <v>558</v>
      </c>
      <c r="J97" s="2"/>
      <c r="K97" s="1"/>
    </row>
    <row r="98" spans="1:11">
      <c r="A98" s="9">
        <v>5.9319028353918737E-2</v>
      </c>
      <c r="B98" s="9">
        <v>28042.184496834871</v>
      </c>
      <c r="C98" s="10"/>
      <c r="D98" s="9">
        <v>-76305589.799999997</v>
      </c>
      <c r="E98" s="10"/>
      <c r="F98" s="10"/>
      <c r="G98" s="10"/>
      <c r="H98" s="10"/>
      <c r="I98" s="11" t="s">
        <v>145</v>
      </c>
      <c r="J98" s="2"/>
      <c r="K98" s="1"/>
    </row>
    <row r="99" spans="1:11">
      <c r="A99" s="6">
        <v>0.2239443096913328</v>
      </c>
      <c r="B99" s="6">
        <v>105866.32693834098</v>
      </c>
      <c r="C99" s="12"/>
      <c r="D99" s="6">
        <v>769408925.33319998</v>
      </c>
      <c r="E99" s="12"/>
      <c r="F99" s="12"/>
      <c r="G99" s="12"/>
      <c r="H99" s="12"/>
      <c r="I99" s="7" t="s">
        <v>686</v>
      </c>
      <c r="J99" s="2"/>
      <c r="K99" s="1"/>
    </row>
    <row r="100" spans="1:11" ht="20.100000000000001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1"/>
    </row>
    <row r="101" spans="1:11" ht="36" customHeight="1">
      <c r="A101" s="39" t="s">
        <v>32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1"/>
    </row>
  </sheetData>
  <mergeCells count="15">
    <mergeCell ref="A11:I11"/>
    <mergeCell ref="A92:I92"/>
    <mergeCell ref="A95:I95"/>
    <mergeCell ref="A101:J101"/>
    <mergeCell ref="A54:I54"/>
    <mergeCell ref="A57:I57"/>
    <mergeCell ref="A62:I62"/>
    <mergeCell ref="A67:I67"/>
    <mergeCell ref="A68:I68"/>
    <mergeCell ref="A71:I71"/>
    <mergeCell ref="A2:J2"/>
    <mergeCell ref="A3:J3"/>
    <mergeCell ref="A4:J4"/>
    <mergeCell ref="A7:I7"/>
    <mergeCell ref="A8:I8"/>
  </mergeCells>
  <pageMargins left="0.5" right="0.5" top="0.4" bottom="0.4" header="0.4" footer="0.4"/>
  <pageSetup orientation="landscape" horizontalDpi="0" verticalDpi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2"/>
  <sheetViews>
    <sheetView showGridLines="0" workbookViewId="0">
      <selection activeCell="A14" sqref="A14:O14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36" t="s">
        <v>1500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 ht="36" customHeight="1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ht="48.95" customHeight="1">
      <c r="A4" s="41" t="s">
        <v>1747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148</v>
      </c>
      <c r="C6" s="3" t="s">
        <v>45</v>
      </c>
      <c r="D6" s="3" t="s">
        <v>150</v>
      </c>
      <c r="E6" s="3" t="s">
        <v>151</v>
      </c>
      <c r="F6" s="3" t="s">
        <v>46</v>
      </c>
      <c r="G6" s="3" t="s">
        <v>47</v>
      </c>
      <c r="H6" s="3" t="s">
        <v>35</v>
      </c>
      <c r="I6" s="3" t="s">
        <v>152</v>
      </c>
      <c r="J6" s="3" t="s">
        <v>688</v>
      </c>
      <c r="K6" s="3" t="s">
        <v>48</v>
      </c>
      <c r="L6" s="3" t="s">
        <v>49</v>
      </c>
      <c r="M6" s="3" t="s">
        <v>689</v>
      </c>
      <c r="N6" s="3" t="s">
        <v>50</v>
      </c>
      <c r="O6" s="3" t="s">
        <v>51</v>
      </c>
      <c r="P6" s="1"/>
    </row>
    <row r="7" spans="1:16" ht="15.2" customHeight="1">
      <c r="A7" s="40" t="s">
        <v>52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1"/>
    </row>
    <row r="8" spans="1:16" ht="15.2" customHeight="1">
      <c r="A8" s="40" t="s">
        <v>690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1"/>
    </row>
    <row r="9" spans="1:16" ht="15.2" customHeight="1">
      <c r="A9" s="40" t="s">
        <v>205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1"/>
    </row>
    <row r="10" spans="1:16">
      <c r="A10" s="4">
        <v>2.1153497638749973E-11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56</v>
      </c>
      <c r="I10" s="4">
        <v>0</v>
      </c>
      <c r="J10" s="14"/>
      <c r="K10" s="5"/>
      <c r="L10" s="5" t="s">
        <v>56</v>
      </c>
      <c r="M10" s="13"/>
      <c r="N10" s="5" t="s">
        <v>56</v>
      </c>
      <c r="O10" s="5" t="s">
        <v>56</v>
      </c>
      <c r="P10" s="1"/>
    </row>
    <row r="11" spans="1:16">
      <c r="A11" s="9">
        <v>2.1153497638749973E-11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8" t="s">
        <v>685</v>
      </c>
      <c r="P11" s="1"/>
    </row>
    <row r="12" spans="1:16" ht="25.5">
      <c r="A12" s="9">
        <v>2.1153497638749973E-11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691</v>
      </c>
      <c r="P12" s="1"/>
    </row>
    <row r="13" spans="1:16" ht="15.2" customHeight="1">
      <c r="A13" s="40" t="s">
        <v>692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1"/>
    </row>
    <row r="14" spans="1:16" ht="15.2" customHeight="1">
      <c r="A14" s="40" t="s">
        <v>205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1"/>
    </row>
    <row r="15" spans="1:16">
      <c r="A15" s="4">
        <v>2.1153497638749973E-11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56</v>
      </c>
      <c r="I15" s="4">
        <v>0</v>
      </c>
      <c r="J15" s="14"/>
      <c r="K15" s="5"/>
      <c r="L15" s="5" t="s">
        <v>56</v>
      </c>
      <c r="M15" s="13"/>
      <c r="N15" s="5" t="s">
        <v>56</v>
      </c>
      <c r="O15" s="5" t="s">
        <v>56</v>
      </c>
      <c r="P15" s="1"/>
    </row>
    <row r="16" spans="1:16">
      <c r="A16" s="9">
        <v>2.1153497638749973E-11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8" t="s">
        <v>685</v>
      </c>
      <c r="P16" s="1"/>
    </row>
    <row r="17" spans="1:16" ht="25.5">
      <c r="A17" s="9">
        <v>2.1153497638749973E-11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693</v>
      </c>
      <c r="P17" s="1"/>
    </row>
    <row r="18" spans="1:16" ht="15.2" customHeight="1">
      <c r="A18" s="40" t="s">
        <v>694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"/>
    </row>
    <row r="19" spans="1:16" ht="15.2" customHeight="1">
      <c r="A19" s="45" t="s">
        <v>1762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"/>
    </row>
    <row r="20" spans="1:16" ht="24">
      <c r="A20" s="4">
        <v>2.7764382086229112E-4</v>
      </c>
      <c r="B20" s="4">
        <v>0</v>
      </c>
      <c r="C20" s="4">
        <v>131.25196863599999</v>
      </c>
      <c r="D20" s="4">
        <v>116.84</v>
      </c>
      <c r="E20" s="4">
        <v>112334.79</v>
      </c>
      <c r="F20" s="4">
        <v>-1.5976621868610399</v>
      </c>
      <c r="G20" s="4">
        <v>4.75</v>
      </c>
      <c r="H20" s="5" t="s">
        <v>54</v>
      </c>
      <c r="I20" s="4">
        <v>0.21510380858779946</v>
      </c>
      <c r="J20" s="14">
        <v>39569</v>
      </c>
      <c r="K20" s="5" t="s">
        <v>272</v>
      </c>
      <c r="L20" s="5" t="s">
        <v>993</v>
      </c>
      <c r="M20" s="20" t="s">
        <v>1773</v>
      </c>
      <c r="N20" s="5" t="s">
        <v>1501</v>
      </c>
      <c r="O20" s="5" t="s">
        <v>1502</v>
      </c>
      <c r="P20" s="1"/>
    </row>
    <row r="21" spans="1:16" ht="36">
      <c r="A21" s="4">
        <v>1.7870890015040938E-2</v>
      </c>
      <c r="B21" s="4">
        <v>0</v>
      </c>
      <c r="C21" s="4">
        <v>8448.1962842419998</v>
      </c>
      <c r="D21" s="4">
        <v>105.71</v>
      </c>
      <c r="E21" s="4">
        <v>7991861.0199999996</v>
      </c>
      <c r="F21" s="4">
        <v>1.1994739612340899</v>
      </c>
      <c r="G21" s="4">
        <v>4.3</v>
      </c>
      <c r="H21" s="5" t="s">
        <v>54</v>
      </c>
      <c r="I21" s="4">
        <v>1.6881946995766153</v>
      </c>
      <c r="J21" s="14">
        <v>41221</v>
      </c>
      <c r="K21" s="5" t="s">
        <v>272</v>
      </c>
      <c r="L21" s="5" t="s">
        <v>93</v>
      </c>
      <c r="M21" s="20" t="s">
        <v>1773</v>
      </c>
      <c r="N21" s="5" t="s">
        <v>1503</v>
      </c>
      <c r="O21" s="5" t="s">
        <v>1504</v>
      </c>
      <c r="P21" s="1"/>
    </row>
    <row r="22" spans="1:16" ht="24">
      <c r="A22" s="4">
        <v>1.2486394541477817E-2</v>
      </c>
      <c r="B22" s="4">
        <v>0</v>
      </c>
      <c r="C22" s="4">
        <v>5902.7564872319999</v>
      </c>
      <c r="D22" s="4">
        <v>105.16</v>
      </c>
      <c r="E22" s="4">
        <v>5613119.5199999996</v>
      </c>
      <c r="F22" s="4">
        <v>1.5309708522558201</v>
      </c>
      <c r="G22" s="4">
        <v>4.2</v>
      </c>
      <c r="H22" s="5" t="s">
        <v>54</v>
      </c>
      <c r="I22" s="4">
        <v>1.2818795753415559</v>
      </c>
      <c r="J22" s="14">
        <v>40752</v>
      </c>
      <c r="K22" s="5" t="s">
        <v>272</v>
      </c>
      <c r="L22" s="5" t="s">
        <v>93</v>
      </c>
      <c r="M22" s="20" t="s">
        <v>1773</v>
      </c>
      <c r="N22" s="5" t="s">
        <v>1505</v>
      </c>
      <c r="O22" s="5" t="s">
        <v>1506</v>
      </c>
      <c r="P22" s="1"/>
    </row>
    <row r="23" spans="1:16" ht="51">
      <c r="A23" s="9">
        <v>3.0634928377381049E-2</v>
      </c>
      <c r="B23" s="10"/>
      <c r="C23" s="9">
        <v>14482.204740110001</v>
      </c>
      <c r="D23" s="10"/>
      <c r="E23" s="9">
        <v>13717315.33</v>
      </c>
      <c r="F23" s="9">
        <v>1.3092373450918491</v>
      </c>
      <c r="G23" s="10"/>
      <c r="H23" s="10"/>
      <c r="I23" s="9">
        <v>1.5092353932161024</v>
      </c>
      <c r="J23" s="10"/>
      <c r="K23" s="10"/>
      <c r="L23" s="10"/>
      <c r="M23" s="10"/>
      <c r="N23" s="10"/>
      <c r="O23" s="18" t="s">
        <v>1763</v>
      </c>
      <c r="P23" s="1"/>
    </row>
    <row r="24" spans="1:16" ht="15.2" customHeight="1">
      <c r="A24" s="45" t="s">
        <v>1764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1"/>
    </row>
    <row r="25" spans="1:16">
      <c r="A25" s="4">
        <v>2.1153497638749973E-11</v>
      </c>
      <c r="B25" s="4">
        <v>0</v>
      </c>
      <c r="C25" s="4">
        <v>1.0000000000000001E-5</v>
      </c>
      <c r="D25" s="4">
        <v>0</v>
      </c>
      <c r="E25" s="4">
        <v>0</v>
      </c>
      <c r="F25" s="4">
        <v>0</v>
      </c>
      <c r="G25" s="4">
        <v>0</v>
      </c>
      <c r="H25" s="5" t="s">
        <v>56</v>
      </c>
      <c r="I25" s="4">
        <v>0</v>
      </c>
      <c r="J25" s="14"/>
      <c r="K25" s="5"/>
      <c r="L25" s="5" t="s">
        <v>56</v>
      </c>
      <c r="M25" s="13"/>
      <c r="N25" s="5" t="s">
        <v>56</v>
      </c>
      <c r="O25" s="5" t="s">
        <v>56</v>
      </c>
      <c r="P25" s="1"/>
    </row>
    <row r="26" spans="1:16" ht="51">
      <c r="A26" s="9">
        <v>2.1153497638749973E-11</v>
      </c>
      <c r="B26" s="10"/>
      <c r="C26" s="9">
        <v>1.0000000000000001E-5</v>
      </c>
      <c r="D26" s="10"/>
      <c r="E26" s="9">
        <v>0</v>
      </c>
      <c r="F26" s="9">
        <v>0</v>
      </c>
      <c r="G26" s="10"/>
      <c r="H26" s="10"/>
      <c r="I26" s="9">
        <v>0</v>
      </c>
      <c r="J26" s="10"/>
      <c r="K26" s="10"/>
      <c r="L26" s="10"/>
      <c r="M26" s="10"/>
      <c r="N26" s="10"/>
      <c r="O26" s="18" t="s">
        <v>1771</v>
      </c>
      <c r="P26" s="1"/>
    </row>
    <row r="27" spans="1:16" ht="15.2" customHeight="1">
      <c r="A27" s="45" t="s">
        <v>1770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1"/>
    </row>
    <row r="28" spans="1:16">
      <c r="A28" s="4">
        <v>2.1153497638749973E-11</v>
      </c>
      <c r="B28" s="4">
        <v>0</v>
      </c>
      <c r="C28" s="4">
        <v>1.0000000000000001E-5</v>
      </c>
      <c r="D28" s="4">
        <v>0</v>
      </c>
      <c r="E28" s="4">
        <v>0</v>
      </c>
      <c r="F28" s="4">
        <v>0</v>
      </c>
      <c r="G28" s="4">
        <v>0</v>
      </c>
      <c r="H28" s="5" t="s">
        <v>56</v>
      </c>
      <c r="I28" s="4">
        <v>0</v>
      </c>
      <c r="J28" s="14"/>
      <c r="K28" s="5"/>
      <c r="L28" s="5" t="s">
        <v>56</v>
      </c>
      <c r="M28" s="13"/>
      <c r="N28" s="5" t="s">
        <v>56</v>
      </c>
      <c r="O28" s="5" t="s">
        <v>56</v>
      </c>
      <c r="P28" s="1"/>
    </row>
    <row r="29" spans="1:16" ht="51">
      <c r="A29" s="9">
        <v>2.1153497638749973E-11</v>
      </c>
      <c r="B29" s="10"/>
      <c r="C29" s="9">
        <v>1.0000000000000001E-5</v>
      </c>
      <c r="D29" s="10"/>
      <c r="E29" s="9">
        <v>0</v>
      </c>
      <c r="F29" s="9">
        <v>0</v>
      </c>
      <c r="G29" s="10"/>
      <c r="H29" s="10"/>
      <c r="I29" s="9">
        <v>0</v>
      </c>
      <c r="J29" s="10"/>
      <c r="K29" s="10"/>
      <c r="L29" s="10"/>
      <c r="M29" s="10"/>
      <c r="N29" s="10"/>
      <c r="O29" s="18" t="s">
        <v>1767</v>
      </c>
      <c r="P29" s="1"/>
    </row>
    <row r="30" spans="1:16" ht="15.2" customHeight="1">
      <c r="A30" s="45" t="s">
        <v>1768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1"/>
    </row>
    <row r="31" spans="1:16">
      <c r="A31" s="4">
        <v>2.1153497638749973E-11</v>
      </c>
      <c r="B31" s="4">
        <v>0</v>
      </c>
      <c r="C31" s="4">
        <v>1.0000000000000001E-5</v>
      </c>
      <c r="D31" s="4">
        <v>0</v>
      </c>
      <c r="E31" s="4">
        <v>0</v>
      </c>
      <c r="F31" s="4">
        <v>0</v>
      </c>
      <c r="G31" s="4">
        <v>0</v>
      </c>
      <c r="H31" s="5" t="s">
        <v>56</v>
      </c>
      <c r="I31" s="4">
        <v>0</v>
      </c>
      <c r="J31" s="14"/>
      <c r="K31" s="5"/>
      <c r="L31" s="5" t="s">
        <v>56</v>
      </c>
      <c r="M31" s="13"/>
      <c r="N31" s="5" t="s">
        <v>56</v>
      </c>
      <c r="O31" s="5" t="s">
        <v>56</v>
      </c>
      <c r="P31" s="1"/>
    </row>
    <row r="32" spans="1:16" ht="38.25">
      <c r="A32" s="9">
        <v>2.1153497638749973E-11</v>
      </c>
      <c r="B32" s="10"/>
      <c r="C32" s="9">
        <v>1.0000000000000001E-5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8" t="s">
        <v>1769</v>
      </c>
      <c r="P32" s="1"/>
    </row>
    <row r="33" spans="1:16" ht="25.5">
      <c r="A33" s="9">
        <v>3.0634928440841543E-2</v>
      </c>
      <c r="B33" s="10"/>
      <c r="C33" s="9">
        <v>14482.20477011</v>
      </c>
      <c r="D33" s="10"/>
      <c r="E33" s="9">
        <v>13717315.33</v>
      </c>
      <c r="F33" s="9">
        <v>1.3092373423797536</v>
      </c>
      <c r="G33" s="10"/>
      <c r="H33" s="10"/>
      <c r="I33" s="9">
        <v>1.5092353900897097</v>
      </c>
      <c r="J33" s="10"/>
      <c r="K33" s="10"/>
      <c r="L33" s="10"/>
      <c r="M33" s="10"/>
      <c r="N33" s="10"/>
      <c r="O33" s="11" t="s">
        <v>695</v>
      </c>
      <c r="P33" s="1"/>
    </row>
    <row r="34" spans="1:16">
      <c r="A34" s="9">
        <v>3.0634928483148537E-2</v>
      </c>
      <c r="B34" s="10"/>
      <c r="C34" s="9">
        <v>14482.20479011</v>
      </c>
      <c r="D34" s="10"/>
      <c r="E34" s="9">
        <v>13717315.33</v>
      </c>
      <c r="F34" s="9">
        <v>1.3092373405716902</v>
      </c>
      <c r="G34" s="10"/>
      <c r="H34" s="10"/>
      <c r="I34" s="9">
        <v>1.5092353880054479</v>
      </c>
      <c r="J34" s="10"/>
      <c r="K34" s="10"/>
      <c r="L34" s="10"/>
      <c r="M34" s="10"/>
      <c r="N34" s="10"/>
      <c r="O34" s="11" t="s">
        <v>139</v>
      </c>
      <c r="P34" s="1"/>
    </row>
    <row r="35" spans="1:16" ht="15.2" customHeight="1">
      <c r="A35" s="40" t="s">
        <v>140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1"/>
    </row>
    <row r="36" spans="1:16" ht="15.2" customHeight="1">
      <c r="A36" s="40" t="s">
        <v>690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1"/>
    </row>
    <row r="37" spans="1:16" ht="15.2" customHeight="1">
      <c r="A37" s="40" t="s">
        <v>205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1"/>
    </row>
    <row r="38" spans="1:16">
      <c r="A38" s="4">
        <v>2.1153497638749973E-11</v>
      </c>
      <c r="B38" s="4">
        <v>0</v>
      </c>
      <c r="C38" s="4">
        <v>1.0000000000000001E-5</v>
      </c>
      <c r="D38" s="4">
        <v>0</v>
      </c>
      <c r="E38" s="4">
        <v>0</v>
      </c>
      <c r="F38" s="4">
        <v>0</v>
      </c>
      <c r="G38" s="4">
        <v>0</v>
      </c>
      <c r="H38" s="5" t="s">
        <v>56</v>
      </c>
      <c r="I38" s="4">
        <v>0</v>
      </c>
      <c r="J38" s="14"/>
      <c r="K38" s="5"/>
      <c r="L38" s="5" t="s">
        <v>56</v>
      </c>
      <c r="M38" s="13"/>
      <c r="N38" s="5" t="s">
        <v>56</v>
      </c>
      <c r="O38" s="5" t="s">
        <v>56</v>
      </c>
      <c r="P38" s="1"/>
    </row>
    <row r="39" spans="1:16">
      <c r="A39" s="9">
        <v>2.1153497638749973E-11</v>
      </c>
      <c r="B39" s="10"/>
      <c r="C39" s="9">
        <v>1.0000000000000001E-5</v>
      </c>
      <c r="D39" s="10"/>
      <c r="E39" s="9">
        <v>0</v>
      </c>
      <c r="F39" s="9">
        <v>0</v>
      </c>
      <c r="G39" s="10"/>
      <c r="H39" s="10"/>
      <c r="I39" s="9">
        <v>0</v>
      </c>
      <c r="J39" s="10"/>
      <c r="K39" s="10"/>
      <c r="L39" s="10"/>
      <c r="M39" s="10"/>
      <c r="N39" s="10"/>
      <c r="O39" s="18" t="s">
        <v>685</v>
      </c>
      <c r="P39" s="1"/>
    </row>
    <row r="40" spans="1:16" ht="25.5">
      <c r="A40" s="9">
        <v>2.1153497638749973E-11</v>
      </c>
      <c r="B40" s="10"/>
      <c r="C40" s="9">
        <v>1.0000000000000001E-5</v>
      </c>
      <c r="D40" s="10"/>
      <c r="E40" s="9">
        <v>0</v>
      </c>
      <c r="F40" s="9">
        <v>0</v>
      </c>
      <c r="G40" s="10"/>
      <c r="H40" s="10"/>
      <c r="I40" s="9">
        <v>0</v>
      </c>
      <c r="J40" s="10"/>
      <c r="K40" s="10"/>
      <c r="L40" s="10"/>
      <c r="M40" s="10"/>
      <c r="N40" s="10"/>
      <c r="O40" s="11" t="s">
        <v>691</v>
      </c>
      <c r="P40" s="1"/>
    </row>
    <row r="41" spans="1:16" ht="15.2" customHeight="1">
      <c r="A41" s="40" t="s">
        <v>692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1"/>
    </row>
    <row r="42" spans="1:16" ht="15.2" customHeight="1">
      <c r="A42" s="40" t="s">
        <v>205</v>
      </c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1"/>
    </row>
    <row r="43" spans="1:16">
      <c r="A43" s="4">
        <v>2.1153497638749973E-11</v>
      </c>
      <c r="B43" s="4">
        <v>0</v>
      </c>
      <c r="C43" s="4">
        <v>1.0000000000000001E-5</v>
      </c>
      <c r="D43" s="4">
        <v>0</v>
      </c>
      <c r="E43" s="4">
        <v>0</v>
      </c>
      <c r="F43" s="4">
        <v>0</v>
      </c>
      <c r="G43" s="4">
        <v>0</v>
      </c>
      <c r="H43" s="5" t="s">
        <v>56</v>
      </c>
      <c r="I43" s="4">
        <v>0</v>
      </c>
      <c r="J43" s="14"/>
      <c r="K43" s="5"/>
      <c r="L43" s="5" t="s">
        <v>56</v>
      </c>
      <c r="M43" s="13"/>
      <c r="N43" s="5" t="s">
        <v>56</v>
      </c>
      <c r="O43" s="5" t="s">
        <v>56</v>
      </c>
      <c r="P43" s="1"/>
    </row>
    <row r="44" spans="1:16">
      <c r="A44" s="9">
        <v>2.1153497638749973E-11</v>
      </c>
      <c r="B44" s="10"/>
      <c r="C44" s="9">
        <v>1.0000000000000001E-5</v>
      </c>
      <c r="D44" s="10"/>
      <c r="E44" s="9">
        <v>0</v>
      </c>
      <c r="F44" s="9">
        <v>0</v>
      </c>
      <c r="G44" s="10"/>
      <c r="H44" s="10"/>
      <c r="I44" s="9">
        <v>0</v>
      </c>
      <c r="J44" s="10"/>
      <c r="K44" s="10"/>
      <c r="L44" s="10"/>
      <c r="M44" s="10"/>
      <c r="N44" s="10"/>
      <c r="O44" s="18" t="s">
        <v>685</v>
      </c>
      <c r="P44" s="1"/>
    </row>
    <row r="45" spans="1:16" ht="25.5">
      <c r="A45" s="9">
        <v>2.1153497638749973E-11</v>
      </c>
      <c r="B45" s="10"/>
      <c r="C45" s="9">
        <v>1.0000000000000001E-5</v>
      </c>
      <c r="D45" s="10"/>
      <c r="E45" s="9">
        <v>0</v>
      </c>
      <c r="F45" s="9">
        <v>0</v>
      </c>
      <c r="G45" s="10"/>
      <c r="H45" s="10"/>
      <c r="I45" s="9">
        <v>0</v>
      </c>
      <c r="J45" s="10"/>
      <c r="K45" s="10"/>
      <c r="L45" s="10"/>
      <c r="M45" s="10"/>
      <c r="N45" s="10"/>
      <c r="O45" s="11" t="s">
        <v>693</v>
      </c>
      <c r="P45" s="1"/>
    </row>
    <row r="46" spans="1:16" ht="15.2" customHeight="1">
      <c r="A46" s="40" t="s">
        <v>694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1"/>
    </row>
    <row r="47" spans="1:16" ht="15.2" customHeight="1">
      <c r="A47" s="45" t="s">
        <v>1762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1"/>
    </row>
    <row r="48" spans="1:16">
      <c r="A48" s="4">
        <v>2.1153497638749973E-11</v>
      </c>
      <c r="B48" s="4">
        <v>0</v>
      </c>
      <c r="C48" s="4">
        <v>1.0000000000000001E-5</v>
      </c>
      <c r="D48" s="4">
        <v>0</v>
      </c>
      <c r="E48" s="4">
        <v>0</v>
      </c>
      <c r="F48" s="4">
        <v>0</v>
      </c>
      <c r="G48" s="4">
        <v>0</v>
      </c>
      <c r="H48" s="5" t="s">
        <v>56</v>
      </c>
      <c r="I48" s="4">
        <v>0</v>
      </c>
      <c r="J48" s="14"/>
      <c r="K48" s="5"/>
      <c r="L48" s="5" t="s">
        <v>56</v>
      </c>
      <c r="M48" s="13"/>
      <c r="N48" s="5" t="s">
        <v>56</v>
      </c>
      <c r="O48" s="5" t="s">
        <v>56</v>
      </c>
      <c r="P48" s="1"/>
    </row>
    <row r="49" spans="1:16" ht="51">
      <c r="A49" s="9">
        <v>2.1153497638749973E-11</v>
      </c>
      <c r="B49" s="10"/>
      <c r="C49" s="9">
        <v>1.0000000000000001E-5</v>
      </c>
      <c r="D49" s="10"/>
      <c r="E49" s="9">
        <v>0</v>
      </c>
      <c r="F49" s="9">
        <v>0</v>
      </c>
      <c r="G49" s="10"/>
      <c r="H49" s="10"/>
      <c r="I49" s="9">
        <v>0</v>
      </c>
      <c r="J49" s="10"/>
      <c r="K49" s="10"/>
      <c r="L49" s="10"/>
      <c r="M49" s="10"/>
      <c r="N49" s="10"/>
      <c r="O49" s="18" t="s">
        <v>1763</v>
      </c>
      <c r="P49" s="1"/>
    </row>
    <row r="50" spans="1:16" ht="15.2" customHeight="1">
      <c r="A50" s="45" t="s">
        <v>1764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1"/>
    </row>
    <row r="51" spans="1:16">
      <c r="A51" s="4">
        <v>2.1153497638749973E-11</v>
      </c>
      <c r="B51" s="4">
        <v>0</v>
      </c>
      <c r="C51" s="4">
        <v>1.0000000000000001E-5</v>
      </c>
      <c r="D51" s="4">
        <v>0</v>
      </c>
      <c r="E51" s="4">
        <v>0</v>
      </c>
      <c r="F51" s="4">
        <v>0</v>
      </c>
      <c r="G51" s="4">
        <v>0</v>
      </c>
      <c r="H51" s="5" t="s">
        <v>56</v>
      </c>
      <c r="I51" s="4">
        <v>0</v>
      </c>
      <c r="J51" s="14"/>
      <c r="K51" s="5"/>
      <c r="L51" s="5" t="s">
        <v>56</v>
      </c>
      <c r="M51" s="13"/>
      <c r="N51" s="5" t="s">
        <v>56</v>
      </c>
      <c r="O51" s="5" t="s">
        <v>56</v>
      </c>
      <c r="P51" s="1"/>
    </row>
    <row r="52" spans="1:16" ht="51">
      <c r="A52" s="9">
        <v>2.1153497638749973E-11</v>
      </c>
      <c r="B52" s="10"/>
      <c r="C52" s="9">
        <v>1.0000000000000001E-5</v>
      </c>
      <c r="D52" s="10"/>
      <c r="E52" s="9">
        <v>0</v>
      </c>
      <c r="F52" s="9">
        <v>0</v>
      </c>
      <c r="G52" s="10"/>
      <c r="H52" s="10"/>
      <c r="I52" s="9">
        <v>0</v>
      </c>
      <c r="J52" s="10"/>
      <c r="K52" s="10"/>
      <c r="L52" s="10"/>
      <c r="M52" s="10"/>
      <c r="N52" s="10"/>
      <c r="O52" s="18" t="s">
        <v>1765</v>
      </c>
      <c r="P52" s="1"/>
    </row>
    <row r="53" spans="1:16" ht="15.2" customHeight="1">
      <c r="A53" s="45" t="s">
        <v>1766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1"/>
    </row>
    <row r="54" spans="1:16">
      <c r="A54" s="4">
        <v>2.1153497638749973E-11</v>
      </c>
      <c r="B54" s="4">
        <v>0</v>
      </c>
      <c r="C54" s="4">
        <v>1.0000000000000001E-5</v>
      </c>
      <c r="D54" s="4">
        <v>0</v>
      </c>
      <c r="E54" s="4">
        <v>0</v>
      </c>
      <c r="F54" s="4">
        <v>0</v>
      </c>
      <c r="G54" s="4">
        <v>0</v>
      </c>
      <c r="H54" s="5" t="s">
        <v>56</v>
      </c>
      <c r="I54" s="4">
        <v>0</v>
      </c>
      <c r="J54" s="14"/>
      <c r="K54" s="5"/>
      <c r="L54" s="5" t="s">
        <v>56</v>
      </c>
      <c r="M54" s="13"/>
      <c r="N54" s="5" t="s">
        <v>56</v>
      </c>
      <c r="O54" s="5" t="s">
        <v>56</v>
      </c>
      <c r="P54" s="1"/>
    </row>
    <row r="55" spans="1:16" ht="51">
      <c r="A55" s="9">
        <v>2.1153497638749973E-11</v>
      </c>
      <c r="B55" s="10"/>
      <c r="C55" s="9">
        <v>1.0000000000000001E-5</v>
      </c>
      <c r="D55" s="10"/>
      <c r="E55" s="9">
        <v>0</v>
      </c>
      <c r="F55" s="9">
        <v>0</v>
      </c>
      <c r="G55" s="10"/>
      <c r="H55" s="10"/>
      <c r="I55" s="9">
        <v>0</v>
      </c>
      <c r="J55" s="10"/>
      <c r="K55" s="10"/>
      <c r="L55" s="10"/>
      <c r="M55" s="10"/>
      <c r="N55" s="10"/>
      <c r="O55" s="18" t="s">
        <v>1772</v>
      </c>
      <c r="P55" s="1"/>
    </row>
    <row r="56" spans="1:16" ht="15.2" customHeight="1">
      <c r="A56" s="45" t="s">
        <v>1768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1"/>
    </row>
    <row r="57" spans="1:16">
      <c r="A57" s="4">
        <v>2.1153497638749973E-11</v>
      </c>
      <c r="B57" s="4">
        <v>0</v>
      </c>
      <c r="C57" s="4">
        <v>1.0000000000000001E-5</v>
      </c>
      <c r="D57" s="4">
        <v>0</v>
      </c>
      <c r="E57" s="4">
        <v>0</v>
      </c>
      <c r="F57" s="4">
        <v>0</v>
      </c>
      <c r="G57" s="4">
        <v>0</v>
      </c>
      <c r="H57" s="5" t="s">
        <v>56</v>
      </c>
      <c r="I57" s="4">
        <v>0</v>
      </c>
      <c r="J57" s="14"/>
      <c r="K57" s="5"/>
      <c r="L57" s="5" t="s">
        <v>56</v>
      </c>
      <c r="M57" s="13"/>
      <c r="N57" s="5" t="s">
        <v>56</v>
      </c>
      <c r="O57" s="5" t="s">
        <v>56</v>
      </c>
      <c r="P57" s="1"/>
    </row>
    <row r="58" spans="1:16" ht="38.25">
      <c r="A58" s="9">
        <v>2.1153497638749973E-11</v>
      </c>
      <c r="B58" s="10"/>
      <c r="C58" s="9">
        <v>1.0000000000000001E-5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8" t="s">
        <v>1769</v>
      </c>
      <c r="P58" s="1"/>
    </row>
    <row r="59" spans="1:16" ht="25.5">
      <c r="A59" s="9">
        <v>8.4613990554999891E-11</v>
      </c>
      <c r="B59" s="10"/>
      <c r="C59" s="9">
        <v>4.0000000000000003E-5</v>
      </c>
      <c r="D59" s="10"/>
      <c r="E59" s="9">
        <v>0</v>
      </c>
      <c r="F59" s="9">
        <v>0</v>
      </c>
      <c r="G59" s="10"/>
      <c r="H59" s="10"/>
      <c r="I59" s="9">
        <v>0</v>
      </c>
      <c r="J59" s="10"/>
      <c r="K59" s="10"/>
      <c r="L59" s="10"/>
      <c r="M59" s="10"/>
      <c r="N59" s="10"/>
      <c r="O59" s="11" t="s">
        <v>695</v>
      </c>
      <c r="P59" s="1"/>
    </row>
    <row r="60" spans="1:16">
      <c r="A60" s="9">
        <v>1.2692098583249983E-10</v>
      </c>
      <c r="B60" s="10"/>
      <c r="C60" s="9">
        <v>6.0000000000000002E-5</v>
      </c>
      <c r="D60" s="10"/>
      <c r="E60" s="9">
        <v>0</v>
      </c>
      <c r="F60" s="9">
        <v>0</v>
      </c>
      <c r="G60" s="10"/>
      <c r="H60" s="10"/>
      <c r="I60" s="9">
        <v>0</v>
      </c>
      <c r="J60" s="10"/>
      <c r="K60" s="10"/>
      <c r="L60" s="10"/>
      <c r="M60" s="10"/>
      <c r="N60" s="10"/>
      <c r="O60" s="11" t="s">
        <v>145</v>
      </c>
      <c r="P60" s="1"/>
    </row>
    <row r="61" spans="1:16" ht="25.5">
      <c r="A61" s="6">
        <v>3.0634928610069521E-2</v>
      </c>
      <c r="B61" s="12"/>
      <c r="C61" s="6">
        <v>14482.20485011</v>
      </c>
      <c r="D61" s="12"/>
      <c r="E61" s="6">
        <v>13717315.33</v>
      </c>
      <c r="F61" s="6">
        <v>1.3092373351474995</v>
      </c>
      <c r="G61" s="12"/>
      <c r="H61" s="12"/>
      <c r="I61" s="6">
        <v>1.509235381752662</v>
      </c>
      <c r="J61" s="12"/>
      <c r="K61" s="12"/>
      <c r="L61" s="12"/>
      <c r="M61" s="12"/>
      <c r="N61" s="12"/>
      <c r="O61" s="7" t="s">
        <v>696</v>
      </c>
      <c r="P61" s="1"/>
    </row>
    <row r="62" spans="1:16" ht="36" customHeight="1">
      <c r="A62" s="39" t="s">
        <v>32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</row>
  </sheetData>
  <mergeCells count="24">
    <mergeCell ref="A50:O50"/>
    <mergeCell ref="A53:O53"/>
    <mergeCell ref="A56:O56"/>
    <mergeCell ref="A62:P62"/>
    <mergeCell ref="A37:O37"/>
    <mergeCell ref="A41:O41"/>
    <mergeCell ref="A42:O42"/>
    <mergeCell ref="A46:O46"/>
    <mergeCell ref="A47:O47"/>
    <mergeCell ref="A24:O24"/>
    <mergeCell ref="A27:O27"/>
    <mergeCell ref="A30:O30"/>
    <mergeCell ref="A35:O35"/>
    <mergeCell ref="A36:O36"/>
    <mergeCell ref="A9:O9"/>
    <mergeCell ref="A13:O13"/>
    <mergeCell ref="A14:O14"/>
    <mergeCell ref="A18:O18"/>
    <mergeCell ref="A19:O19"/>
    <mergeCell ref="A2:P2"/>
    <mergeCell ref="A3:P3"/>
    <mergeCell ref="A4:P4"/>
    <mergeCell ref="A7:O7"/>
    <mergeCell ref="A8:O8"/>
  </mergeCells>
  <pageMargins left="0.5" right="0.5" top="0.4" bottom="0.4" header="0.4" footer="0.4"/>
  <pageSetup orientation="landscape" horizontalDpi="0" verticalDpi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142"/>
  <sheetViews>
    <sheetView showGridLines="0" topLeftCell="A76" workbookViewId="0">
      <selection activeCell="A4" sqref="A4:M4"/>
    </sheetView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36" t="s">
        <v>1507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36" customHeight="1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 ht="48.95" customHeight="1">
      <c r="A4" s="41" t="s">
        <v>1747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2</v>
      </c>
      <c r="B6" s="3" t="s">
        <v>45</v>
      </c>
      <c r="C6" s="3" t="s">
        <v>150</v>
      </c>
      <c r="D6" s="3" t="s">
        <v>151</v>
      </c>
      <c r="E6" s="3" t="s">
        <v>46</v>
      </c>
      <c r="F6" s="3" t="s">
        <v>1508</v>
      </c>
      <c r="G6" s="3" t="s">
        <v>35</v>
      </c>
      <c r="H6" s="3" t="s">
        <v>152</v>
      </c>
      <c r="I6" s="3" t="s">
        <v>48</v>
      </c>
      <c r="J6" s="3" t="s">
        <v>49</v>
      </c>
      <c r="K6" s="3" t="s">
        <v>50</v>
      </c>
      <c r="L6" s="3" t="s">
        <v>51</v>
      </c>
      <c r="M6" s="1"/>
    </row>
    <row r="7" spans="1:13" ht="15.2" customHeight="1">
      <c r="A7" s="40" t="s">
        <v>52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1"/>
    </row>
    <row r="8" spans="1:13" ht="15.2" customHeight="1">
      <c r="A8" s="40" t="s">
        <v>1509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1"/>
    </row>
    <row r="9" spans="1:13">
      <c r="A9" s="4">
        <v>2.1153497638749973E-11</v>
      </c>
      <c r="B9" s="4">
        <v>1.0000000000000001E-5</v>
      </c>
      <c r="C9" s="4">
        <v>0</v>
      </c>
      <c r="D9" s="4">
        <v>0</v>
      </c>
      <c r="E9" s="4">
        <v>0</v>
      </c>
      <c r="F9" s="4">
        <v>0</v>
      </c>
      <c r="G9" s="5" t="s">
        <v>56</v>
      </c>
      <c r="H9" s="4">
        <v>0</v>
      </c>
      <c r="I9" s="5"/>
      <c r="J9" s="5" t="s">
        <v>56</v>
      </c>
      <c r="K9" s="5" t="s">
        <v>56</v>
      </c>
      <c r="L9" s="5" t="s">
        <v>56</v>
      </c>
      <c r="M9" s="1"/>
    </row>
    <row r="10" spans="1:13" ht="25.5">
      <c r="A10" s="9">
        <v>2.1153497638749973E-11</v>
      </c>
      <c r="B10" s="9">
        <v>1.0000000000000001E-5</v>
      </c>
      <c r="C10" s="10"/>
      <c r="D10" s="9">
        <v>0</v>
      </c>
      <c r="E10" s="9">
        <v>0</v>
      </c>
      <c r="F10" s="10"/>
      <c r="G10" s="10"/>
      <c r="H10" s="9">
        <v>0</v>
      </c>
      <c r="I10" s="10"/>
      <c r="J10" s="10"/>
      <c r="K10" s="10"/>
      <c r="L10" s="11" t="s">
        <v>1510</v>
      </c>
      <c r="M10" s="1"/>
    </row>
    <row r="11" spans="1:13" ht="15.2" customHeight="1">
      <c r="A11" s="40" t="s">
        <v>1511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1"/>
    </row>
    <row r="12" spans="1:13">
      <c r="A12" s="4">
        <v>2.1153497638749973E-11</v>
      </c>
      <c r="B12" s="4">
        <v>1.0000000000000001E-5</v>
      </c>
      <c r="C12" s="4">
        <v>0</v>
      </c>
      <c r="D12" s="4">
        <v>0</v>
      </c>
      <c r="E12" s="4">
        <v>0</v>
      </c>
      <c r="F12" s="4">
        <v>0</v>
      </c>
      <c r="G12" s="5" t="s">
        <v>56</v>
      </c>
      <c r="H12" s="4">
        <v>0</v>
      </c>
      <c r="I12" s="5"/>
      <c r="J12" s="5" t="s">
        <v>56</v>
      </c>
      <c r="K12" s="5" t="s">
        <v>56</v>
      </c>
      <c r="L12" s="5" t="s">
        <v>56</v>
      </c>
      <c r="M12" s="1"/>
    </row>
    <row r="13" spans="1:13" ht="25.5">
      <c r="A13" s="9">
        <v>2.1153497638749973E-11</v>
      </c>
      <c r="B13" s="9">
        <v>1.0000000000000001E-5</v>
      </c>
      <c r="C13" s="10"/>
      <c r="D13" s="9">
        <v>0</v>
      </c>
      <c r="E13" s="9">
        <v>0</v>
      </c>
      <c r="F13" s="10"/>
      <c r="G13" s="10"/>
      <c r="H13" s="9">
        <v>0</v>
      </c>
      <c r="I13" s="10"/>
      <c r="J13" s="10"/>
      <c r="K13" s="10"/>
      <c r="L13" s="11" t="s">
        <v>1512</v>
      </c>
      <c r="M13" s="1"/>
    </row>
    <row r="14" spans="1:13" ht="15.2" customHeight="1">
      <c r="A14" s="40" t="s">
        <v>1513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1"/>
    </row>
    <row r="15" spans="1:13">
      <c r="A15" s="4">
        <v>2.1153497638749973E-11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56</v>
      </c>
      <c r="H15" s="4">
        <v>0</v>
      </c>
      <c r="I15" s="5"/>
      <c r="J15" s="5" t="s">
        <v>56</v>
      </c>
      <c r="K15" s="5" t="s">
        <v>56</v>
      </c>
      <c r="L15" s="5" t="s">
        <v>56</v>
      </c>
      <c r="M15" s="1"/>
    </row>
    <row r="16" spans="1:13" ht="25.5">
      <c r="A16" s="9">
        <v>2.1153497638749973E-11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1514</v>
      </c>
      <c r="M16" s="1"/>
    </row>
    <row r="17" spans="1:13" ht="15.2" customHeight="1">
      <c r="A17" s="40" t="s">
        <v>1515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1"/>
    </row>
    <row r="18" spans="1:13">
      <c r="A18" s="4">
        <v>0.14060146730065276</v>
      </c>
      <c r="B18" s="4">
        <v>66467.243243543999</v>
      </c>
      <c r="C18" s="4">
        <v>111.28</v>
      </c>
      <c r="D18" s="4">
        <v>59729729.729999997</v>
      </c>
      <c r="E18" s="4">
        <v>2.26136550533771</v>
      </c>
      <c r="F18" s="4">
        <v>3.57918</v>
      </c>
      <c r="G18" s="5" t="s">
        <v>54</v>
      </c>
      <c r="H18" s="4">
        <v>6.8146732001578174</v>
      </c>
      <c r="I18" s="5" t="s">
        <v>104</v>
      </c>
      <c r="J18" s="5" t="s">
        <v>111</v>
      </c>
      <c r="K18" s="5" t="s">
        <v>1516</v>
      </c>
      <c r="L18" s="5" t="s">
        <v>1774</v>
      </c>
      <c r="M18" s="1"/>
    </row>
    <row r="19" spans="1:13">
      <c r="A19" s="4">
        <v>1.2968415533212405E-2</v>
      </c>
      <c r="B19" s="4">
        <v>6130.6247102400002</v>
      </c>
      <c r="C19" s="4">
        <v>154.80000000000001</v>
      </c>
      <c r="D19" s="4">
        <v>3960351.88</v>
      </c>
      <c r="E19" s="4">
        <v>5.9972620342969902</v>
      </c>
      <c r="F19" s="4">
        <v>6.7141999999999999</v>
      </c>
      <c r="G19" s="5" t="s">
        <v>54</v>
      </c>
      <c r="H19" s="4">
        <v>6.464055613822123</v>
      </c>
      <c r="I19" s="5" t="s">
        <v>272</v>
      </c>
      <c r="J19" s="5" t="s">
        <v>993</v>
      </c>
      <c r="K19" s="5" t="s">
        <v>1517</v>
      </c>
      <c r="L19" s="5" t="s">
        <v>1775</v>
      </c>
      <c r="M19" s="1"/>
    </row>
    <row r="20" spans="1:13">
      <c r="A20" s="4">
        <v>1.5327796631460933E-2</v>
      </c>
      <c r="B20" s="4">
        <v>7245.9868780200004</v>
      </c>
      <c r="C20" s="4">
        <v>151.80000000000001</v>
      </c>
      <c r="D20" s="4">
        <v>4773377.3899999997</v>
      </c>
      <c r="E20" s="4">
        <v>5.9954262129068399</v>
      </c>
      <c r="F20" s="4">
        <v>6.7141999999999999</v>
      </c>
      <c r="G20" s="5" t="s">
        <v>54</v>
      </c>
      <c r="H20" s="4">
        <v>6.4643173292731317</v>
      </c>
      <c r="I20" s="5" t="s">
        <v>272</v>
      </c>
      <c r="J20" s="5" t="s">
        <v>993</v>
      </c>
      <c r="K20" s="5" t="s">
        <v>1518</v>
      </c>
      <c r="L20" s="5" t="s">
        <v>1775</v>
      </c>
      <c r="M20" s="1"/>
    </row>
    <row r="21" spans="1:13">
      <c r="A21" s="4">
        <v>1.116686350925547E-2</v>
      </c>
      <c r="B21" s="4">
        <v>5278.967904012</v>
      </c>
      <c r="C21" s="4">
        <v>149.16</v>
      </c>
      <c r="D21" s="4">
        <v>3539131.07</v>
      </c>
      <c r="E21" s="4">
        <v>5.99555734300613</v>
      </c>
      <c r="F21" s="4">
        <v>6.7141999999999999</v>
      </c>
      <c r="G21" s="5" t="s">
        <v>54</v>
      </c>
      <c r="H21" s="4">
        <v>6.4642487890607239</v>
      </c>
      <c r="I21" s="5" t="s">
        <v>272</v>
      </c>
      <c r="J21" s="5" t="s">
        <v>993</v>
      </c>
      <c r="K21" s="5" t="s">
        <v>1519</v>
      </c>
      <c r="L21" s="5" t="s">
        <v>1775</v>
      </c>
      <c r="M21" s="1"/>
    </row>
    <row r="22" spans="1:13">
      <c r="A22" s="4">
        <v>8.4365597162278181E-3</v>
      </c>
      <c r="B22" s="4">
        <v>3988.2575734299999</v>
      </c>
      <c r="C22" s="4">
        <v>144.82</v>
      </c>
      <c r="D22" s="4">
        <v>2753941.15</v>
      </c>
      <c r="E22" s="4">
        <v>5.9959507333040198</v>
      </c>
      <c r="F22" s="4">
        <v>6.7141999999999999</v>
      </c>
      <c r="G22" s="5" t="s">
        <v>54</v>
      </c>
      <c r="H22" s="4">
        <v>6.4641421335269218</v>
      </c>
      <c r="I22" s="5" t="s">
        <v>272</v>
      </c>
      <c r="J22" s="5" t="s">
        <v>993</v>
      </c>
      <c r="K22" s="5" t="s">
        <v>1520</v>
      </c>
      <c r="L22" s="5" t="s">
        <v>1775</v>
      </c>
      <c r="M22" s="1"/>
    </row>
    <row r="23" spans="1:13">
      <c r="A23" s="4">
        <v>1.0331547009199126E-2</v>
      </c>
      <c r="B23" s="4">
        <v>4884.0845072700004</v>
      </c>
      <c r="C23" s="4">
        <v>142.55000000000001</v>
      </c>
      <c r="D23" s="4">
        <v>3426225.54</v>
      </c>
      <c r="E23" s="4">
        <v>5.9954262129068399</v>
      </c>
      <c r="F23" s="4">
        <v>6.7141999999999999</v>
      </c>
      <c r="G23" s="5" t="s">
        <v>54</v>
      </c>
      <c r="H23" s="4">
        <v>6.4642743036486214</v>
      </c>
      <c r="I23" s="5" t="s">
        <v>272</v>
      </c>
      <c r="J23" s="5" t="s">
        <v>993</v>
      </c>
      <c r="K23" s="5" t="s">
        <v>1521</v>
      </c>
      <c r="L23" s="5" t="s">
        <v>1775</v>
      </c>
      <c r="M23" s="1"/>
    </row>
    <row r="24" spans="1:13">
      <c r="A24" s="4">
        <v>9.9308739251776773E-3</v>
      </c>
      <c r="B24" s="4">
        <v>4694.6722923899997</v>
      </c>
      <c r="C24" s="4">
        <v>142.29</v>
      </c>
      <c r="D24" s="4">
        <v>3299369.1</v>
      </c>
      <c r="E24" s="4">
        <v>5.9951639527082401</v>
      </c>
      <c r="F24" s="4">
        <v>6.7141999999999999</v>
      </c>
      <c r="G24" s="5" t="s">
        <v>54</v>
      </c>
      <c r="H24" s="4">
        <v>6.464289129802359</v>
      </c>
      <c r="I24" s="5" t="s">
        <v>272</v>
      </c>
      <c r="J24" s="5" t="s">
        <v>993</v>
      </c>
      <c r="K24" s="5" t="s">
        <v>1522</v>
      </c>
      <c r="L24" s="5" t="s">
        <v>1775</v>
      </c>
      <c r="M24" s="1"/>
    </row>
    <row r="25" spans="1:13">
      <c r="A25" s="4">
        <v>8.7234236226435401E-3</v>
      </c>
      <c r="B25" s="4">
        <v>4123.8681997739995</v>
      </c>
      <c r="C25" s="4">
        <v>141.86000000000001</v>
      </c>
      <c r="D25" s="4">
        <v>2906998.59</v>
      </c>
      <c r="E25" s="4">
        <v>5.9951639527082401</v>
      </c>
      <c r="F25" s="4">
        <v>6.7141999999999999</v>
      </c>
      <c r="G25" s="5" t="s">
        <v>54</v>
      </c>
      <c r="H25" s="4">
        <v>6.4642740490526416</v>
      </c>
      <c r="I25" s="5" t="s">
        <v>272</v>
      </c>
      <c r="J25" s="5" t="s">
        <v>993</v>
      </c>
      <c r="K25" s="5" t="s">
        <v>1523</v>
      </c>
      <c r="L25" s="5" t="s">
        <v>1775</v>
      </c>
      <c r="M25" s="1"/>
    </row>
    <row r="26" spans="1:13">
      <c r="A26" s="4">
        <v>9.0886317046385574E-3</v>
      </c>
      <c r="B26" s="4">
        <v>4296.514864752</v>
      </c>
      <c r="C26" s="4">
        <v>142.56</v>
      </c>
      <c r="D26" s="4">
        <v>3013829.17</v>
      </c>
      <c r="E26" s="4">
        <v>5.9949016925096501</v>
      </c>
      <c r="F26" s="4">
        <v>6.7141999999999999</v>
      </c>
      <c r="G26" s="5" t="s">
        <v>54</v>
      </c>
      <c r="H26" s="4">
        <v>6.4643916218638449</v>
      </c>
      <c r="I26" s="5" t="s">
        <v>272</v>
      </c>
      <c r="J26" s="5" t="s">
        <v>993</v>
      </c>
      <c r="K26" s="5" t="s">
        <v>1524</v>
      </c>
      <c r="L26" s="5" t="s">
        <v>1775</v>
      </c>
      <c r="M26" s="1"/>
    </row>
    <row r="27" spans="1:13">
      <c r="A27" s="4">
        <v>6.5176892498648486E-3</v>
      </c>
      <c r="B27" s="4">
        <v>3081.1402261560002</v>
      </c>
      <c r="C27" s="4">
        <v>144.12</v>
      </c>
      <c r="D27" s="4">
        <v>2137899.13</v>
      </c>
      <c r="E27" s="4">
        <v>5.9954262129068399</v>
      </c>
      <c r="F27" s="4">
        <v>6.7141999999999999</v>
      </c>
      <c r="G27" s="5" t="s">
        <v>54</v>
      </c>
      <c r="H27" s="4">
        <v>6.4642672654837723</v>
      </c>
      <c r="I27" s="5" t="s">
        <v>272</v>
      </c>
      <c r="J27" s="5" t="s">
        <v>993</v>
      </c>
      <c r="K27" s="5" t="s">
        <v>1525</v>
      </c>
      <c r="L27" s="5" t="s">
        <v>1775</v>
      </c>
      <c r="M27" s="1"/>
    </row>
    <row r="28" spans="1:13">
      <c r="A28" s="4">
        <v>3.9555608869818E-3</v>
      </c>
      <c r="B28" s="4">
        <v>1869.9323178290001</v>
      </c>
      <c r="C28" s="4">
        <v>145.13</v>
      </c>
      <c r="D28" s="4">
        <v>1288453.33</v>
      </c>
      <c r="E28" s="4">
        <v>5.9956884731054298</v>
      </c>
      <c r="F28" s="4">
        <v>6.7141999999999999</v>
      </c>
      <c r="G28" s="5" t="s">
        <v>54</v>
      </c>
      <c r="H28" s="4">
        <v>6.464232806720914</v>
      </c>
      <c r="I28" s="5" t="s">
        <v>272</v>
      </c>
      <c r="J28" s="5" t="s">
        <v>993</v>
      </c>
      <c r="K28" s="5" t="s">
        <v>1526</v>
      </c>
      <c r="L28" s="5" t="s">
        <v>1775</v>
      </c>
      <c r="M28" s="1"/>
    </row>
    <row r="29" spans="1:13">
      <c r="A29" s="4">
        <v>3.9895526410407729E-3</v>
      </c>
      <c r="B29" s="4">
        <v>1886.0014117630001</v>
      </c>
      <c r="C29" s="4">
        <v>145.57</v>
      </c>
      <c r="D29" s="4">
        <v>1295597.5900000001</v>
      </c>
      <c r="E29" s="4">
        <v>5.9956884731054298</v>
      </c>
      <c r="F29" s="4">
        <v>6.7141999999999999</v>
      </c>
      <c r="G29" s="5" t="s">
        <v>54</v>
      </c>
      <c r="H29" s="4">
        <v>6.4641789785732735</v>
      </c>
      <c r="I29" s="5" t="s">
        <v>272</v>
      </c>
      <c r="J29" s="5" t="s">
        <v>993</v>
      </c>
      <c r="K29" s="5" t="s">
        <v>1527</v>
      </c>
      <c r="L29" s="5" t="s">
        <v>1775</v>
      </c>
      <c r="M29" s="1"/>
    </row>
    <row r="30" spans="1:13">
      <c r="A30" s="4">
        <v>4.9674814161621114E-4</v>
      </c>
      <c r="B30" s="4">
        <v>234.830263108</v>
      </c>
      <c r="C30" s="4">
        <v>154.09</v>
      </c>
      <c r="D30" s="4">
        <v>152398.12</v>
      </c>
      <c r="E30" s="4">
        <v>5.9956884731054298</v>
      </c>
      <c r="F30" s="4">
        <v>6.7141999999999999</v>
      </c>
      <c r="G30" s="5" t="s">
        <v>54</v>
      </c>
      <c r="H30" s="4">
        <v>6.4641005151744739</v>
      </c>
      <c r="I30" s="5" t="s">
        <v>272</v>
      </c>
      <c r="J30" s="5" t="s">
        <v>993</v>
      </c>
      <c r="K30" s="5" t="s">
        <v>1528</v>
      </c>
      <c r="L30" s="5" t="s">
        <v>1775</v>
      </c>
      <c r="M30" s="1"/>
    </row>
    <row r="31" spans="1:13">
      <c r="A31" s="4">
        <v>5.6418029525166667E-3</v>
      </c>
      <c r="B31" s="4">
        <v>2667.07806381</v>
      </c>
      <c r="C31" s="4">
        <v>155.55000000000001</v>
      </c>
      <c r="D31" s="4">
        <v>1714611.42</v>
      </c>
      <c r="E31" s="4">
        <v>5.9956884731054298</v>
      </c>
      <c r="F31" s="4">
        <v>6.7141999999999999</v>
      </c>
      <c r="G31" s="5" t="s">
        <v>54</v>
      </c>
      <c r="H31" s="4">
        <v>6.4641875735522518</v>
      </c>
      <c r="I31" s="5" t="s">
        <v>272</v>
      </c>
      <c r="J31" s="5" t="s">
        <v>993</v>
      </c>
      <c r="K31" s="5" t="s">
        <v>1529</v>
      </c>
      <c r="L31" s="5" t="s">
        <v>1775</v>
      </c>
      <c r="M31" s="1"/>
    </row>
    <row r="32" spans="1:13">
      <c r="A32" s="4">
        <v>6.3988014160576761E-3</v>
      </c>
      <c r="B32" s="4">
        <v>3024.93777877</v>
      </c>
      <c r="C32" s="4">
        <v>153.94999999999999</v>
      </c>
      <c r="D32" s="4">
        <v>1964883.26</v>
      </c>
      <c r="E32" s="4">
        <v>5.9951639527082401</v>
      </c>
      <c r="F32" s="4">
        <v>6.7141999999999999</v>
      </c>
      <c r="G32" s="5" t="s">
        <v>54</v>
      </c>
      <c r="H32" s="4">
        <v>6.46431362690842</v>
      </c>
      <c r="I32" s="5" t="s">
        <v>272</v>
      </c>
      <c r="J32" s="5" t="s">
        <v>993</v>
      </c>
      <c r="K32" s="5" t="s">
        <v>1530</v>
      </c>
      <c r="L32" s="5" t="s">
        <v>1775</v>
      </c>
      <c r="M32" s="1"/>
    </row>
    <row r="33" spans="1:13">
      <c r="A33" s="4">
        <v>7.4673387117907605E-3</v>
      </c>
      <c r="B33" s="4">
        <v>3530.0728226199999</v>
      </c>
      <c r="C33" s="4">
        <v>153.94999999999999</v>
      </c>
      <c r="D33" s="4">
        <v>2292999.56</v>
      </c>
      <c r="E33" s="4">
        <v>5.9951639527082401</v>
      </c>
      <c r="F33" s="4">
        <v>6.7141999999999999</v>
      </c>
      <c r="G33" s="5" t="s">
        <v>54</v>
      </c>
      <c r="H33" s="4">
        <v>6.4643249691238864</v>
      </c>
      <c r="I33" s="5" t="s">
        <v>272</v>
      </c>
      <c r="J33" s="5" t="s">
        <v>993</v>
      </c>
      <c r="K33" s="5" t="s">
        <v>1531</v>
      </c>
      <c r="L33" s="5" t="s">
        <v>1775</v>
      </c>
      <c r="M33" s="1"/>
    </row>
    <row r="34" spans="1:13">
      <c r="A34" s="4">
        <v>7.5704377989103339E-3</v>
      </c>
      <c r="B34" s="4">
        <v>3578.8113758750001</v>
      </c>
      <c r="C34" s="4">
        <v>153.94999999999999</v>
      </c>
      <c r="D34" s="4">
        <v>2324658.25</v>
      </c>
      <c r="E34" s="4">
        <v>5.9951639527082401</v>
      </c>
      <c r="F34" s="4">
        <v>6.7141999999999999</v>
      </c>
      <c r="G34" s="5" t="s">
        <v>54</v>
      </c>
      <c r="H34" s="4">
        <v>6.4643129766356653</v>
      </c>
      <c r="I34" s="5" t="s">
        <v>272</v>
      </c>
      <c r="J34" s="5" t="s">
        <v>993</v>
      </c>
      <c r="K34" s="5" t="s">
        <v>1532</v>
      </c>
      <c r="L34" s="5" t="s">
        <v>1775</v>
      </c>
      <c r="M34" s="1"/>
    </row>
    <row r="35" spans="1:13">
      <c r="A35" s="4">
        <v>7.1662647800650537E-3</v>
      </c>
      <c r="B35" s="4">
        <v>3387.744619092</v>
      </c>
      <c r="C35" s="4">
        <v>155.16</v>
      </c>
      <c r="D35" s="4">
        <v>2183387.87</v>
      </c>
      <c r="E35" s="4">
        <v>5.9951639527082401</v>
      </c>
      <c r="F35" s="4">
        <v>6.7141999999999999</v>
      </c>
      <c r="G35" s="5" t="s">
        <v>54</v>
      </c>
      <c r="H35" s="4">
        <v>6.4642949973497359</v>
      </c>
      <c r="I35" s="5" t="s">
        <v>272</v>
      </c>
      <c r="J35" s="5" t="s">
        <v>993</v>
      </c>
      <c r="K35" s="5" t="s">
        <v>1533</v>
      </c>
      <c r="L35" s="5" t="s">
        <v>1775</v>
      </c>
      <c r="M35" s="1"/>
    </row>
    <row r="36" spans="1:13">
      <c r="A36" s="4">
        <v>1.7929574440287361E-3</v>
      </c>
      <c r="B36" s="4">
        <v>847.59384695999995</v>
      </c>
      <c r="C36" s="4">
        <v>152.85</v>
      </c>
      <c r="D36" s="4">
        <v>554526.56000000006</v>
      </c>
      <c r="E36" s="4">
        <v>5.9956884731054298</v>
      </c>
      <c r="F36" s="4">
        <v>6.7141999999999999</v>
      </c>
      <c r="G36" s="5" t="s">
        <v>54</v>
      </c>
      <c r="H36" s="4">
        <v>6.4642544418298264</v>
      </c>
      <c r="I36" s="5" t="s">
        <v>272</v>
      </c>
      <c r="J36" s="5" t="s">
        <v>993</v>
      </c>
      <c r="K36" s="5" t="s">
        <v>1534</v>
      </c>
      <c r="L36" s="5" t="s">
        <v>1775</v>
      </c>
      <c r="M36" s="1"/>
    </row>
    <row r="37" spans="1:13">
      <c r="A37" s="4">
        <v>2.3010782468670894E-2</v>
      </c>
      <c r="B37" s="4">
        <v>10878.003657664</v>
      </c>
      <c r="C37" s="4">
        <v>151.36000000000001</v>
      </c>
      <c r="D37" s="4">
        <v>7186841.7400000002</v>
      </c>
      <c r="E37" s="4">
        <v>5.9949016925096501</v>
      </c>
      <c r="F37" s="4">
        <v>6.7141999999999999</v>
      </c>
      <c r="G37" s="5" t="s">
        <v>54</v>
      </c>
      <c r="H37" s="4">
        <v>6.4643206696432713</v>
      </c>
      <c r="I37" s="5" t="s">
        <v>272</v>
      </c>
      <c r="J37" s="5" t="s">
        <v>993</v>
      </c>
      <c r="K37" s="5" t="s">
        <v>1535</v>
      </c>
      <c r="L37" s="5" t="s">
        <v>1775</v>
      </c>
      <c r="M37" s="1"/>
    </row>
    <row r="38" spans="1:13">
      <c r="A38" s="4">
        <v>7.3720109949012395E-3</v>
      </c>
      <c r="B38" s="4">
        <v>3485.0080685459998</v>
      </c>
      <c r="C38" s="4">
        <v>104.73</v>
      </c>
      <c r="D38" s="4">
        <v>3327612.02</v>
      </c>
      <c r="E38" s="4">
        <v>4.9804792443513897</v>
      </c>
      <c r="F38" s="4">
        <v>5.35</v>
      </c>
      <c r="G38" s="5" t="s">
        <v>54</v>
      </c>
      <c r="H38" s="4">
        <v>8.2299034067703261</v>
      </c>
      <c r="I38" s="5" t="s">
        <v>272</v>
      </c>
      <c r="J38" s="5" t="s">
        <v>93</v>
      </c>
      <c r="K38" s="5" t="s">
        <v>1536</v>
      </c>
      <c r="L38" s="5" t="s">
        <v>1776</v>
      </c>
      <c r="M38" s="1"/>
    </row>
    <row r="39" spans="1:13">
      <c r="A39" s="4">
        <v>6.6753781647109342E-3</v>
      </c>
      <c r="B39" s="4">
        <v>3155.6853049599999</v>
      </c>
      <c r="C39" s="4">
        <v>107.26</v>
      </c>
      <c r="D39" s="4">
        <v>2942089.6</v>
      </c>
      <c r="E39" s="4">
        <v>4.6995985716581297</v>
      </c>
      <c r="F39" s="4">
        <v>5.35</v>
      </c>
      <c r="G39" s="5" t="s">
        <v>54</v>
      </c>
      <c r="H39" s="4">
        <v>8.3009814157165902</v>
      </c>
      <c r="I39" s="5" t="s">
        <v>272</v>
      </c>
      <c r="J39" s="5" t="s">
        <v>93</v>
      </c>
      <c r="K39" s="5" t="s">
        <v>1537</v>
      </c>
      <c r="L39" s="5" t="s">
        <v>1777</v>
      </c>
      <c r="M39" s="1"/>
    </row>
    <row r="40" spans="1:13">
      <c r="A40" s="4">
        <v>4.4046697936082395E-2</v>
      </c>
      <c r="B40" s="4">
        <v>20822.418442704999</v>
      </c>
      <c r="C40" s="4">
        <v>160.61000000000001</v>
      </c>
      <c r="D40" s="4">
        <v>12964584.050000001</v>
      </c>
      <c r="E40" s="4">
        <v>2.8986577879190398</v>
      </c>
      <c r="F40" s="4">
        <v>5.8191600000000001</v>
      </c>
      <c r="G40" s="5" t="s">
        <v>54</v>
      </c>
      <c r="H40" s="4">
        <v>7.4394541945156618</v>
      </c>
      <c r="I40" s="5" t="s">
        <v>272</v>
      </c>
      <c r="J40" s="5" t="s">
        <v>93</v>
      </c>
      <c r="K40" s="5" t="s">
        <v>1538</v>
      </c>
      <c r="L40" s="5" t="s">
        <v>1778</v>
      </c>
      <c r="M40" s="1"/>
    </row>
    <row r="41" spans="1:13">
      <c r="A41" s="4">
        <v>7.0925888462205358E-3</v>
      </c>
      <c r="B41" s="4">
        <v>3352.915422</v>
      </c>
      <c r="C41" s="4">
        <v>107.26</v>
      </c>
      <c r="D41" s="4">
        <v>3125970</v>
      </c>
      <c r="E41" s="4">
        <v>4.6995985716581297</v>
      </c>
      <c r="F41" s="4">
        <v>5.35</v>
      </c>
      <c r="G41" s="5" t="s">
        <v>54</v>
      </c>
      <c r="H41" s="4">
        <v>8.300981415716576</v>
      </c>
      <c r="I41" s="5" t="s">
        <v>272</v>
      </c>
      <c r="J41" s="5" t="s">
        <v>93</v>
      </c>
      <c r="K41" s="5" t="s">
        <v>1539</v>
      </c>
      <c r="L41" s="5" t="s">
        <v>1779</v>
      </c>
      <c r="M41" s="1"/>
    </row>
    <row r="42" spans="1:13">
      <c r="A42" s="4">
        <v>1.4957986496418142E-2</v>
      </c>
      <c r="B42" s="4">
        <v>7071.1646612129998</v>
      </c>
      <c r="C42" s="4">
        <v>116.73</v>
      </c>
      <c r="D42" s="4">
        <v>6057709.8099999996</v>
      </c>
      <c r="E42" s="4">
        <v>3.0505064429044699</v>
      </c>
      <c r="F42" s="4">
        <v>4.7825499999999996</v>
      </c>
      <c r="G42" s="5" t="s">
        <v>54</v>
      </c>
      <c r="H42" s="4">
        <v>7.9126392322791661</v>
      </c>
      <c r="I42" s="5" t="s">
        <v>272</v>
      </c>
      <c r="J42" s="5" t="s">
        <v>93</v>
      </c>
      <c r="K42" s="5" t="s">
        <v>1540</v>
      </c>
      <c r="L42" s="5" t="s">
        <v>1780</v>
      </c>
      <c r="M42" s="1"/>
    </row>
    <row r="43" spans="1:13">
      <c r="A43" s="4">
        <v>2.8125351175387243E-2</v>
      </c>
      <c r="B43" s="4">
        <v>13295.83960804</v>
      </c>
      <c r="C43" s="4">
        <v>112.66</v>
      </c>
      <c r="D43" s="4">
        <v>11801739.4</v>
      </c>
      <c r="E43" s="4">
        <v>4.2031400157213197</v>
      </c>
      <c r="F43" s="4">
        <v>5.36</v>
      </c>
      <c r="G43" s="5" t="s">
        <v>54</v>
      </c>
      <c r="H43" s="4">
        <v>7.5645185870948133</v>
      </c>
      <c r="I43" s="5" t="s">
        <v>272</v>
      </c>
      <c r="J43" s="5" t="s">
        <v>93</v>
      </c>
      <c r="K43" s="5" t="s">
        <v>1541</v>
      </c>
      <c r="L43" s="5" t="s">
        <v>1780</v>
      </c>
      <c r="M43" s="1"/>
    </row>
    <row r="44" spans="1:13">
      <c r="A44" s="4">
        <v>5.4851052187284262E-2</v>
      </c>
      <c r="B44" s="4">
        <v>25930.01551044</v>
      </c>
      <c r="C44" s="4">
        <v>112.15</v>
      </c>
      <c r="D44" s="4">
        <v>23120834.16</v>
      </c>
      <c r="E44" s="4">
        <v>3.9912337752580598</v>
      </c>
      <c r="F44" s="4">
        <v>4.9107399999999997</v>
      </c>
      <c r="G44" s="5" t="s">
        <v>54</v>
      </c>
      <c r="H44" s="4">
        <v>7.6686107678193141</v>
      </c>
      <c r="I44" s="5" t="s">
        <v>272</v>
      </c>
      <c r="J44" s="5" t="s">
        <v>93</v>
      </c>
      <c r="K44" s="5" t="s">
        <v>1542</v>
      </c>
      <c r="L44" s="5" t="s">
        <v>1780</v>
      </c>
      <c r="M44" s="1"/>
    </row>
    <row r="45" spans="1:13">
      <c r="A45" s="4">
        <v>3.4183374666719522E-2</v>
      </c>
      <c r="B45" s="4">
        <v>16159.679713723001</v>
      </c>
      <c r="C45" s="4">
        <v>115.57</v>
      </c>
      <c r="D45" s="4">
        <v>13982590.390000001</v>
      </c>
      <c r="E45" s="4">
        <v>3.4425854398012201</v>
      </c>
      <c r="F45" s="4">
        <v>5.13</v>
      </c>
      <c r="G45" s="5" t="s">
        <v>54</v>
      </c>
      <c r="H45" s="4">
        <v>7.7768616929913614</v>
      </c>
      <c r="I45" s="5" t="s">
        <v>272</v>
      </c>
      <c r="J45" s="5" t="s">
        <v>93</v>
      </c>
      <c r="K45" s="5" t="s">
        <v>1543</v>
      </c>
      <c r="L45" s="5" t="s">
        <v>1780</v>
      </c>
      <c r="M45" s="1"/>
    </row>
    <row r="46" spans="1:13">
      <c r="A46" s="4">
        <v>9.7497115997011771E-3</v>
      </c>
      <c r="B46" s="4">
        <v>4609.0305093759998</v>
      </c>
      <c r="C46" s="4">
        <v>116.96</v>
      </c>
      <c r="D46" s="4">
        <v>3940689.56</v>
      </c>
      <c r="E46" s="4">
        <v>3.0250672036409401</v>
      </c>
      <c r="F46" s="4">
        <v>4.7825499999999996</v>
      </c>
      <c r="G46" s="5" t="s">
        <v>54</v>
      </c>
      <c r="H46" s="4">
        <v>7.9186687787331769</v>
      </c>
      <c r="I46" s="5" t="s">
        <v>272</v>
      </c>
      <c r="J46" s="5" t="s">
        <v>93</v>
      </c>
      <c r="K46" s="5" t="s">
        <v>1544</v>
      </c>
      <c r="L46" s="5" t="s">
        <v>1780</v>
      </c>
      <c r="M46" s="1"/>
    </row>
    <row r="47" spans="1:13">
      <c r="A47" s="4">
        <v>2.5073233847521002E-2</v>
      </c>
      <c r="B47" s="4">
        <v>11852.996736384001</v>
      </c>
      <c r="C47" s="4">
        <v>116.01</v>
      </c>
      <c r="D47" s="4">
        <v>10217219.84</v>
      </c>
      <c r="E47" s="4">
        <v>3.1404616910219199</v>
      </c>
      <c r="F47" s="4">
        <v>4.7924100000000003</v>
      </c>
      <c r="G47" s="5" t="s">
        <v>54</v>
      </c>
      <c r="H47" s="4">
        <v>7.8894690908924208</v>
      </c>
      <c r="I47" s="5" t="s">
        <v>272</v>
      </c>
      <c r="J47" s="5" t="s">
        <v>93</v>
      </c>
      <c r="K47" s="5" t="s">
        <v>1545</v>
      </c>
      <c r="L47" s="5" t="s">
        <v>1780</v>
      </c>
      <c r="M47" s="1"/>
    </row>
    <row r="48" spans="1:13">
      <c r="A48" s="4">
        <v>1.9342548980417956E-2</v>
      </c>
      <c r="B48" s="4">
        <v>9143.9010752459999</v>
      </c>
      <c r="C48" s="4">
        <v>115.26</v>
      </c>
      <c r="D48" s="4">
        <v>7933282.21</v>
      </c>
      <c r="E48" s="4">
        <v>3.0785682841539401</v>
      </c>
      <c r="F48" s="4">
        <v>4.7825499999999996</v>
      </c>
      <c r="G48" s="5" t="s">
        <v>54</v>
      </c>
      <c r="H48" s="4">
        <v>7.9058530525257202</v>
      </c>
      <c r="I48" s="5" t="s">
        <v>272</v>
      </c>
      <c r="J48" s="5" t="s">
        <v>93</v>
      </c>
      <c r="K48" s="5" t="s">
        <v>1546</v>
      </c>
      <c r="L48" s="5" t="s">
        <v>1780</v>
      </c>
      <c r="M48" s="1"/>
    </row>
    <row r="49" spans="1:13">
      <c r="A49" s="4">
        <v>8.5214426622347104E-3</v>
      </c>
      <c r="B49" s="4">
        <v>4028.3847181020001</v>
      </c>
      <c r="C49" s="4">
        <v>104.73</v>
      </c>
      <c r="D49" s="4">
        <v>3846447.74</v>
      </c>
      <c r="E49" s="4">
        <v>4.9804792443513897</v>
      </c>
      <c r="F49" s="4">
        <v>5.35</v>
      </c>
      <c r="G49" s="5" t="s">
        <v>54</v>
      </c>
      <c r="H49" s="4">
        <v>8.2299034067703332</v>
      </c>
      <c r="I49" s="5" t="s">
        <v>272</v>
      </c>
      <c r="J49" s="5" t="s">
        <v>93</v>
      </c>
      <c r="K49" s="5" t="s">
        <v>1547</v>
      </c>
      <c r="L49" s="5" t="s">
        <v>1781</v>
      </c>
      <c r="M49" s="1"/>
    </row>
    <row r="50" spans="1:13">
      <c r="A50" s="4">
        <v>2.0571743285000048E-2</v>
      </c>
      <c r="B50" s="4">
        <v>9724.9843199999996</v>
      </c>
      <c r="C50" s="4">
        <v>113.44</v>
      </c>
      <c r="D50" s="4">
        <v>8572800</v>
      </c>
      <c r="E50" s="4">
        <v>4.0232295194864296</v>
      </c>
      <c r="F50" s="4">
        <v>6.9749999999999996</v>
      </c>
      <c r="G50" s="5" t="s">
        <v>37</v>
      </c>
      <c r="H50" s="4">
        <v>3.6028528835437914</v>
      </c>
      <c r="I50" s="5" t="s">
        <v>258</v>
      </c>
      <c r="J50" s="5" t="s">
        <v>105</v>
      </c>
      <c r="K50" s="5" t="s">
        <v>1548</v>
      </c>
      <c r="L50" s="5" t="s">
        <v>1782</v>
      </c>
      <c r="M50" s="1"/>
    </row>
    <row r="51" spans="1:13">
      <c r="A51" s="4">
        <v>1.3389517237623686E-2</v>
      </c>
      <c r="B51" s="4">
        <v>6329.6942502293996</v>
      </c>
      <c r="C51" s="4">
        <v>112.95</v>
      </c>
      <c r="D51" s="4">
        <v>5603978.9731999999</v>
      </c>
      <c r="E51" s="4">
        <v>4.7190058263540298</v>
      </c>
      <c r="F51" s="4">
        <v>7.5250000000000004</v>
      </c>
      <c r="G51" s="5" t="s">
        <v>38</v>
      </c>
      <c r="H51" s="4">
        <v>3.5580340459702584</v>
      </c>
      <c r="I51" s="5" t="s">
        <v>258</v>
      </c>
      <c r="J51" s="5" t="s">
        <v>105</v>
      </c>
      <c r="K51" s="5" t="s">
        <v>1549</v>
      </c>
      <c r="L51" s="5" t="s">
        <v>1783</v>
      </c>
      <c r="M51" s="1"/>
    </row>
    <row r="52" spans="1:13">
      <c r="A52" s="4">
        <v>5.9827379696794601E-2</v>
      </c>
      <c r="B52" s="4">
        <v>28282.5</v>
      </c>
      <c r="C52" s="4">
        <v>113.13</v>
      </c>
      <c r="D52" s="4">
        <v>25000000</v>
      </c>
      <c r="E52" s="4">
        <v>2.4292120324373201</v>
      </c>
      <c r="F52" s="4">
        <v>4.0999999999999996</v>
      </c>
      <c r="G52" s="5" t="s">
        <v>54</v>
      </c>
      <c r="H52" s="4">
        <v>6.659709445423708</v>
      </c>
      <c r="I52" s="5" t="s">
        <v>258</v>
      </c>
      <c r="J52" s="5" t="s">
        <v>105</v>
      </c>
      <c r="K52" s="5" t="s">
        <v>1550</v>
      </c>
      <c r="L52" s="5" t="s">
        <v>1784</v>
      </c>
      <c r="M52" s="1"/>
    </row>
    <row r="53" spans="1:13">
      <c r="A53" s="4">
        <v>6.1383272896222921E-3</v>
      </c>
      <c r="B53" s="4">
        <v>2901.802526679</v>
      </c>
      <c r="C53" s="4">
        <v>104.73</v>
      </c>
      <c r="D53" s="4">
        <v>2770746.23</v>
      </c>
      <c r="E53" s="4">
        <v>4.9804792443513897</v>
      </c>
      <c r="F53" s="4">
        <v>5.35</v>
      </c>
      <c r="G53" s="5" t="s">
        <v>54</v>
      </c>
      <c r="H53" s="4">
        <v>8.2299034067703456</v>
      </c>
      <c r="I53" s="5" t="s">
        <v>272</v>
      </c>
      <c r="J53" s="5" t="s">
        <v>93</v>
      </c>
      <c r="K53" s="5" t="s">
        <v>1551</v>
      </c>
      <c r="L53" s="5" t="s">
        <v>1785</v>
      </c>
      <c r="M53" s="1"/>
    </row>
    <row r="54" spans="1:13">
      <c r="A54" s="4">
        <v>2.2592323374689936E-2</v>
      </c>
      <c r="B54" s="4">
        <v>10680.183372277999</v>
      </c>
      <c r="C54" s="4">
        <v>104.66</v>
      </c>
      <c r="D54" s="4">
        <v>10204646.83</v>
      </c>
      <c r="E54" s="4">
        <v>4.19081378638744</v>
      </c>
      <c r="F54" s="4">
        <v>5.56</v>
      </c>
      <c r="G54" s="5" t="s">
        <v>54</v>
      </c>
      <c r="H54" s="4">
        <v>1.8523317783483515</v>
      </c>
      <c r="I54" s="5" t="s">
        <v>272</v>
      </c>
      <c r="J54" s="5" t="s">
        <v>210</v>
      </c>
      <c r="K54" s="5" t="s">
        <v>1552</v>
      </c>
      <c r="L54" s="5" t="s">
        <v>1786</v>
      </c>
      <c r="M54" s="1"/>
    </row>
    <row r="55" spans="1:13">
      <c r="A55" s="4">
        <v>3.1692158199649219E-2</v>
      </c>
      <c r="B55" s="4">
        <v>14981.994344799999</v>
      </c>
      <c r="C55" s="4">
        <v>107.32</v>
      </c>
      <c r="D55" s="4">
        <v>13960114</v>
      </c>
      <c r="E55" s="4">
        <v>4.3633809970617303</v>
      </c>
      <c r="F55" s="4">
        <v>5.73</v>
      </c>
      <c r="G55" s="5" t="s">
        <v>54</v>
      </c>
      <c r="H55" s="4">
        <v>3.7111980225720638</v>
      </c>
      <c r="I55" s="5" t="s">
        <v>272</v>
      </c>
      <c r="J55" s="5" t="s">
        <v>210</v>
      </c>
      <c r="K55" s="5" t="s">
        <v>1553</v>
      </c>
      <c r="L55" s="5" t="s">
        <v>1786</v>
      </c>
      <c r="M55" s="1"/>
    </row>
    <row r="56" spans="1:13">
      <c r="A56" s="4">
        <v>4.6530676639256779E-2</v>
      </c>
      <c r="B56" s="4">
        <v>21996.682266870001</v>
      </c>
      <c r="C56" s="4">
        <v>116.37</v>
      </c>
      <c r="D56" s="4">
        <v>18902365.100000001</v>
      </c>
      <c r="E56" s="4">
        <v>0.82811352002620597</v>
      </c>
      <c r="F56" s="4">
        <v>4.3499999999999996</v>
      </c>
      <c r="G56" s="5" t="s">
        <v>54</v>
      </c>
      <c r="H56" s="4">
        <v>1.9062719757221522</v>
      </c>
      <c r="I56" s="5" t="s">
        <v>272</v>
      </c>
      <c r="J56" s="5" t="s">
        <v>210</v>
      </c>
      <c r="K56" s="5" t="s">
        <v>1554</v>
      </c>
      <c r="L56" s="5" t="s">
        <v>1786</v>
      </c>
      <c r="M56" s="1"/>
    </row>
    <row r="57" spans="1:13">
      <c r="A57" s="4">
        <v>3.2910925105548619E-2</v>
      </c>
      <c r="B57" s="4">
        <v>15558.1481926</v>
      </c>
      <c r="C57" s="4">
        <v>120.02</v>
      </c>
      <c r="D57" s="4">
        <v>12962963</v>
      </c>
      <c r="E57" s="4">
        <v>2.8742675894498801</v>
      </c>
      <c r="F57" s="4">
        <v>5.4</v>
      </c>
      <c r="G57" s="5" t="s">
        <v>54</v>
      </c>
      <c r="H57" s="4">
        <v>3.7483907677260904</v>
      </c>
      <c r="I57" s="5" t="s">
        <v>272</v>
      </c>
      <c r="J57" s="5" t="s">
        <v>210</v>
      </c>
      <c r="K57" s="5" t="s">
        <v>1555</v>
      </c>
      <c r="L57" s="5" t="s">
        <v>1786</v>
      </c>
      <c r="M57" s="1"/>
    </row>
    <row r="58" spans="1:13">
      <c r="A58" s="4">
        <v>6.9381240298806213E-2</v>
      </c>
      <c r="B58" s="4">
        <v>32798.944876005</v>
      </c>
      <c r="C58" s="4">
        <v>115.53</v>
      </c>
      <c r="D58" s="4">
        <v>28389980.850000001</v>
      </c>
      <c r="E58" s="4">
        <v>4.3848863333463699</v>
      </c>
      <c r="F58" s="4">
        <v>5.5</v>
      </c>
      <c r="G58" s="5" t="s">
        <v>54</v>
      </c>
      <c r="H58" s="4">
        <v>8.3808725451224824</v>
      </c>
      <c r="I58" s="5" t="s">
        <v>104</v>
      </c>
      <c r="J58" s="5" t="s">
        <v>207</v>
      </c>
      <c r="K58" s="5" t="s">
        <v>1556</v>
      </c>
      <c r="L58" s="5" t="s">
        <v>1787</v>
      </c>
      <c r="M58" s="1"/>
    </row>
    <row r="59" spans="1:13">
      <c r="A59" s="4">
        <v>1.101656088342174E-2</v>
      </c>
      <c r="B59" s="4">
        <v>5207.9145829959998</v>
      </c>
      <c r="C59" s="4">
        <v>124.51</v>
      </c>
      <c r="D59" s="4">
        <v>4182727.96</v>
      </c>
      <c r="E59" s="4">
        <v>2.9141311396360399</v>
      </c>
      <c r="F59" s="4">
        <v>5.5309999999999997</v>
      </c>
      <c r="G59" s="5" t="s">
        <v>54</v>
      </c>
      <c r="H59" s="4">
        <v>8.1967070785104674</v>
      </c>
      <c r="I59" s="5" t="s">
        <v>104</v>
      </c>
      <c r="J59" s="5" t="s">
        <v>207</v>
      </c>
      <c r="K59" s="5" t="s">
        <v>1557</v>
      </c>
      <c r="L59" s="5" t="s">
        <v>1787</v>
      </c>
      <c r="M59" s="1"/>
    </row>
    <row r="60" spans="1:13">
      <c r="A60" s="4">
        <v>6.3395713338647046E-3</v>
      </c>
      <c r="B60" s="4">
        <v>2996.937642242</v>
      </c>
      <c r="C60" s="4">
        <v>123.14</v>
      </c>
      <c r="D60" s="4">
        <v>2433764.5299999998</v>
      </c>
      <c r="E60" s="4">
        <v>3.3848881961107198</v>
      </c>
      <c r="F60" s="4">
        <v>5.5452000000000004</v>
      </c>
      <c r="G60" s="5" t="s">
        <v>54</v>
      </c>
      <c r="H60" s="4">
        <v>8.5881279721460331</v>
      </c>
      <c r="I60" s="5" t="s">
        <v>104</v>
      </c>
      <c r="J60" s="5" t="s">
        <v>207</v>
      </c>
      <c r="K60" s="5" t="s">
        <v>1558</v>
      </c>
      <c r="L60" s="5" t="s">
        <v>1787</v>
      </c>
      <c r="M60" s="1"/>
    </row>
    <row r="61" spans="1:13">
      <c r="A61" s="4">
        <v>4.4812774688262448E-3</v>
      </c>
      <c r="B61" s="4">
        <v>2118.4569783000002</v>
      </c>
      <c r="C61" s="4">
        <v>123.5</v>
      </c>
      <c r="D61" s="4">
        <v>1715349.78</v>
      </c>
      <c r="E61" s="4">
        <v>3.1582953845262498</v>
      </c>
      <c r="F61" s="4">
        <v>5.5</v>
      </c>
      <c r="G61" s="5" t="s">
        <v>54</v>
      </c>
      <c r="H61" s="4">
        <v>8.6439326997443136</v>
      </c>
      <c r="I61" s="5" t="s">
        <v>104</v>
      </c>
      <c r="J61" s="5" t="s">
        <v>207</v>
      </c>
      <c r="K61" s="5" t="s">
        <v>1559</v>
      </c>
      <c r="L61" s="5" t="s">
        <v>1787</v>
      </c>
      <c r="M61" s="1"/>
    </row>
    <row r="62" spans="1:13">
      <c r="A62" s="4">
        <v>8.2759111505837438E-3</v>
      </c>
      <c r="B62" s="4">
        <v>3912.313363925</v>
      </c>
      <c r="C62" s="4">
        <v>123.95</v>
      </c>
      <c r="D62" s="4">
        <v>3156364.15</v>
      </c>
      <c r="E62" s="4">
        <v>3.1110885487794899</v>
      </c>
      <c r="F62" s="4">
        <v>5.5</v>
      </c>
      <c r="G62" s="5" t="s">
        <v>54</v>
      </c>
      <c r="H62" s="4">
        <v>8.638442115124775</v>
      </c>
      <c r="I62" s="5" t="s">
        <v>104</v>
      </c>
      <c r="J62" s="5" t="s">
        <v>207</v>
      </c>
      <c r="K62" s="5" t="s">
        <v>1560</v>
      </c>
      <c r="L62" s="5" t="s">
        <v>1787</v>
      </c>
      <c r="M62" s="1"/>
    </row>
    <row r="63" spans="1:13">
      <c r="A63" s="4">
        <v>3.6317600428399945E-3</v>
      </c>
      <c r="B63" s="4">
        <v>1716.8603059699999</v>
      </c>
      <c r="C63" s="4">
        <v>122.66</v>
      </c>
      <c r="D63" s="4">
        <v>1399690.45</v>
      </c>
      <c r="E63" s="4">
        <v>3.2750011729002</v>
      </c>
      <c r="F63" s="4">
        <v>5.5</v>
      </c>
      <c r="G63" s="5" t="s">
        <v>54</v>
      </c>
      <c r="H63" s="4">
        <v>8.621409327963601</v>
      </c>
      <c r="I63" s="5" t="s">
        <v>104</v>
      </c>
      <c r="J63" s="5" t="s">
        <v>207</v>
      </c>
      <c r="K63" s="5" t="s">
        <v>1561</v>
      </c>
      <c r="L63" s="5" t="s">
        <v>1787</v>
      </c>
      <c r="M63" s="1"/>
    </row>
    <row r="64" spans="1:13">
      <c r="A64" s="4">
        <v>4.5016175259110901E-3</v>
      </c>
      <c r="B64" s="4">
        <v>2128.0724364299999</v>
      </c>
      <c r="C64" s="4">
        <v>120.57</v>
      </c>
      <c r="D64" s="4">
        <v>1765009.9</v>
      </c>
      <c r="E64" s="4">
        <v>3.3439756051302001</v>
      </c>
      <c r="F64" s="4">
        <v>5.5</v>
      </c>
      <c r="G64" s="5" t="s">
        <v>54</v>
      </c>
      <c r="H64" s="4">
        <v>8.6036656949377566</v>
      </c>
      <c r="I64" s="5" t="s">
        <v>104</v>
      </c>
      <c r="J64" s="5" t="s">
        <v>207</v>
      </c>
      <c r="K64" s="5" t="s">
        <v>1562</v>
      </c>
      <c r="L64" s="5" t="s">
        <v>1787</v>
      </c>
      <c r="M64" s="1"/>
    </row>
    <row r="65" spans="1:13">
      <c r="A65" s="4">
        <v>9.9943936510391842E-4</v>
      </c>
      <c r="B65" s="4">
        <v>472.470029388</v>
      </c>
      <c r="C65" s="4">
        <v>117.08</v>
      </c>
      <c r="D65" s="4">
        <v>403544.61</v>
      </c>
      <c r="E65" s="4">
        <v>3.69881365382671</v>
      </c>
      <c r="F65" s="4">
        <v>5.5</v>
      </c>
      <c r="G65" s="5" t="s">
        <v>54</v>
      </c>
      <c r="H65" s="4">
        <v>8.5262655918432646</v>
      </c>
      <c r="I65" s="5" t="s">
        <v>104</v>
      </c>
      <c r="J65" s="5" t="s">
        <v>207</v>
      </c>
      <c r="K65" s="5" t="s">
        <v>1563</v>
      </c>
      <c r="L65" s="5" t="s">
        <v>1787</v>
      </c>
      <c r="M65" s="1"/>
    </row>
    <row r="66" spans="1:13">
      <c r="A66" s="4">
        <v>8.5067502775870423E-3</v>
      </c>
      <c r="B66" s="4">
        <v>4021.4391127469999</v>
      </c>
      <c r="C66" s="4">
        <v>113.13</v>
      </c>
      <c r="D66" s="4">
        <v>3554706.19</v>
      </c>
      <c r="E66" s="4">
        <v>4.1992061127424201</v>
      </c>
      <c r="F66" s="4">
        <v>5.5</v>
      </c>
      <c r="G66" s="5" t="s">
        <v>54</v>
      </c>
      <c r="H66" s="4">
        <v>8.419555282076292</v>
      </c>
      <c r="I66" s="5" t="s">
        <v>104</v>
      </c>
      <c r="J66" s="5" t="s">
        <v>207</v>
      </c>
      <c r="K66" s="5" t="s">
        <v>1564</v>
      </c>
      <c r="L66" s="5" t="s">
        <v>1787</v>
      </c>
      <c r="M66" s="1"/>
    </row>
    <row r="67" spans="1:13">
      <c r="A67" s="4">
        <v>2.2118336916549454E-3</v>
      </c>
      <c r="B67" s="4">
        <v>1045.6113355</v>
      </c>
      <c r="C67" s="4">
        <v>107.83</v>
      </c>
      <c r="D67" s="4">
        <v>969685</v>
      </c>
      <c r="E67" s="4">
        <v>4.79086512076855</v>
      </c>
      <c r="F67" s="4">
        <v>5.5</v>
      </c>
      <c r="G67" s="5" t="s">
        <v>54</v>
      </c>
      <c r="H67" s="4">
        <v>8.3055353310212467</v>
      </c>
      <c r="I67" s="5" t="s">
        <v>104</v>
      </c>
      <c r="J67" s="5" t="s">
        <v>207</v>
      </c>
      <c r="K67" s="5" t="s">
        <v>1565</v>
      </c>
      <c r="L67" s="5" t="s">
        <v>1787</v>
      </c>
      <c r="M67" s="1"/>
    </row>
    <row r="68" spans="1:13">
      <c r="A68" s="4">
        <v>4.3008070753447983E-3</v>
      </c>
      <c r="B68" s="4">
        <v>2033.1422958000001</v>
      </c>
      <c r="C68" s="4">
        <v>103.18</v>
      </c>
      <c r="D68" s="4">
        <v>1970481</v>
      </c>
      <c r="E68" s="4">
        <v>5.2954537428617501</v>
      </c>
      <c r="F68" s="4">
        <v>5.5</v>
      </c>
      <c r="G68" s="5" t="s">
        <v>54</v>
      </c>
      <c r="H68" s="4">
        <v>8.1909089072398018</v>
      </c>
      <c r="I68" s="5" t="s">
        <v>104</v>
      </c>
      <c r="J68" s="5" t="s">
        <v>207</v>
      </c>
      <c r="K68" s="5" t="s">
        <v>1566</v>
      </c>
      <c r="L68" s="5" t="s">
        <v>1787</v>
      </c>
      <c r="M68" s="1"/>
    </row>
    <row r="69" spans="1:13">
      <c r="A69" s="4">
        <v>6.5317714239850975E-3</v>
      </c>
      <c r="B69" s="4">
        <v>3087.7973636000002</v>
      </c>
      <c r="C69" s="4">
        <v>100.61</v>
      </c>
      <c r="D69" s="4">
        <v>3069076</v>
      </c>
      <c r="E69" s="4">
        <v>5.5600742832422299</v>
      </c>
      <c r="F69" s="4">
        <v>5.5</v>
      </c>
      <c r="G69" s="5" t="s">
        <v>54</v>
      </c>
      <c r="H69" s="4">
        <v>8.1365122150469915</v>
      </c>
      <c r="I69" s="5" t="s">
        <v>104</v>
      </c>
      <c r="J69" s="5" t="s">
        <v>207</v>
      </c>
      <c r="K69" s="5" t="s">
        <v>1567</v>
      </c>
      <c r="L69" s="5" t="s">
        <v>1787</v>
      </c>
      <c r="M69" s="1"/>
    </row>
    <row r="70" spans="1:13">
      <c r="A70" s="4">
        <v>2.955958235988296E-3</v>
      </c>
      <c r="B70" s="4">
        <v>1397.3850974760001</v>
      </c>
      <c r="C70" s="4">
        <v>126.52</v>
      </c>
      <c r="D70" s="4">
        <v>1104477.6299999999</v>
      </c>
      <c r="E70" s="4">
        <v>3.0895832124948499</v>
      </c>
      <c r="F70" s="4">
        <v>5.5888</v>
      </c>
      <c r="G70" s="5" t="s">
        <v>54</v>
      </c>
      <c r="H70" s="4">
        <v>8.6453431384622217</v>
      </c>
      <c r="I70" s="5" t="s">
        <v>104</v>
      </c>
      <c r="J70" s="5" t="s">
        <v>207</v>
      </c>
      <c r="K70" s="5" t="s">
        <v>1568</v>
      </c>
      <c r="L70" s="5" t="s">
        <v>1787</v>
      </c>
      <c r="M70" s="1"/>
    </row>
    <row r="71" spans="1:13">
      <c r="A71" s="4">
        <v>3.0396137186913751E-3</v>
      </c>
      <c r="B71" s="4">
        <v>1436.931977208</v>
      </c>
      <c r="C71" s="4">
        <v>126.91</v>
      </c>
      <c r="D71" s="4">
        <v>1132244.8799999999</v>
      </c>
      <c r="E71" s="4">
        <v>3.1297090228796001</v>
      </c>
      <c r="F71" s="4">
        <v>5.6619999999999999</v>
      </c>
      <c r="G71" s="5" t="s">
        <v>54</v>
      </c>
      <c r="H71" s="4">
        <v>8.6178737867848163</v>
      </c>
      <c r="I71" s="5" t="s">
        <v>104</v>
      </c>
      <c r="J71" s="5" t="s">
        <v>207</v>
      </c>
      <c r="K71" s="5" t="s">
        <v>1569</v>
      </c>
      <c r="L71" s="5" t="s">
        <v>1787</v>
      </c>
      <c r="M71" s="1"/>
    </row>
    <row r="72" spans="1:13">
      <c r="A72" s="4">
        <v>2.8103501815590116E-2</v>
      </c>
      <c r="B72" s="4">
        <v>13285.510649600001</v>
      </c>
      <c r="C72" s="4">
        <v>109.76</v>
      </c>
      <c r="D72" s="4">
        <v>12104146</v>
      </c>
      <c r="E72" s="4">
        <v>4.7009098726511001</v>
      </c>
      <c r="F72" s="4">
        <v>5.5</v>
      </c>
      <c r="G72" s="5" t="s">
        <v>54</v>
      </c>
      <c r="H72" s="4">
        <v>9.487136826842395</v>
      </c>
      <c r="I72" s="5" t="s">
        <v>272</v>
      </c>
      <c r="J72" s="5" t="s">
        <v>210</v>
      </c>
      <c r="K72" s="5" t="s">
        <v>1570</v>
      </c>
      <c r="L72" s="5" t="s">
        <v>1788</v>
      </c>
      <c r="M72" s="1"/>
    </row>
    <row r="73" spans="1:13">
      <c r="A73" s="4">
        <v>8.1537749422319963E-2</v>
      </c>
      <c r="B73" s="4">
        <v>38545.752959999998</v>
      </c>
      <c r="C73" s="4">
        <v>106.73</v>
      </c>
      <c r="D73" s="4">
        <v>36115200</v>
      </c>
      <c r="E73" s="4">
        <v>3.1464936755895598</v>
      </c>
      <c r="F73" s="4">
        <v>5.3967999999999998</v>
      </c>
      <c r="G73" s="5" t="s">
        <v>37</v>
      </c>
      <c r="H73" s="4">
        <v>2.8156994998453002</v>
      </c>
      <c r="I73" s="5" t="s">
        <v>104</v>
      </c>
      <c r="J73" s="5" t="s">
        <v>207</v>
      </c>
      <c r="K73" s="5" t="s">
        <v>1571</v>
      </c>
      <c r="L73" s="5" t="s">
        <v>1789</v>
      </c>
      <c r="M73" s="1"/>
    </row>
    <row r="74" spans="1:13">
      <c r="A74" s="4">
        <v>4.2232085430360368E-2</v>
      </c>
      <c r="B74" s="4">
        <v>19964.587488830999</v>
      </c>
      <c r="C74" s="4">
        <v>111.69</v>
      </c>
      <c r="D74" s="4">
        <v>17874999.989999998</v>
      </c>
      <c r="E74" s="4">
        <v>2.3848900588750799</v>
      </c>
      <c r="F74" s="4">
        <v>5.25</v>
      </c>
      <c r="G74" s="5" t="s">
        <v>54</v>
      </c>
      <c r="H74" s="4">
        <v>3.8778861677092609</v>
      </c>
      <c r="I74" s="5" t="s">
        <v>272</v>
      </c>
      <c r="J74" s="5" t="s">
        <v>210</v>
      </c>
      <c r="K74" s="5" t="s">
        <v>1572</v>
      </c>
      <c r="L74" s="5" t="s">
        <v>1790</v>
      </c>
      <c r="M74" s="1"/>
    </row>
    <row r="75" spans="1:13">
      <c r="A75" s="4">
        <v>7.3630893622733312E-2</v>
      </c>
      <c r="B75" s="4">
        <v>34807.904999999999</v>
      </c>
      <c r="C75" s="4">
        <v>111.03</v>
      </c>
      <c r="D75" s="4">
        <v>31350000</v>
      </c>
      <c r="E75" s="4">
        <v>2.44232504236698</v>
      </c>
      <c r="F75" s="4">
        <v>4.8</v>
      </c>
      <c r="G75" s="5" t="s">
        <v>54</v>
      </c>
      <c r="H75" s="4">
        <v>3.8918624390593743</v>
      </c>
      <c r="I75" s="5" t="s">
        <v>272</v>
      </c>
      <c r="J75" s="5" t="s">
        <v>210</v>
      </c>
      <c r="K75" s="5" t="s">
        <v>1573</v>
      </c>
      <c r="L75" s="5" t="s">
        <v>1790</v>
      </c>
      <c r="M75" s="1"/>
    </row>
    <row r="76" spans="1:13">
      <c r="A76" s="4">
        <v>4.5211582038276694E-2</v>
      </c>
      <c r="B76" s="4">
        <v>21373.1</v>
      </c>
      <c r="C76" s="4">
        <v>112.49</v>
      </c>
      <c r="D76" s="4">
        <v>19000000</v>
      </c>
      <c r="E76" s="4">
        <v>4.1897647455930702</v>
      </c>
      <c r="F76" s="4">
        <v>6.72</v>
      </c>
      <c r="G76" s="5" t="s">
        <v>54</v>
      </c>
      <c r="H76" s="4">
        <v>4.1076961914692491</v>
      </c>
      <c r="I76" s="5" t="s">
        <v>104</v>
      </c>
      <c r="J76" s="5" t="s">
        <v>207</v>
      </c>
      <c r="K76" s="5" t="s">
        <v>1574</v>
      </c>
      <c r="L76" s="5" t="s">
        <v>1791</v>
      </c>
      <c r="M76" s="1"/>
    </row>
    <row r="77" spans="1:13">
      <c r="A77" s="4">
        <v>2.4287388694693734E-3</v>
      </c>
      <c r="B77" s="4">
        <v>1148.150018</v>
      </c>
      <c r="C77" s="4">
        <v>102.35</v>
      </c>
      <c r="D77" s="4">
        <v>1121788</v>
      </c>
      <c r="E77" s="4">
        <v>1.0518214694261501</v>
      </c>
      <c r="F77" s="4">
        <v>0</v>
      </c>
      <c r="G77" s="5" t="s">
        <v>54</v>
      </c>
      <c r="H77" s="4">
        <v>1.6519653352306267</v>
      </c>
      <c r="I77" s="5" t="s">
        <v>258</v>
      </c>
      <c r="J77" s="5" t="s">
        <v>207</v>
      </c>
      <c r="K77" s="5" t="s">
        <v>1575</v>
      </c>
      <c r="L77" s="5" t="s">
        <v>1792</v>
      </c>
      <c r="M77" s="1"/>
    </row>
    <row r="78" spans="1:13">
      <c r="A78" s="4">
        <v>5.5948678876742999E-2</v>
      </c>
      <c r="B78" s="4">
        <v>26448.902130612001</v>
      </c>
      <c r="C78" s="4">
        <v>112.06</v>
      </c>
      <c r="D78" s="4">
        <v>23602447.02</v>
      </c>
      <c r="E78" s="4">
        <v>0.75677874600887196</v>
      </c>
      <c r="F78" s="4">
        <v>3.85</v>
      </c>
      <c r="G78" s="5" t="s">
        <v>54</v>
      </c>
      <c r="H78" s="4">
        <v>1.5888632231396183</v>
      </c>
      <c r="I78" s="5" t="s">
        <v>272</v>
      </c>
      <c r="J78" s="5" t="s">
        <v>321</v>
      </c>
      <c r="K78" s="5" t="s">
        <v>1576</v>
      </c>
      <c r="L78" s="5" t="s">
        <v>1793</v>
      </c>
      <c r="M78" s="1"/>
    </row>
    <row r="79" spans="1:13">
      <c r="A79" s="4">
        <v>3.7098096500067894E-2</v>
      </c>
      <c r="B79" s="4">
        <v>17537.570917875</v>
      </c>
      <c r="C79" s="4">
        <v>116.25</v>
      </c>
      <c r="D79" s="4">
        <v>15086082.51</v>
      </c>
      <c r="E79" s="4">
        <v>3.3688903239965402</v>
      </c>
      <c r="F79" s="4">
        <v>6</v>
      </c>
      <c r="G79" s="5" t="s">
        <v>54</v>
      </c>
      <c r="H79" s="4">
        <v>4.5713115774698769</v>
      </c>
      <c r="I79" s="5" t="s">
        <v>272</v>
      </c>
      <c r="J79" s="5" t="s">
        <v>321</v>
      </c>
      <c r="K79" s="5" t="s">
        <v>1577</v>
      </c>
      <c r="L79" s="5" t="s">
        <v>1794</v>
      </c>
      <c r="M79" s="1"/>
    </row>
    <row r="80" spans="1:13">
      <c r="A80" s="4">
        <v>6.0623085501494325E-2</v>
      </c>
      <c r="B80" s="4">
        <v>28658.658032250001</v>
      </c>
      <c r="C80" s="4">
        <v>116.25</v>
      </c>
      <c r="D80" s="4">
        <v>24652609.059999999</v>
      </c>
      <c r="E80" s="4">
        <v>3.3688903239965402</v>
      </c>
      <c r="F80" s="4">
        <v>6</v>
      </c>
      <c r="G80" s="5" t="s">
        <v>54</v>
      </c>
      <c r="H80" s="4">
        <v>4.5713115774698601</v>
      </c>
      <c r="I80" s="5" t="s">
        <v>272</v>
      </c>
      <c r="J80" s="5" t="s">
        <v>321</v>
      </c>
      <c r="K80" s="5" t="s">
        <v>1578</v>
      </c>
      <c r="L80" s="5" t="s">
        <v>1795</v>
      </c>
      <c r="M80" s="1"/>
    </row>
    <row r="81" spans="1:13">
      <c r="A81" s="4">
        <v>5.1262511512772627E-2</v>
      </c>
      <c r="B81" s="4">
        <v>24233.586515200001</v>
      </c>
      <c r="C81" s="4">
        <v>102.56</v>
      </c>
      <c r="D81" s="4">
        <v>23628692</v>
      </c>
      <c r="E81" s="4">
        <v>4.1171186705827703</v>
      </c>
      <c r="F81" s="4">
        <v>4.5</v>
      </c>
      <c r="G81" s="5" t="s">
        <v>54</v>
      </c>
      <c r="H81" s="4">
        <v>6.0771315304623448</v>
      </c>
      <c r="I81" s="5" t="s">
        <v>258</v>
      </c>
      <c r="J81" s="5" t="s">
        <v>301</v>
      </c>
      <c r="K81" s="5" t="s">
        <v>1579</v>
      </c>
      <c r="L81" s="5" t="s">
        <v>1796</v>
      </c>
      <c r="M81" s="1"/>
    </row>
    <row r="82" spans="1:13">
      <c r="A82" s="4">
        <v>9.9886513040502826E-3</v>
      </c>
      <c r="B82" s="4">
        <v>4721.9856851249997</v>
      </c>
      <c r="C82" s="4">
        <v>116.25</v>
      </c>
      <c r="D82" s="4">
        <v>4061923.17</v>
      </c>
      <c r="E82" s="4">
        <v>3.3688903239965402</v>
      </c>
      <c r="F82" s="4">
        <v>6</v>
      </c>
      <c r="G82" s="5" t="s">
        <v>54</v>
      </c>
      <c r="H82" s="4">
        <v>4.571311577469868</v>
      </c>
      <c r="I82" s="5" t="s">
        <v>272</v>
      </c>
      <c r="J82" s="5" t="s">
        <v>321</v>
      </c>
      <c r="K82" s="5" t="s">
        <v>1580</v>
      </c>
      <c r="L82" s="5" t="s">
        <v>1797</v>
      </c>
      <c r="M82" s="1"/>
    </row>
    <row r="83" spans="1:13">
      <c r="A83" s="4">
        <v>0.14463144404022799</v>
      </c>
      <c r="B83" s="4">
        <v>68372.354544000002</v>
      </c>
      <c r="C83" s="4">
        <v>97.91</v>
      </c>
      <c r="D83" s="4">
        <v>69831840</v>
      </c>
      <c r="E83" s="4">
        <v>6.2228058050870896</v>
      </c>
      <c r="F83" s="4">
        <v>5.52</v>
      </c>
      <c r="G83" s="5" t="s">
        <v>37</v>
      </c>
      <c r="H83" s="4">
        <v>6.6912660401689559</v>
      </c>
      <c r="I83" s="5" t="s">
        <v>258</v>
      </c>
      <c r="J83" s="5" t="s">
        <v>301</v>
      </c>
      <c r="K83" s="5" t="s">
        <v>1581</v>
      </c>
      <c r="L83" s="5" t="s">
        <v>1798</v>
      </c>
      <c r="M83" s="1"/>
    </row>
    <row r="84" spans="1:13">
      <c r="A84" s="4">
        <v>3.8086971946500861E-2</v>
      </c>
      <c r="B84" s="4">
        <v>18005.047012523999</v>
      </c>
      <c r="C84" s="4">
        <v>114.14</v>
      </c>
      <c r="D84" s="4">
        <v>15774528.66</v>
      </c>
      <c r="E84" s="4">
        <v>2.4911054393052998</v>
      </c>
      <c r="F84" s="4">
        <v>4.4000000000000004</v>
      </c>
      <c r="G84" s="5" t="s">
        <v>54</v>
      </c>
      <c r="H84" s="4">
        <v>6.2947729031204007</v>
      </c>
      <c r="I84" s="5" t="s">
        <v>104</v>
      </c>
      <c r="J84" s="5" t="s">
        <v>301</v>
      </c>
      <c r="K84" s="5" t="s">
        <v>1582</v>
      </c>
      <c r="L84" s="5" t="s">
        <v>1799</v>
      </c>
      <c r="M84" s="1"/>
    </row>
    <row r="85" spans="1:13">
      <c r="A85" s="4">
        <v>1.6341153826722948E-2</v>
      </c>
      <c r="B85" s="4">
        <v>7725.0363536989998</v>
      </c>
      <c r="C85" s="4">
        <v>113.33</v>
      </c>
      <c r="D85" s="4">
        <v>6816409.0300000003</v>
      </c>
      <c r="E85" s="4">
        <v>2.6539690226316401</v>
      </c>
      <c r="F85" s="4">
        <v>4.4000000000000004</v>
      </c>
      <c r="G85" s="5" t="s">
        <v>54</v>
      </c>
      <c r="H85" s="4">
        <v>6.2775562769669842</v>
      </c>
      <c r="I85" s="5" t="s">
        <v>104</v>
      </c>
      <c r="J85" s="5" t="s">
        <v>301</v>
      </c>
      <c r="K85" s="5" t="s">
        <v>1583</v>
      </c>
      <c r="L85" s="5" t="s">
        <v>1799</v>
      </c>
      <c r="M85" s="1"/>
    </row>
    <row r="86" spans="1:13">
      <c r="A86" s="4">
        <v>3.7114746663721269E-2</v>
      </c>
      <c r="B86" s="4">
        <v>17545.442034008</v>
      </c>
      <c r="C86" s="4">
        <v>113.68</v>
      </c>
      <c r="D86" s="4">
        <v>15434062.310000001</v>
      </c>
      <c r="E86" s="4">
        <v>2.5569327491521801</v>
      </c>
      <c r="F86" s="4">
        <v>4.4000000000000004</v>
      </c>
      <c r="G86" s="5" t="s">
        <v>54</v>
      </c>
      <c r="H86" s="4">
        <v>6.2878254209148245</v>
      </c>
      <c r="I86" s="5" t="s">
        <v>104</v>
      </c>
      <c r="J86" s="5" t="s">
        <v>301</v>
      </c>
      <c r="K86" s="5" t="s">
        <v>1584</v>
      </c>
      <c r="L86" s="5" t="s">
        <v>1799</v>
      </c>
      <c r="M86" s="1"/>
    </row>
    <row r="87" spans="1:13">
      <c r="A87" s="4">
        <v>4.7032475115020296E-2</v>
      </c>
      <c r="B87" s="4">
        <v>22233.9</v>
      </c>
      <c r="C87" s="4">
        <v>114.02</v>
      </c>
      <c r="D87" s="4">
        <v>19500000</v>
      </c>
      <c r="E87" s="4">
        <v>2.4842866741418801</v>
      </c>
      <c r="F87" s="4">
        <v>4.5999999999999996</v>
      </c>
      <c r="G87" s="5" t="s">
        <v>54</v>
      </c>
      <c r="H87" s="4">
        <v>5.7411912790294553</v>
      </c>
      <c r="I87" s="5" t="s">
        <v>104</v>
      </c>
      <c r="J87" s="5" t="s">
        <v>301</v>
      </c>
      <c r="K87" s="5" t="s">
        <v>1585</v>
      </c>
      <c r="L87" s="5" t="s">
        <v>1800</v>
      </c>
      <c r="M87" s="1"/>
    </row>
    <row r="88" spans="1:13">
      <c r="A88" s="4">
        <v>6.4719126025755525E-2</v>
      </c>
      <c r="B88" s="4">
        <v>30595</v>
      </c>
      <c r="C88" s="4">
        <v>105.5</v>
      </c>
      <c r="D88" s="4">
        <v>29000000</v>
      </c>
      <c r="E88" s="4">
        <v>5.0539120999574596</v>
      </c>
      <c r="F88" s="4">
        <v>6.3863000000000003</v>
      </c>
      <c r="G88" s="5" t="s">
        <v>54</v>
      </c>
      <c r="H88" s="4">
        <v>2.360125431881781</v>
      </c>
      <c r="I88" s="5" t="s">
        <v>104</v>
      </c>
      <c r="J88" s="5" t="s">
        <v>331</v>
      </c>
      <c r="K88" s="5" t="s">
        <v>1586</v>
      </c>
      <c r="L88" s="5" t="s">
        <v>1801</v>
      </c>
      <c r="M88" s="1"/>
    </row>
    <row r="89" spans="1:13">
      <c r="A89" s="4">
        <v>8.9974879733088278E-2</v>
      </c>
      <c r="B89" s="4">
        <v>42534.280273475</v>
      </c>
      <c r="C89" s="4">
        <v>123.25</v>
      </c>
      <c r="D89" s="4">
        <v>34510572.229999997</v>
      </c>
      <c r="E89" s="4">
        <v>3.41688394033909</v>
      </c>
      <c r="F89" s="4">
        <v>5.0084</v>
      </c>
      <c r="G89" s="5" t="s">
        <v>54</v>
      </c>
      <c r="H89" s="4">
        <v>9.8961881386314978</v>
      </c>
      <c r="I89" s="5" t="s">
        <v>272</v>
      </c>
      <c r="J89" s="5" t="s">
        <v>328</v>
      </c>
      <c r="K89" s="5" t="s">
        <v>1587</v>
      </c>
      <c r="L89" s="5" t="s">
        <v>1802</v>
      </c>
      <c r="M89" s="1"/>
    </row>
    <row r="90" spans="1:13">
      <c r="A90" s="4">
        <v>1.0964081545555136E-2</v>
      </c>
      <c r="B90" s="4">
        <v>5183.1057600000004</v>
      </c>
      <c r="C90" s="4">
        <v>90.21</v>
      </c>
      <c r="D90" s="4">
        <v>5745600</v>
      </c>
      <c r="E90" s="4">
        <v>9.2125720690488802</v>
      </c>
      <c r="F90" s="4">
        <v>6.2805600000000004</v>
      </c>
      <c r="G90" s="5" t="s">
        <v>37</v>
      </c>
      <c r="H90" s="4">
        <v>4.0984233791144691</v>
      </c>
      <c r="I90" s="5" t="s">
        <v>104</v>
      </c>
      <c r="J90" s="5" t="s">
        <v>1084</v>
      </c>
      <c r="K90" s="5" t="s">
        <v>1588</v>
      </c>
      <c r="L90" s="5" t="s">
        <v>1803</v>
      </c>
      <c r="M90" s="1"/>
    </row>
    <row r="91" spans="1:13">
      <c r="A91" s="4">
        <v>5.4820407727775682E-3</v>
      </c>
      <c r="B91" s="4">
        <v>2591.5528800000002</v>
      </c>
      <c r="C91" s="4">
        <v>90.21</v>
      </c>
      <c r="D91" s="4">
        <v>2872800</v>
      </c>
      <c r="E91" s="4">
        <v>9.2125720690488802</v>
      </c>
      <c r="F91" s="4">
        <v>6.2805600000000004</v>
      </c>
      <c r="G91" s="5" t="s">
        <v>37</v>
      </c>
      <c r="H91" s="4">
        <v>4.0984233791144691</v>
      </c>
      <c r="I91" s="5" t="s">
        <v>104</v>
      </c>
      <c r="J91" s="5" t="s">
        <v>1084</v>
      </c>
      <c r="K91" s="5" t="s">
        <v>1589</v>
      </c>
      <c r="L91" s="5" t="s">
        <v>1803</v>
      </c>
      <c r="M91" s="1"/>
    </row>
    <row r="92" spans="1:13">
      <c r="A92" s="4">
        <v>5.5264027034296866E-3</v>
      </c>
      <c r="B92" s="4">
        <v>2612.52432</v>
      </c>
      <c r="C92" s="4">
        <v>90.94</v>
      </c>
      <c r="D92" s="4">
        <v>2872800</v>
      </c>
      <c r="E92" s="4">
        <v>9.2075891252756108</v>
      </c>
      <c r="F92" s="4">
        <v>6.4605600000000001</v>
      </c>
      <c r="G92" s="5" t="s">
        <v>37</v>
      </c>
      <c r="H92" s="4">
        <v>4.0887011141994343</v>
      </c>
      <c r="I92" s="5" t="s">
        <v>104</v>
      </c>
      <c r="J92" s="5" t="s">
        <v>1084</v>
      </c>
      <c r="K92" s="5" t="s">
        <v>1590</v>
      </c>
      <c r="L92" s="5" t="s">
        <v>1803</v>
      </c>
      <c r="M92" s="1"/>
    </row>
    <row r="93" spans="1:13">
      <c r="A93" s="4">
        <v>2.7632013517148433E-3</v>
      </c>
      <c r="B93" s="4">
        <v>1306.26216</v>
      </c>
      <c r="C93" s="4">
        <v>90.94</v>
      </c>
      <c r="D93" s="4">
        <v>1436400</v>
      </c>
      <c r="E93" s="4">
        <v>9.2075891252756108</v>
      </c>
      <c r="F93" s="4">
        <v>6.4605600000000001</v>
      </c>
      <c r="G93" s="5" t="s">
        <v>37</v>
      </c>
      <c r="H93" s="4">
        <v>4.0887011141994485</v>
      </c>
      <c r="I93" s="5" t="s">
        <v>104</v>
      </c>
      <c r="J93" s="5" t="s">
        <v>1084</v>
      </c>
      <c r="K93" s="5" t="s">
        <v>1591</v>
      </c>
      <c r="L93" s="5" t="s">
        <v>1803</v>
      </c>
      <c r="M93" s="1"/>
    </row>
    <row r="94" spans="1:13">
      <c r="A94" s="4">
        <v>5.563472261919813E-3</v>
      </c>
      <c r="B94" s="4">
        <v>2630.0484000000001</v>
      </c>
      <c r="C94" s="4">
        <v>91.55</v>
      </c>
      <c r="D94" s="4">
        <v>2872800</v>
      </c>
      <c r="E94" s="4">
        <v>9.2031307018995303</v>
      </c>
      <c r="F94" s="4">
        <v>6.6105600000000004</v>
      </c>
      <c r="G94" s="5" t="s">
        <v>37</v>
      </c>
      <c r="H94" s="4">
        <v>4.0807130461282082</v>
      </c>
      <c r="I94" s="5" t="s">
        <v>104</v>
      </c>
      <c r="J94" s="5" t="s">
        <v>1084</v>
      </c>
      <c r="K94" s="5" t="s">
        <v>1592</v>
      </c>
      <c r="L94" s="5" t="s">
        <v>1803</v>
      </c>
      <c r="M94" s="1"/>
    </row>
    <row r="95" spans="1:13">
      <c r="A95" s="4">
        <v>2.7817361309599065E-3</v>
      </c>
      <c r="B95" s="4">
        <v>1315.0242000000001</v>
      </c>
      <c r="C95" s="4">
        <v>91.55</v>
      </c>
      <c r="D95" s="4">
        <v>1436400</v>
      </c>
      <c r="E95" s="4">
        <v>9.2031307018995303</v>
      </c>
      <c r="F95" s="4">
        <v>6.6105600000000004</v>
      </c>
      <c r="G95" s="5" t="s">
        <v>37</v>
      </c>
      <c r="H95" s="4">
        <v>4.0807130461282224</v>
      </c>
      <c r="I95" s="5" t="s">
        <v>104</v>
      </c>
      <c r="J95" s="5" t="s">
        <v>1084</v>
      </c>
      <c r="K95" s="5" t="s">
        <v>1593</v>
      </c>
      <c r="L95" s="5" t="s">
        <v>1803</v>
      </c>
      <c r="M95" s="1"/>
    </row>
    <row r="96" spans="1:13">
      <c r="A96" s="4">
        <v>6.1790700119279812E-3</v>
      </c>
      <c r="B96" s="4">
        <v>2921.06304</v>
      </c>
      <c r="C96" s="4">
        <v>101.68</v>
      </c>
      <c r="D96" s="4">
        <v>2872800</v>
      </c>
      <c r="E96" s="4">
        <v>7.4318253206014599</v>
      </c>
      <c r="F96" s="4">
        <v>7.5105599999999999</v>
      </c>
      <c r="G96" s="5" t="s">
        <v>37</v>
      </c>
      <c r="H96" s="4">
        <v>4.1286939646868479</v>
      </c>
      <c r="I96" s="5" t="s">
        <v>104</v>
      </c>
      <c r="J96" s="5" t="s">
        <v>1084</v>
      </c>
      <c r="K96" s="5" t="s">
        <v>1594</v>
      </c>
      <c r="L96" s="5" t="s">
        <v>1803</v>
      </c>
      <c r="M96" s="1"/>
    </row>
    <row r="97" spans="1:13">
      <c r="A97" s="4">
        <v>3.0895350059639906E-3</v>
      </c>
      <c r="B97" s="4">
        <v>1460.53152</v>
      </c>
      <c r="C97" s="4">
        <v>101.68</v>
      </c>
      <c r="D97" s="4">
        <v>1436400</v>
      </c>
      <c r="E97" s="4">
        <v>7.4318253206014599</v>
      </c>
      <c r="F97" s="4">
        <v>7.5105599999999999</v>
      </c>
      <c r="G97" s="5" t="s">
        <v>37</v>
      </c>
      <c r="H97" s="4">
        <v>4.1286939646868479</v>
      </c>
      <c r="I97" s="5" t="s">
        <v>104</v>
      </c>
      <c r="J97" s="5" t="s">
        <v>1084</v>
      </c>
      <c r="K97" s="5" t="s">
        <v>1595</v>
      </c>
      <c r="L97" s="5" t="s">
        <v>1803</v>
      </c>
      <c r="M97" s="1"/>
    </row>
    <row r="98" spans="1:13">
      <c r="A98" s="4">
        <v>5.8545594507193321E-3</v>
      </c>
      <c r="B98" s="4">
        <v>2767.6555199999998</v>
      </c>
      <c r="C98" s="4">
        <v>96.34</v>
      </c>
      <c r="D98" s="4">
        <v>2872800</v>
      </c>
      <c r="E98" s="4">
        <v>8.5910153983831403</v>
      </c>
      <c r="F98" s="4">
        <v>7.2705599999999997</v>
      </c>
      <c r="G98" s="5" t="s">
        <v>37</v>
      </c>
      <c r="H98" s="4">
        <v>4.0783932767053193</v>
      </c>
      <c r="I98" s="5" t="s">
        <v>104</v>
      </c>
      <c r="J98" s="5" t="s">
        <v>1084</v>
      </c>
      <c r="K98" s="5" t="s">
        <v>1596</v>
      </c>
      <c r="L98" s="5" t="s">
        <v>1803</v>
      </c>
      <c r="M98" s="1"/>
    </row>
    <row r="99" spans="1:13">
      <c r="A99" s="4">
        <v>2.9272797253596661E-3</v>
      </c>
      <c r="B99" s="4">
        <v>1383.8277599999999</v>
      </c>
      <c r="C99" s="4">
        <v>96.34</v>
      </c>
      <c r="D99" s="4">
        <v>1436400</v>
      </c>
      <c r="E99" s="4">
        <v>8.5910153983831403</v>
      </c>
      <c r="F99" s="4">
        <v>7.2705599999999997</v>
      </c>
      <c r="G99" s="5" t="s">
        <v>37</v>
      </c>
      <c r="H99" s="4">
        <v>4.0783932767053193</v>
      </c>
      <c r="I99" s="5" t="s">
        <v>104</v>
      </c>
      <c r="J99" s="5" t="s">
        <v>1084</v>
      </c>
      <c r="K99" s="5" t="s">
        <v>1597</v>
      </c>
      <c r="L99" s="5" t="s">
        <v>1803</v>
      </c>
      <c r="M99" s="1"/>
    </row>
    <row r="100" spans="1:13">
      <c r="A100" s="4">
        <v>6.9500323417045595E-2</v>
      </c>
      <c r="B100" s="4">
        <v>32855.239641189</v>
      </c>
      <c r="C100" s="4">
        <v>111.79</v>
      </c>
      <c r="D100" s="4">
        <v>29390141.91</v>
      </c>
      <c r="E100" s="4">
        <v>2.3180137082338299</v>
      </c>
      <c r="F100" s="4">
        <v>3.76</v>
      </c>
      <c r="G100" s="5" t="s">
        <v>54</v>
      </c>
      <c r="H100" s="4">
        <v>6.3036856607531027</v>
      </c>
      <c r="I100" s="5" t="s">
        <v>55</v>
      </c>
      <c r="J100" s="5" t="s">
        <v>56</v>
      </c>
      <c r="K100" s="5" t="s">
        <v>1598</v>
      </c>
      <c r="L100" s="5" t="s">
        <v>1804</v>
      </c>
      <c r="M100" s="1"/>
    </row>
    <row r="101" spans="1:13">
      <c r="A101" s="4">
        <v>2.9546598059871573E-3</v>
      </c>
      <c r="B101" s="4">
        <v>1396.7712840900001</v>
      </c>
      <c r="C101" s="4">
        <v>110.46</v>
      </c>
      <c r="D101" s="4">
        <v>1264504.1499999999</v>
      </c>
      <c r="E101" s="4">
        <v>2.31067042267322</v>
      </c>
      <c r="F101" s="4">
        <v>3.76</v>
      </c>
      <c r="G101" s="5" t="s">
        <v>54</v>
      </c>
      <c r="H101" s="4">
        <v>6.3043819684891131</v>
      </c>
      <c r="I101" s="5" t="s">
        <v>55</v>
      </c>
      <c r="J101" s="5" t="s">
        <v>56</v>
      </c>
      <c r="K101" s="5" t="s">
        <v>1599</v>
      </c>
      <c r="L101" s="5" t="s">
        <v>1804</v>
      </c>
      <c r="M101" s="1"/>
    </row>
    <row r="102" spans="1:13">
      <c r="A102" s="4">
        <v>1.1474321047112688E-2</v>
      </c>
      <c r="B102" s="4">
        <v>5424.3138619749998</v>
      </c>
      <c r="C102" s="4">
        <v>104.99</v>
      </c>
      <c r="D102" s="4">
        <v>5166505.25</v>
      </c>
      <c r="E102" s="4">
        <v>0.50527121555805099</v>
      </c>
      <c r="F102" s="4">
        <v>4.45</v>
      </c>
      <c r="G102" s="5" t="s">
        <v>54</v>
      </c>
      <c r="H102" s="4">
        <v>0.72204038777404556</v>
      </c>
      <c r="I102" s="5" t="s">
        <v>55</v>
      </c>
      <c r="J102" s="5"/>
      <c r="K102" s="5" t="s">
        <v>1600</v>
      </c>
      <c r="L102" s="5" t="s">
        <v>1805</v>
      </c>
      <c r="M102" s="1"/>
    </row>
    <row r="103" spans="1:13">
      <c r="A103" s="4">
        <v>8.7630364923047266E-3</v>
      </c>
      <c r="B103" s="4">
        <v>4142.5945921359998</v>
      </c>
      <c r="C103" s="4">
        <v>105.56</v>
      </c>
      <c r="D103" s="4">
        <v>3924398.06</v>
      </c>
      <c r="E103" s="4">
        <v>0.94062314522266299</v>
      </c>
      <c r="F103" s="4">
        <v>4.0999999999999996</v>
      </c>
      <c r="G103" s="5" t="s">
        <v>54</v>
      </c>
      <c r="H103" s="4">
        <v>0.37216490697929866</v>
      </c>
      <c r="I103" s="5" t="s">
        <v>55</v>
      </c>
      <c r="J103" s="5"/>
      <c r="K103" s="5" t="s">
        <v>1601</v>
      </c>
      <c r="L103" s="5" t="s">
        <v>1806</v>
      </c>
      <c r="M103" s="1"/>
    </row>
    <row r="104" spans="1:13">
      <c r="A104" s="4">
        <v>4.4745358950318649E-2</v>
      </c>
      <c r="B104" s="4">
        <v>21152.7</v>
      </c>
      <c r="C104" s="4">
        <v>111.33</v>
      </c>
      <c r="D104" s="4">
        <v>19000000</v>
      </c>
      <c r="E104" s="4">
        <v>2.7856236423254002</v>
      </c>
      <c r="F104" s="4">
        <v>4.5</v>
      </c>
      <c r="G104" s="5" t="s">
        <v>54</v>
      </c>
      <c r="H104" s="4">
        <v>4.2630377465033025</v>
      </c>
      <c r="I104" s="5" t="s">
        <v>55</v>
      </c>
      <c r="J104" s="5"/>
      <c r="K104" s="5" t="s">
        <v>1602</v>
      </c>
      <c r="L104" s="5" t="s">
        <v>1807</v>
      </c>
      <c r="M104" s="1"/>
    </row>
    <row r="105" spans="1:13">
      <c r="A105" s="4">
        <v>1.7679176041003067E-2</v>
      </c>
      <c r="B105" s="4">
        <v>8357.5663669999994</v>
      </c>
      <c r="C105" s="4">
        <v>107.63</v>
      </c>
      <c r="D105" s="4">
        <v>7765090</v>
      </c>
      <c r="E105" s="4">
        <v>-0.53327917087078203</v>
      </c>
      <c r="F105" s="4">
        <v>3.6</v>
      </c>
      <c r="G105" s="5" t="s">
        <v>54</v>
      </c>
      <c r="H105" s="4">
        <v>2.6308830049524277</v>
      </c>
      <c r="I105" s="5" t="s">
        <v>55</v>
      </c>
      <c r="J105" s="5" t="s">
        <v>56</v>
      </c>
      <c r="K105" s="5" t="s">
        <v>1603</v>
      </c>
      <c r="L105" s="5" t="s">
        <v>1808</v>
      </c>
      <c r="M105" s="1"/>
    </row>
    <row r="106" spans="1:13">
      <c r="A106" s="4">
        <v>3.3856275542437093E-2</v>
      </c>
      <c r="B106" s="4">
        <v>16005.0484892</v>
      </c>
      <c r="C106" s="4">
        <v>102.04</v>
      </c>
      <c r="D106" s="4">
        <v>15685073</v>
      </c>
      <c r="E106" s="4">
        <v>1.50448257219791</v>
      </c>
      <c r="F106" s="4">
        <v>3.6</v>
      </c>
      <c r="G106" s="5" t="s">
        <v>54</v>
      </c>
      <c r="H106" s="4">
        <v>2.629270516286391</v>
      </c>
      <c r="I106" s="5" t="s">
        <v>55</v>
      </c>
      <c r="J106" s="5" t="s">
        <v>56</v>
      </c>
      <c r="K106" s="5" t="s">
        <v>1604</v>
      </c>
      <c r="L106" s="5" t="s">
        <v>1808</v>
      </c>
      <c r="M106" s="1"/>
    </row>
    <row r="107" spans="1:13">
      <c r="A107" s="4">
        <v>1.0274886908075504E-2</v>
      </c>
      <c r="B107" s="4">
        <v>4857.2992909000004</v>
      </c>
      <c r="C107" s="4">
        <v>100.13</v>
      </c>
      <c r="D107" s="4">
        <v>4850993</v>
      </c>
      <c r="E107" s="4">
        <v>2.2367130466699598</v>
      </c>
      <c r="F107" s="4">
        <v>3.6</v>
      </c>
      <c r="G107" s="5" t="s">
        <v>54</v>
      </c>
      <c r="H107" s="4">
        <v>2.6286901676007446</v>
      </c>
      <c r="I107" s="5" t="s">
        <v>55</v>
      </c>
      <c r="J107" s="5" t="s">
        <v>56</v>
      </c>
      <c r="K107" s="5" t="s">
        <v>1605</v>
      </c>
      <c r="L107" s="5" t="s">
        <v>1808</v>
      </c>
      <c r="M107" s="1"/>
    </row>
    <row r="108" spans="1:13">
      <c r="A108" s="4">
        <v>6.3090385541961405E-2</v>
      </c>
      <c r="B108" s="4">
        <v>29825.037267780001</v>
      </c>
      <c r="C108" s="4">
        <v>113.06</v>
      </c>
      <c r="D108" s="4">
        <v>26379831.300000001</v>
      </c>
      <c r="E108" s="4">
        <v>2.9469136644601801</v>
      </c>
      <c r="F108" s="4">
        <v>6.95</v>
      </c>
      <c r="G108" s="5" t="s">
        <v>54</v>
      </c>
      <c r="H108" s="4">
        <v>2.7481424107042596</v>
      </c>
      <c r="I108" s="5" t="s">
        <v>55</v>
      </c>
      <c r="J108" s="5" t="s">
        <v>56</v>
      </c>
      <c r="K108" s="5" t="s">
        <v>1606</v>
      </c>
      <c r="L108" s="5" t="s">
        <v>1809</v>
      </c>
      <c r="M108" s="1"/>
    </row>
    <row r="109" spans="1:13">
      <c r="A109" s="4">
        <v>3.761726837523454E-2</v>
      </c>
      <c r="B109" s="4">
        <v>17783.001666034401</v>
      </c>
      <c r="C109" s="4">
        <v>100.01000000000018</v>
      </c>
      <c r="D109" s="4">
        <v>17781223.543680001</v>
      </c>
      <c r="E109" s="4">
        <v>5.01719567215443</v>
      </c>
      <c r="F109" s="4">
        <v>4.9516999999999998</v>
      </c>
      <c r="G109" s="5" t="s">
        <v>37</v>
      </c>
      <c r="H109" s="4">
        <v>3.5973309032639071</v>
      </c>
      <c r="I109" s="5" t="s">
        <v>55</v>
      </c>
      <c r="J109" s="5" t="s">
        <v>56</v>
      </c>
      <c r="K109" s="5" t="s">
        <v>1607</v>
      </c>
      <c r="L109" s="5" t="s">
        <v>1810</v>
      </c>
      <c r="M109" s="1"/>
    </row>
    <row r="110" spans="1:13">
      <c r="A110" s="4">
        <v>3.761726837523454E-2</v>
      </c>
      <c r="B110" s="4">
        <v>17783.001666034401</v>
      </c>
      <c r="C110" s="4">
        <v>100.01000000000018</v>
      </c>
      <c r="D110" s="4">
        <v>17781223.543680001</v>
      </c>
      <c r="E110" s="4">
        <v>5.01719567215443</v>
      </c>
      <c r="F110" s="4">
        <v>4.9516999999999998</v>
      </c>
      <c r="G110" s="5" t="s">
        <v>37</v>
      </c>
      <c r="H110" s="4">
        <v>3.5973309032639071</v>
      </c>
      <c r="I110" s="5" t="s">
        <v>55</v>
      </c>
      <c r="J110" s="5" t="s">
        <v>56</v>
      </c>
      <c r="K110" s="5" t="s">
        <v>1608</v>
      </c>
      <c r="L110" s="5" t="s">
        <v>1811</v>
      </c>
      <c r="M110" s="1"/>
    </row>
    <row r="111" spans="1:13" ht="25.5">
      <c r="A111" s="9">
        <v>2.2450727680243632</v>
      </c>
      <c r="B111" s="9">
        <v>1061324.6123003953</v>
      </c>
      <c r="C111" s="10"/>
      <c r="D111" s="9">
        <v>941294180.03056002</v>
      </c>
      <c r="E111" s="9">
        <v>3.6536284024247419</v>
      </c>
      <c r="F111" s="10"/>
      <c r="G111" s="10"/>
      <c r="H111" s="9">
        <v>5.549360880031097</v>
      </c>
      <c r="I111" s="10"/>
      <c r="J111" s="10"/>
      <c r="K111" s="10"/>
      <c r="L111" s="11" t="s">
        <v>1609</v>
      </c>
      <c r="M111" s="1"/>
    </row>
    <row r="112" spans="1:13" ht="15.2" customHeight="1">
      <c r="A112" s="40" t="s">
        <v>1610</v>
      </c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1"/>
    </row>
    <row r="113" spans="1:13">
      <c r="A113" s="4">
        <v>2.1153497638749973E-11</v>
      </c>
      <c r="B113" s="4">
        <v>1.0000000000000001E-5</v>
      </c>
      <c r="C113" s="4">
        <v>0</v>
      </c>
      <c r="D113" s="4">
        <v>0</v>
      </c>
      <c r="E113" s="4">
        <v>0</v>
      </c>
      <c r="F113" s="4">
        <v>0</v>
      </c>
      <c r="G113" s="5" t="s">
        <v>56</v>
      </c>
      <c r="H113" s="4">
        <v>0</v>
      </c>
      <c r="I113" s="5"/>
      <c r="J113" s="5" t="s">
        <v>56</v>
      </c>
      <c r="K113" s="5" t="s">
        <v>56</v>
      </c>
      <c r="L113" s="5" t="s">
        <v>56</v>
      </c>
      <c r="M113" s="1"/>
    </row>
    <row r="114" spans="1:13" ht="25.5">
      <c r="A114" s="9">
        <v>2.1153497638749973E-11</v>
      </c>
      <c r="B114" s="9">
        <v>1.0000000000000001E-5</v>
      </c>
      <c r="C114" s="10"/>
      <c r="D114" s="9">
        <v>0</v>
      </c>
      <c r="E114" s="9">
        <v>0</v>
      </c>
      <c r="F114" s="10"/>
      <c r="G114" s="10"/>
      <c r="H114" s="9">
        <v>0</v>
      </c>
      <c r="I114" s="10"/>
      <c r="J114" s="10"/>
      <c r="K114" s="10"/>
      <c r="L114" s="11" t="s">
        <v>1611</v>
      </c>
      <c r="M114" s="1"/>
    </row>
    <row r="115" spans="1:13" ht="15.2" customHeight="1">
      <c r="A115" s="40" t="s">
        <v>1612</v>
      </c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1"/>
    </row>
    <row r="116" spans="1:13">
      <c r="A116" s="4">
        <v>2.1153497638749973E-11</v>
      </c>
      <c r="B116" s="4">
        <v>1.0000000000000001E-5</v>
      </c>
      <c r="C116" s="4">
        <v>0</v>
      </c>
      <c r="D116" s="4">
        <v>0</v>
      </c>
      <c r="E116" s="4">
        <v>0</v>
      </c>
      <c r="F116" s="4">
        <v>0</v>
      </c>
      <c r="G116" s="5" t="s">
        <v>56</v>
      </c>
      <c r="H116" s="4">
        <v>0</v>
      </c>
      <c r="I116" s="5"/>
      <c r="J116" s="5" t="s">
        <v>56</v>
      </c>
      <c r="K116" s="5" t="s">
        <v>56</v>
      </c>
      <c r="L116" s="5" t="s">
        <v>56</v>
      </c>
      <c r="M116" s="1"/>
    </row>
    <row r="117" spans="1:13">
      <c r="A117" s="4">
        <v>2.1153497638749973E-11</v>
      </c>
      <c r="B117" s="4">
        <v>1.0000000000000001E-5</v>
      </c>
      <c r="C117" s="4">
        <v>0</v>
      </c>
      <c r="D117" s="4">
        <v>0</v>
      </c>
      <c r="E117" s="4">
        <v>0</v>
      </c>
      <c r="F117" s="4">
        <v>0</v>
      </c>
      <c r="G117" s="5" t="s">
        <v>56</v>
      </c>
      <c r="H117" s="4">
        <v>0</v>
      </c>
      <c r="I117" s="5"/>
      <c r="J117" s="5" t="s">
        <v>56</v>
      </c>
      <c r="K117" s="5" t="s">
        <v>56</v>
      </c>
      <c r="L117" s="5" t="s">
        <v>56</v>
      </c>
      <c r="M117" s="1"/>
    </row>
    <row r="118" spans="1:13">
      <c r="A118" s="9">
        <v>4.2306995277499945E-11</v>
      </c>
      <c r="B118" s="9">
        <v>2.0000000000000002E-5</v>
      </c>
      <c r="C118" s="10"/>
      <c r="D118" s="9">
        <v>0</v>
      </c>
      <c r="E118" s="9">
        <v>0</v>
      </c>
      <c r="F118" s="10"/>
      <c r="G118" s="10"/>
      <c r="H118" s="9">
        <v>0</v>
      </c>
      <c r="I118" s="10"/>
      <c r="J118" s="10"/>
      <c r="K118" s="10"/>
      <c r="L118" s="11" t="s">
        <v>1613</v>
      </c>
      <c r="M118" s="1"/>
    </row>
    <row r="119" spans="1:13" ht="15.2" customHeight="1">
      <c r="A119" s="40" t="s">
        <v>1614</v>
      </c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1"/>
    </row>
    <row r="120" spans="1:13">
      <c r="A120" s="4">
        <v>2.1153497638749973E-11</v>
      </c>
      <c r="B120" s="4">
        <v>1.0000000000000001E-5</v>
      </c>
      <c r="C120" s="4">
        <v>0</v>
      </c>
      <c r="D120" s="4">
        <v>0</v>
      </c>
      <c r="E120" s="4">
        <v>0</v>
      </c>
      <c r="F120" s="4">
        <v>0</v>
      </c>
      <c r="G120" s="5" t="s">
        <v>56</v>
      </c>
      <c r="H120" s="4">
        <v>0</v>
      </c>
      <c r="I120" s="5"/>
      <c r="J120" s="5" t="s">
        <v>56</v>
      </c>
      <c r="K120" s="5" t="s">
        <v>56</v>
      </c>
      <c r="L120" s="5" t="s">
        <v>56</v>
      </c>
      <c r="M120" s="1"/>
    </row>
    <row r="121" spans="1:13" ht="25.5">
      <c r="A121" s="9">
        <v>2.1153497638749973E-11</v>
      </c>
      <c r="B121" s="9">
        <v>1.0000000000000001E-5</v>
      </c>
      <c r="C121" s="10"/>
      <c r="D121" s="9">
        <v>0</v>
      </c>
      <c r="E121" s="9">
        <v>0</v>
      </c>
      <c r="F121" s="10"/>
      <c r="G121" s="10"/>
      <c r="H121" s="9">
        <v>0</v>
      </c>
      <c r="I121" s="10"/>
      <c r="J121" s="10"/>
      <c r="K121" s="10"/>
      <c r="L121" s="11" t="s">
        <v>1615</v>
      </c>
      <c r="M121" s="1"/>
    </row>
    <row r="122" spans="1:13" ht="15.2" customHeight="1">
      <c r="A122" s="40" t="s">
        <v>1616</v>
      </c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1"/>
    </row>
    <row r="123" spans="1:13">
      <c r="A123" s="4">
        <v>2.1153497638749973E-11</v>
      </c>
      <c r="B123" s="4">
        <v>1.0000000000000001E-5</v>
      </c>
      <c r="C123" s="4">
        <v>0</v>
      </c>
      <c r="D123" s="4">
        <v>0</v>
      </c>
      <c r="E123" s="4">
        <v>0</v>
      </c>
      <c r="F123" s="4">
        <v>0</v>
      </c>
      <c r="G123" s="5" t="s">
        <v>56</v>
      </c>
      <c r="H123" s="4">
        <v>0</v>
      </c>
      <c r="I123" s="5"/>
      <c r="J123" s="5" t="s">
        <v>56</v>
      </c>
      <c r="K123" s="5" t="s">
        <v>56</v>
      </c>
      <c r="L123" s="5" t="s">
        <v>56</v>
      </c>
      <c r="M123" s="1"/>
    </row>
    <row r="124" spans="1:13">
      <c r="A124" s="9">
        <v>2.1153497638749973E-11</v>
      </c>
      <c r="B124" s="9">
        <v>1.0000000000000001E-5</v>
      </c>
      <c r="C124" s="10"/>
      <c r="D124" s="9">
        <v>0</v>
      </c>
      <c r="E124" s="9">
        <v>0</v>
      </c>
      <c r="F124" s="10"/>
      <c r="G124" s="10"/>
      <c r="H124" s="9">
        <v>0</v>
      </c>
      <c r="I124" s="10"/>
      <c r="J124" s="10"/>
      <c r="K124" s="10"/>
      <c r="L124" s="11" t="s">
        <v>1617</v>
      </c>
      <c r="M124" s="1"/>
    </row>
    <row r="125" spans="1:13">
      <c r="A125" s="9">
        <v>2.2450727681935914</v>
      </c>
      <c r="B125" s="9">
        <v>1061324.6123803952</v>
      </c>
      <c r="C125" s="10"/>
      <c r="D125" s="9">
        <v>941294180.03056002</v>
      </c>
      <c r="E125" s="9">
        <v>3.6536284021493408</v>
      </c>
      <c r="F125" s="10"/>
      <c r="G125" s="10"/>
      <c r="H125" s="9">
        <v>5.5493608796127996</v>
      </c>
      <c r="I125" s="10"/>
      <c r="J125" s="10"/>
      <c r="K125" s="10"/>
      <c r="L125" s="11" t="s">
        <v>139</v>
      </c>
      <c r="M125" s="1"/>
    </row>
    <row r="126" spans="1:13" ht="15.2" customHeight="1">
      <c r="A126" s="40" t="s">
        <v>140</v>
      </c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1"/>
    </row>
    <row r="127" spans="1:13" ht="15.2" customHeight="1">
      <c r="A127" s="40" t="s">
        <v>1618</v>
      </c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1"/>
    </row>
    <row r="128" spans="1:13">
      <c r="A128" s="4">
        <v>2.1153497638749973E-11</v>
      </c>
      <c r="B128" s="4">
        <v>1.0000000000000001E-5</v>
      </c>
      <c r="C128" s="4">
        <v>0</v>
      </c>
      <c r="D128" s="4">
        <v>0</v>
      </c>
      <c r="E128" s="4">
        <v>0</v>
      </c>
      <c r="F128" s="4">
        <v>0</v>
      </c>
      <c r="G128" s="5" t="s">
        <v>56</v>
      </c>
      <c r="H128" s="4">
        <v>0</v>
      </c>
      <c r="I128" s="5"/>
      <c r="J128" s="5" t="s">
        <v>56</v>
      </c>
      <c r="K128" s="5" t="s">
        <v>56</v>
      </c>
      <c r="L128" s="5" t="s">
        <v>56</v>
      </c>
      <c r="M128" s="1"/>
    </row>
    <row r="129" spans="1:13" ht="25.5">
      <c r="A129" s="9">
        <v>2.1153497638749973E-11</v>
      </c>
      <c r="B129" s="9">
        <v>1.0000000000000001E-5</v>
      </c>
      <c r="C129" s="10"/>
      <c r="D129" s="9">
        <v>0</v>
      </c>
      <c r="E129" s="9">
        <v>0</v>
      </c>
      <c r="F129" s="10"/>
      <c r="G129" s="10"/>
      <c r="H129" s="9">
        <v>0</v>
      </c>
      <c r="I129" s="10"/>
      <c r="J129" s="10"/>
      <c r="K129" s="10"/>
      <c r="L129" s="11" t="s">
        <v>1619</v>
      </c>
      <c r="M129" s="1"/>
    </row>
    <row r="130" spans="1:13" ht="15.2" customHeight="1">
      <c r="A130" s="40" t="s">
        <v>1513</v>
      </c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1"/>
    </row>
    <row r="131" spans="1:13">
      <c r="A131" s="4">
        <v>2.1153497638749973E-11</v>
      </c>
      <c r="B131" s="4">
        <v>1.0000000000000001E-5</v>
      </c>
      <c r="C131" s="4">
        <v>0</v>
      </c>
      <c r="D131" s="4">
        <v>0</v>
      </c>
      <c r="E131" s="4">
        <v>0</v>
      </c>
      <c r="F131" s="4">
        <v>0</v>
      </c>
      <c r="G131" s="5" t="s">
        <v>56</v>
      </c>
      <c r="H131" s="4">
        <v>0</v>
      </c>
      <c r="I131" s="5"/>
      <c r="J131" s="5" t="s">
        <v>56</v>
      </c>
      <c r="K131" s="5" t="s">
        <v>56</v>
      </c>
      <c r="L131" s="5" t="s">
        <v>56</v>
      </c>
      <c r="M131" s="1"/>
    </row>
    <row r="132" spans="1:13" ht="25.5">
      <c r="A132" s="9">
        <v>2.1153497638749973E-11</v>
      </c>
      <c r="B132" s="9">
        <v>1.0000000000000001E-5</v>
      </c>
      <c r="C132" s="10"/>
      <c r="D132" s="9">
        <v>0</v>
      </c>
      <c r="E132" s="9">
        <v>0</v>
      </c>
      <c r="F132" s="10"/>
      <c r="G132" s="10"/>
      <c r="H132" s="9">
        <v>0</v>
      </c>
      <c r="I132" s="10"/>
      <c r="J132" s="10"/>
      <c r="K132" s="10"/>
      <c r="L132" s="11" t="s">
        <v>1514</v>
      </c>
      <c r="M132" s="1"/>
    </row>
    <row r="133" spans="1:13" ht="15.2" customHeight="1">
      <c r="A133" s="40" t="s">
        <v>1515</v>
      </c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1"/>
    </row>
    <row r="134" spans="1:13">
      <c r="A134" s="4">
        <v>2.1153497638749973E-11</v>
      </c>
      <c r="B134" s="4">
        <v>1.0000000000000001E-5</v>
      </c>
      <c r="C134" s="4">
        <v>0</v>
      </c>
      <c r="D134" s="4">
        <v>0</v>
      </c>
      <c r="E134" s="4">
        <v>0</v>
      </c>
      <c r="F134" s="4">
        <v>0</v>
      </c>
      <c r="G134" s="5" t="s">
        <v>56</v>
      </c>
      <c r="H134" s="4">
        <v>0</v>
      </c>
      <c r="I134" s="5"/>
      <c r="J134" s="5" t="s">
        <v>56</v>
      </c>
      <c r="K134" s="5" t="s">
        <v>56</v>
      </c>
      <c r="L134" s="5" t="s">
        <v>56</v>
      </c>
      <c r="M134" s="1"/>
    </row>
    <row r="135" spans="1:13" ht="25.5">
      <c r="A135" s="9">
        <v>2.1153497638749973E-11</v>
      </c>
      <c r="B135" s="9">
        <v>1.0000000000000001E-5</v>
      </c>
      <c r="C135" s="10"/>
      <c r="D135" s="9">
        <v>0</v>
      </c>
      <c r="E135" s="9">
        <v>0</v>
      </c>
      <c r="F135" s="10"/>
      <c r="G135" s="10"/>
      <c r="H135" s="9">
        <v>0</v>
      </c>
      <c r="I135" s="10"/>
      <c r="J135" s="10"/>
      <c r="K135" s="10"/>
      <c r="L135" s="11" t="s">
        <v>1609</v>
      </c>
      <c r="M135" s="1"/>
    </row>
    <row r="136" spans="1:13" ht="15.2" customHeight="1">
      <c r="A136" s="40" t="s">
        <v>1616</v>
      </c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1"/>
    </row>
    <row r="137" spans="1:13">
      <c r="A137" s="4">
        <v>2.1153497638749973E-11</v>
      </c>
      <c r="B137" s="4">
        <v>1.0000000000000001E-5</v>
      </c>
      <c r="C137" s="4">
        <v>0</v>
      </c>
      <c r="D137" s="4">
        <v>0</v>
      </c>
      <c r="E137" s="4">
        <v>0</v>
      </c>
      <c r="F137" s="4">
        <v>0</v>
      </c>
      <c r="G137" s="5" t="s">
        <v>56</v>
      </c>
      <c r="H137" s="4">
        <v>0</v>
      </c>
      <c r="I137" s="5"/>
      <c r="J137" s="5" t="s">
        <v>56</v>
      </c>
      <c r="K137" s="5" t="s">
        <v>56</v>
      </c>
      <c r="L137" s="5" t="s">
        <v>56</v>
      </c>
      <c r="M137" s="1"/>
    </row>
    <row r="138" spans="1:13">
      <c r="A138" s="9">
        <v>2.1153497638749973E-11</v>
      </c>
      <c r="B138" s="9">
        <v>1.0000000000000001E-5</v>
      </c>
      <c r="C138" s="10"/>
      <c r="D138" s="9">
        <v>0</v>
      </c>
      <c r="E138" s="9">
        <v>0</v>
      </c>
      <c r="F138" s="10"/>
      <c r="G138" s="10"/>
      <c r="H138" s="9">
        <v>0</v>
      </c>
      <c r="I138" s="10"/>
      <c r="J138" s="10"/>
      <c r="K138" s="10"/>
      <c r="L138" s="11" t="s">
        <v>1617</v>
      </c>
      <c r="M138" s="1"/>
    </row>
    <row r="139" spans="1:13">
      <c r="A139" s="9">
        <v>8.4613990554999891E-11</v>
      </c>
      <c r="B139" s="9">
        <v>4.0000000000000003E-5</v>
      </c>
      <c r="C139" s="10"/>
      <c r="D139" s="9">
        <v>0</v>
      </c>
      <c r="E139" s="9">
        <v>0</v>
      </c>
      <c r="F139" s="10"/>
      <c r="G139" s="10"/>
      <c r="H139" s="9">
        <v>0</v>
      </c>
      <c r="I139" s="10"/>
      <c r="J139" s="10"/>
      <c r="K139" s="10"/>
      <c r="L139" s="11" t="s">
        <v>145</v>
      </c>
      <c r="M139" s="1"/>
    </row>
    <row r="140" spans="1:13">
      <c r="A140" s="6">
        <v>2.2450727682782055</v>
      </c>
      <c r="B140" s="6">
        <v>1061324.6124203952</v>
      </c>
      <c r="C140" s="12"/>
      <c r="D140" s="6">
        <v>941294180.03056002</v>
      </c>
      <c r="E140" s="6">
        <v>3.6536284020116399</v>
      </c>
      <c r="F140" s="12"/>
      <c r="G140" s="12"/>
      <c r="H140" s="6">
        <v>5.5493608794036513</v>
      </c>
      <c r="I140" s="12"/>
      <c r="J140" s="12"/>
      <c r="K140" s="12"/>
      <c r="L140" s="7" t="s">
        <v>1620</v>
      </c>
      <c r="M140" s="1"/>
    </row>
    <row r="141" spans="1:13" ht="20.100000000000001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1"/>
    </row>
    <row r="142" spans="1:13" ht="36" customHeight="1">
      <c r="A142" s="39" t="s">
        <v>32</v>
      </c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</sheetData>
  <mergeCells count="18">
    <mergeCell ref="A133:L133"/>
    <mergeCell ref="A136:L136"/>
    <mergeCell ref="A142:M142"/>
    <mergeCell ref="A119:L119"/>
    <mergeCell ref="A122:L122"/>
    <mergeCell ref="A126:L126"/>
    <mergeCell ref="A127:L127"/>
    <mergeCell ref="A130:L130"/>
    <mergeCell ref="A11:L11"/>
    <mergeCell ref="A14:L14"/>
    <mergeCell ref="A17:L17"/>
    <mergeCell ref="A112:L112"/>
    <mergeCell ref="A115:L115"/>
    <mergeCell ref="A2:M2"/>
    <mergeCell ref="A3:M3"/>
    <mergeCell ref="A4:M4"/>
    <mergeCell ref="A7:L7"/>
    <mergeCell ref="A8:L8"/>
  </mergeCells>
  <pageMargins left="0.5" right="0.5" top="0.4" bottom="0.4" header="0.4" footer="0.4"/>
  <pageSetup orientation="landscape" horizontalDpi="0" verticalDpi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67"/>
  <sheetViews>
    <sheetView showGridLines="0" topLeftCell="A28" workbookViewId="0">
      <selection activeCell="A5" sqref="A5"/>
    </sheetView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36" t="s">
        <v>1621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36" customHeight="1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 ht="48.95" customHeight="1">
      <c r="A4" s="41" t="s">
        <v>1747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2</v>
      </c>
      <c r="B6" s="3" t="s">
        <v>45</v>
      </c>
      <c r="C6" s="3" t="s">
        <v>150</v>
      </c>
      <c r="D6" s="3" t="s">
        <v>151</v>
      </c>
      <c r="E6" s="3" t="s">
        <v>46</v>
      </c>
      <c r="F6" s="3" t="s">
        <v>1622</v>
      </c>
      <c r="G6" s="3" t="s">
        <v>35</v>
      </c>
      <c r="H6" s="3" t="s">
        <v>152</v>
      </c>
      <c r="I6" s="3" t="s">
        <v>48</v>
      </c>
      <c r="J6" s="3" t="s">
        <v>49</v>
      </c>
      <c r="K6" s="3" t="s">
        <v>50</v>
      </c>
      <c r="L6" s="3" t="s">
        <v>51</v>
      </c>
      <c r="M6" s="1"/>
    </row>
    <row r="7" spans="1:13" ht="15.2" customHeight="1">
      <c r="A7" s="40" t="s">
        <v>52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1"/>
    </row>
    <row r="8" spans="1:13" ht="15.2" customHeight="1">
      <c r="A8" s="40" t="s">
        <v>962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1"/>
    </row>
    <row r="9" spans="1:13">
      <c r="A9" s="4">
        <v>7.4424967018662455E-3</v>
      </c>
      <c r="B9" s="4">
        <v>3518.3291335389999</v>
      </c>
      <c r="C9" s="4">
        <v>142.63</v>
      </c>
      <c r="D9" s="4">
        <v>2466752.5299999998</v>
      </c>
      <c r="E9" s="4">
        <v>0.65685761034488599</v>
      </c>
      <c r="F9" s="4">
        <v>5.25</v>
      </c>
      <c r="G9" s="5" t="s">
        <v>54</v>
      </c>
      <c r="H9" s="4">
        <v>2.9123811529419035</v>
      </c>
      <c r="I9" s="5" t="s">
        <v>104</v>
      </c>
      <c r="J9" s="5" t="s">
        <v>111</v>
      </c>
      <c r="K9" s="5" t="s">
        <v>1623</v>
      </c>
      <c r="L9" s="5" t="s">
        <v>1624</v>
      </c>
      <c r="M9" s="1"/>
    </row>
    <row r="10" spans="1:13" ht="24">
      <c r="A10" s="4">
        <v>6.3301757069968725E-2</v>
      </c>
      <c r="B10" s="4">
        <v>29924.959999999999</v>
      </c>
      <c r="C10" s="4">
        <v>143.87</v>
      </c>
      <c r="D10" s="4">
        <v>20800000</v>
      </c>
      <c r="E10" s="4">
        <v>1.2422223736047699</v>
      </c>
      <c r="F10" s="4">
        <v>5</v>
      </c>
      <c r="G10" s="5" t="s">
        <v>54</v>
      </c>
      <c r="H10" s="4">
        <v>4.9510175023847323</v>
      </c>
      <c r="I10" s="5" t="s">
        <v>104</v>
      </c>
      <c r="J10" s="5" t="s">
        <v>111</v>
      </c>
      <c r="K10" s="5" t="s">
        <v>1625</v>
      </c>
      <c r="L10" s="5" t="s">
        <v>1626</v>
      </c>
      <c r="M10" s="1"/>
    </row>
    <row r="11" spans="1:13" ht="24">
      <c r="A11" s="4">
        <v>6.3630567037265454E-2</v>
      </c>
      <c r="B11" s="4">
        <v>30080.400000000001</v>
      </c>
      <c r="C11" s="4">
        <v>143.24</v>
      </c>
      <c r="D11" s="4">
        <v>21000000</v>
      </c>
      <c r="E11" s="4">
        <v>1.5632288566827801</v>
      </c>
      <c r="F11" s="4">
        <v>5</v>
      </c>
      <c r="G11" s="5" t="s">
        <v>54</v>
      </c>
      <c r="H11" s="4">
        <v>5.747660224306359</v>
      </c>
      <c r="I11" s="5" t="s">
        <v>104</v>
      </c>
      <c r="J11" s="5" t="s">
        <v>111</v>
      </c>
      <c r="K11" s="5" t="s">
        <v>1627</v>
      </c>
      <c r="L11" s="5" t="s">
        <v>1628</v>
      </c>
      <c r="M11" s="1"/>
    </row>
    <row r="12" spans="1:13" ht="24">
      <c r="A12" s="4">
        <v>4.9556539235570967E-4</v>
      </c>
      <c r="B12" s="4">
        <v>234.27113606399999</v>
      </c>
      <c r="C12" s="4">
        <v>139.44</v>
      </c>
      <c r="D12" s="4">
        <v>168008.56</v>
      </c>
      <c r="E12" s="4">
        <v>-0.51229835498333098</v>
      </c>
      <c r="F12" s="4">
        <v>6.05</v>
      </c>
      <c r="G12" s="5" t="s">
        <v>54</v>
      </c>
      <c r="H12" s="4">
        <v>0.84160062256248913</v>
      </c>
      <c r="I12" s="5" t="s">
        <v>104</v>
      </c>
      <c r="J12" s="5" t="s">
        <v>111</v>
      </c>
      <c r="K12" s="5" t="s">
        <v>1629</v>
      </c>
      <c r="L12" s="5" t="s">
        <v>1630</v>
      </c>
      <c r="M12" s="1"/>
    </row>
    <row r="13" spans="1:13" ht="24">
      <c r="A13" s="4">
        <v>2.6958812033215421E-3</v>
      </c>
      <c r="B13" s="4">
        <v>1274.437565532</v>
      </c>
      <c r="C13" s="4">
        <v>169.34</v>
      </c>
      <c r="D13" s="4">
        <v>752590.98</v>
      </c>
      <c r="E13" s="4">
        <v>2.41924614489078</v>
      </c>
      <c r="F13" s="4">
        <v>5.8</v>
      </c>
      <c r="G13" s="5" t="s">
        <v>54</v>
      </c>
      <c r="H13" s="4">
        <v>7.7876447128627628</v>
      </c>
      <c r="I13" s="5" t="s">
        <v>104</v>
      </c>
      <c r="J13" s="5" t="s">
        <v>111</v>
      </c>
      <c r="K13" s="5" t="s">
        <v>1631</v>
      </c>
      <c r="L13" s="5" t="s">
        <v>1632</v>
      </c>
      <c r="M13" s="1"/>
    </row>
    <row r="14" spans="1:13" ht="24">
      <c r="A14" s="4">
        <v>6.5558355183259927E-3</v>
      </c>
      <c r="B14" s="4">
        <v>3099.1733047100001</v>
      </c>
      <c r="C14" s="4">
        <v>142.1</v>
      </c>
      <c r="D14" s="4">
        <v>2180980.5099999998</v>
      </c>
      <c r="E14" s="4">
        <v>0.40272747790813301</v>
      </c>
      <c r="F14" s="4">
        <v>6.15</v>
      </c>
      <c r="G14" s="5" t="s">
        <v>54</v>
      </c>
      <c r="H14" s="4">
        <v>2.5135950859546794</v>
      </c>
      <c r="I14" s="5" t="s">
        <v>104</v>
      </c>
      <c r="J14" s="5" t="s">
        <v>111</v>
      </c>
      <c r="K14" s="5" t="s">
        <v>1633</v>
      </c>
      <c r="L14" s="5" t="s">
        <v>1634</v>
      </c>
      <c r="M14" s="1"/>
    </row>
    <row r="15" spans="1:13" ht="24">
      <c r="A15" s="4">
        <v>6.2611711361534012E-2</v>
      </c>
      <c r="B15" s="4">
        <v>29598.751199819999</v>
      </c>
      <c r="C15" s="4">
        <v>163.32</v>
      </c>
      <c r="D15" s="4">
        <v>18123163.850000001</v>
      </c>
      <c r="E15" s="4">
        <v>1.13495795238018</v>
      </c>
      <c r="F15" s="4">
        <v>6.6</v>
      </c>
      <c r="G15" s="5" t="s">
        <v>54</v>
      </c>
      <c r="H15" s="4">
        <v>3.8399911647948244</v>
      </c>
      <c r="I15" s="5" t="s">
        <v>104</v>
      </c>
      <c r="J15" s="5" t="s">
        <v>111</v>
      </c>
      <c r="K15" s="5" t="s">
        <v>1635</v>
      </c>
      <c r="L15" s="5" t="s">
        <v>1636</v>
      </c>
      <c r="M15" s="1"/>
    </row>
    <row r="16" spans="1:13" ht="24">
      <c r="A16" s="4">
        <v>4.1725806198564509E-2</v>
      </c>
      <c r="B16" s="4">
        <v>19725.251545224</v>
      </c>
      <c r="C16" s="4">
        <v>163.26</v>
      </c>
      <c r="D16" s="4">
        <v>12082109.24</v>
      </c>
      <c r="E16" s="4">
        <v>1.1268278862237899</v>
      </c>
      <c r="F16" s="4">
        <v>6.6</v>
      </c>
      <c r="G16" s="5" t="s">
        <v>54</v>
      </c>
      <c r="H16" s="4">
        <v>3.9006907104815296</v>
      </c>
      <c r="I16" s="5" t="s">
        <v>104</v>
      </c>
      <c r="J16" s="5" t="s">
        <v>111</v>
      </c>
      <c r="K16" s="5" t="s">
        <v>1637</v>
      </c>
      <c r="L16" s="5" t="s">
        <v>1638</v>
      </c>
      <c r="M16" s="1"/>
    </row>
    <row r="17" spans="1:13" ht="24">
      <c r="A17" s="4">
        <v>2.9060964980622663E-3</v>
      </c>
      <c r="B17" s="4">
        <v>1373.8137057480001</v>
      </c>
      <c r="C17" s="4">
        <v>143.41</v>
      </c>
      <c r="D17" s="4">
        <v>957962.28</v>
      </c>
      <c r="E17" s="4">
        <v>-0.16899975502491099</v>
      </c>
      <c r="F17" s="4">
        <v>7.3148999999999997</v>
      </c>
      <c r="G17" s="5" t="s">
        <v>54</v>
      </c>
      <c r="H17" s="4">
        <v>1.251829263423327</v>
      </c>
      <c r="I17" s="5" t="s">
        <v>104</v>
      </c>
      <c r="J17" s="5" t="s">
        <v>111</v>
      </c>
      <c r="K17" s="5" t="s">
        <v>1639</v>
      </c>
      <c r="L17" s="5" t="s">
        <v>1640</v>
      </c>
      <c r="M17" s="1"/>
    </row>
    <row r="18" spans="1:13" ht="24">
      <c r="A18" s="4">
        <v>2.052698791674348E-3</v>
      </c>
      <c r="B18" s="4">
        <v>970.38268882499995</v>
      </c>
      <c r="C18" s="4">
        <v>142.99</v>
      </c>
      <c r="D18" s="4">
        <v>678636.75</v>
      </c>
      <c r="E18" s="4">
        <v>-0.123628740668298</v>
      </c>
      <c r="F18" s="4">
        <v>7.1387999999999998</v>
      </c>
      <c r="G18" s="5" t="s">
        <v>54</v>
      </c>
      <c r="H18" s="4">
        <v>1.2132425738510444</v>
      </c>
      <c r="I18" s="5" t="s">
        <v>104</v>
      </c>
      <c r="J18" s="5" t="s">
        <v>111</v>
      </c>
      <c r="K18" s="5" t="s">
        <v>1641</v>
      </c>
      <c r="L18" s="5" t="s">
        <v>1642</v>
      </c>
      <c r="M18" s="1"/>
    </row>
    <row r="19" spans="1:13" ht="24">
      <c r="A19" s="4">
        <v>1.6505278495941756E-3</v>
      </c>
      <c r="B19" s="4">
        <v>780.26238392400001</v>
      </c>
      <c r="C19" s="4">
        <v>141.47999999999999</v>
      </c>
      <c r="D19" s="4">
        <v>551500.13</v>
      </c>
      <c r="E19" s="4">
        <v>-0.45617467248439902</v>
      </c>
      <c r="F19" s="4">
        <v>7.1397000000000004</v>
      </c>
      <c r="G19" s="5" t="s">
        <v>54</v>
      </c>
      <c r="H19" s="4">
        <v>0.95150326194658552</v>
      </c>
      <c r="I19" s="5" t="s">
        <v>104</v>
      </c>
      <c r="J19" s="5" t="s">
        <v>111</v>
      </c>
      <c r="K19" s="5" t="s">
        <v>1643</v>
      </c>
      <c r="L19" s="5" t="s">
        <v>1644</v>
      </c>
      <c r="M19" s="1"/>
    </row>
    <row r="20" spans="1:13" ht="24">
      <c r="A20" s="4">
        <v>2.1273968622349676E-3</v>
      </c>
      <c r="B20" s="4">
        <v>1005.69508578</v>
      </c>
      <c r="C20" s="4">
        <v>143.88</v>
      </c>
      <c r="D20" s="4">
        <v>698981.85</v>
      </c>
      <c r="E20" s="4">
        <v>-0.18893153011798999</v>
      </c>
      <c r="F20" s="4">
        <v>7.7529000000000003</v>
      </c>
      <c r="G20" s="5" t="s">
        <v>54</v>
      </c>
      <c r="H20" s="4">
        <v>1.2933027391670449</v>
      </c>
      <c r="I20" s="5" t="s">
        <v>104</v>
      </c>
      <c r="J20" s="5" t="s">
        <v>111</v>
      </c>
      <c r="K20" s="5" t="s">
        <v>1645</v>
      </c>
      <c r="L20" s="5" t="s">
        <v>1646</v>
      </c>
      <c r="M20" s="1"/>
    </row>
    <row r="21" spans="1:13" ht="24">
      <c r="A21" s="4">
        <v>9.4651325184586743E-2</v>
      </c>
      <c r="B21" s="4">
        <v>44745</v>
      </c>
      <c r="C21" s="4">
        <v>149.15</v>
      </c>
      <c r="D21" s="4">
        <v>30000000</v>
      </c>
      <c r="E21" s="4">
        <v>1.60571500885486</v>
      </c>
      <c r="F21" s="4">
        <v>5.0149800000000004</v>
      </c>
      <c r="G21" s="5" t="s">
        <v>54</v>
      </c>
      <c r="H21" s="4">
        <v>5.8900466528572357</v>
      </c>
      <c r="I21" s="5" t="s">
        <v>104</v>
      </c>
      <c r="J21" s="5" t="s">
        <v>111</v>
      </c>
      <c r="K21" s="5" t="s">
        <v>1647</v>
      </c>
      <c r="L21" s="5" t="s">
        <v>1648</v>
      </c>
      <c r="M21" s="1"/>
    </row>
    <row r="22" spans="1:13" ht="24">
      <c r="A22" s="4">
        <v>2.3520753514690816E-2</v>
      </c>
      <c r="B22" s="4">
        <v>11119.084851293999</v>
      </c>
      <c r="C22" s="4">
        <v>141.61000000000001</v>
      </c>
      <c r="D22" s="4">
        <v>7851906.54</v>
      </c>
      <c r="E22" s="4">
        <v>0.65948021233081699</v>
      </c>
      <c r="F22" s="4">
        <v>5.0999999999999996</v>
      </c>
      <c r="G22" s="5" t="s">
        <v>54</v>
      </c>
      <c r="H22" s="4">
        <v>2.9616169618797779</v>
      </c>
      <c r="I22" s="5" t="s">
        <v>104</v>
      </c>
      <c r="J22" s="5" t="s">
        <v>111</v>
      </c>
      <c r="K22" s="5" t="s">
        <v>1649</v>
      </c>
      <c r="L22" s="5" t="s">
        <v>1650</v>
      </c>
      <c r="M22" s="1"/>
    </row>
    <row r="23" spans="1:13" ht="24">
      <c r="A23" s="4">
        <v>7.4424967018662455E-3</v>
      </c>
      <c r="B23" s="4">
        <v>3518.3291335389999</v>
      </c>
      <c r="C23" s="4">
        <v>142.63</v>
      </c>
      <c r="D23" s="4">
        <v>2466752.5299999998</v>
      </c>
      <c r="E23" s="4">
        <v>0.65685761034488599</v>
      </c>
      <c r="F23" s="4">
        <v>5.25</v>
      </c>
      <c r="G23" s="5" t="s">
        <v>54</v>
      </c>
      <c r="H23" s="4">
        <v>2.9123811529419035</v>
      </c>
      <c r="I23" s="5" t="s">
        <v>104</v>
      </c>
      <c r="J23" s="5" t="s">
        <v>111</v>
      </c>
      <c r="K23" s="5" t="s">
        <v>1651</v>
      </c>
      <c r="L23" s="5" t="s">
        <v>1652</v>
      </c>
      <c r="M23" s="1"/>
    </row>
    <row r="24" spans="1:13">
      <c r="A24" s="4">
        <v>4.9516964345665193E-3</v>
      </c>
      <c r="B24" s="4">
        <v>2340.84051684</v>
      </c>
      <c r="C24" s="4">
        <v>138.94999999999999</v>
      </c>
      <c r="D24" s="4">
        <v>1684663.92</v>
      </c>
      <c r="E24" s="4">
        <v>-0.50259472763538504</v>
      </c>
      <c r="F24" s="4">
        <v>6.1</v>
      </c>
      <c r="G24" s="5" t="s">
        <v>54</v>
      </c>
      <c r="H24" s="4">
        <v>0.99578004873580839</v>
      </c>
      <c r="I24" s="5" t="s">
        <v>104</v>
      </c>
      <c r="J24" s="5" t="s">
        <v>111</v>
      </c>
      <c r="K24" s="5" t="s">
        <v>1653</v>
      </c>
      <c r="L24" s="5" t="s">
        <v>1654</v>
      </c>
      <c r="M24" s="1"/>
    </row>
    <row r="25" spans="1:13">
      <c r="A25" s="4">
        <v>4.6207738790844553E-3</v>
      </c>
      <c r="B25" s="4">
        <v>2184.4018223349999</v>
      </c>
      <c r="C25" s="4">
        <v>141.55000000000001</v>
      </c>
      <c r="D25" s="4">
        <v>1543201.57</v>
      </c>
      <c r="E25" s="4">
        <v>-0.236925146460534</v>
      </c>
      <c r="F25" s="4">
        <v>6.27</v>
      </c>
      <c r="G25" s="5" t="s">
        <v>54</v>
      </c>
      <c r="H25" s="4">
        <v>1.1954689633218489</v>
      </c>
      <c r="I25" s="5" t="s">
        <v>104</v>
      </c>
      <c r="J25" s="5" t="s">
        <v>111</v>
      </c>
      <c r="K25" s="5" t="s">
        <v>1655</v>
      </c>
      <c r="L25" s="5" t="s">
        <v>1656</v>
      </c>
      <c r="M25" s="1"/>
    </row>
    <row r="26" spans="1:13" ht="24">
      <c r="A26" s="4">
        <v>5.307910811826441E-3</v>
      </c>
      <c r="B26" s="4">
        <v>2509.2355422599999</v>
      </c>
      <c r="C26" s="4">
        <v>145.16</v>
      </c>
      <c r="D26" s="4">
        <v>1728599.85</v>
      </c>
      <c r="E26" s="4">
        <v>-2.8511348060369501</v>
      </c>
      <c r="F26" s="4">
        <v>7.0719000000000003</v>
      </c>
      <c r="G26" s="5" t="s">
        <v>54</v>
      </c>
      <c r="H26" s="4">
        <v>0.16072310911758678</v>
      </c>
      <c r="I26" s="5" t="s">
        <v>104</v>
      </c>
      <c r="J26" s="5" t="s">
        <v>111</v>
      </c>
      <c r="K26" s="5" t="s">
        <v>1657</v>
      </c>
      <c r="L26" s="5" t="s">
        <v>1658</v>
      </c>
      <c r="M26" s="1"/>
    </row>
    <row r="27" spans="1:13" ht="24">
      <c r="A27" s="4">
        <v>2.3040506389087386E-3</v>
      </c>
      <c r="B27" s="4">
        <v>1089.2055197</v>
      </c>
      <c r="C27" s="4">
        <v>145.16</v>
      </c>
      <c r="D27" s="4">
        <v>750348.25</v>
      </c>
      <c r="E27" s="4">
        <v>-9.9238542199135998E-2</v>
      </c>
      <c r="F27" s="4">
        <v>7.4016999999999999</v>
      </c>
      <c r="G27" s="5" t="s">
        <v>54</v>
      </c>
      <c r="H27" s="4">
        <v>1.4374841712097415</v>
      </c>
      <c r="I27" s="5" t="s">
        <v>104</v>
      </c>
      <c r="J27" s="5" t="s">
        <v>111</v>
      </c>
      <c r="K27" s="5" t="s">
        <v>1659</v>
      </c>
      <c r="L27" s="5" t="s">
        <v>1660</v>
      </c>
      <c r="M27" s="1"/>
    </row>
    <row r="28" spans="1:13" ht="24">
      <c r="A28" s="4">
        <v>8.9228947677594435E-4</v>
      </c>
      <c r="B28" s="4">
        <v>421.81652037600003</v>
      </c>
      <c r="C28" s="4">
        <v>145.16999999999999</v>
      </c>
      <c r="D28" s="4">
        <v>290567.28000000003</v>
      </c>
      <c r="E28" s="4">
        <v>-2.8241220055818599</v>
      </c>
      <c r="F28" s="4">
        <v>7.2309999999999999</v>
      </c>
      <c r="G28" s="5" t="s">
        <v>54</v>
      </c>
      <c r="H28" s="4">
        <v>0.14428094385711912</v>
      </c>
      <c r="I28" s="5" t="s">
        <v>104</v>
      </c>
      <c r="J28" s="5" t="s">
        <v>111</v>
      </c>
      <c r="K28" s="5" t="s">
        <v>1661</v>
      </c>
      <c r="L28" s="5" t="s">
        <v>1662</v>
      </c>
      <c r="M28" s="1"/>
    </row>
    <row r="29" spans="1:13" ht="24">
      <c r="A29" s="4">
        <v>9.2918853727973108E-2</v>
      </c>
      <c r="B29" s="4">
        <v>43926</v>
      </c>
      <c r="C29" s="4">
        <v>146.41999999999999</v>
      </c>
      <c r="D29" s="4">
        <v>30000000</v>
      </c>
      <c r="E29" s="4">
        <v>1.85223959553242</v>
      </c>
      <c r="F29" s="4">
        <v>5</v>
      </c>
      <c r="G29" s="5" t="s">
        <v>54</v>
      </c>
      <c r="H29" s="4">
        <v>6.6385806747286571</v>
      </c>
      <c r="I29" s="5" t="s">
        <v>104</v>
      </c>
      <c r="J29" s="5" t="s">
        <v>111</v>
      </c>
      <c r="K29" s="5" t="s">
        <v>1663</v>
      </c>
      <c r="L29" s="5" t="s">
        <v>1664</v>
      </c>
      <c r="M29" s="1"/>
    </row>
    <row r="30" spans="1:13" ht="24">
      <c r="A30" s="4">
        <v>7.1505168068266511E-2</v>
      </c>
      <c r="B30" s="4">
        <v>33803</v>
      </c>
      <c r="C30" s="4">
        <v>153.65</v>
      </c>
      <c r="D30" s="4">
        <v>22000000</v>
      </c>
      <c r="E30" s="4">
        <v>2.6280052629709201</v>
      </c>
      <c r="F30" s="4">
        <v>5.3</v>
      </c>
      <c r="G30" s="5" t="s">
        <v>54</v>
      </c>
      <c r="H30" s="4">
        <v>8.7832266869547677</v>
      </c>
      <c r="I30" s="5" t="s">
        <v>104</v>
      </c>
      <c r="J30" s="5" t="s">
        <v>111</v>
      </c>
      <c r="K30" s="5" t="s">
        <v>1665</v>
      </c>
      <c r="L30" s="5" t="s">
        <v>1666</v>
      </c>
      <c r="M30" s="1"/>
    </row>
    <row r="31" spans="1:13" ht="24">
      <c r="A31" s="4">
        <v>9.3712109889426229E-2</v>
      </c>
      <c r="B31" s="4">
        <v>44301</v>
      </c>
      <c r="C31" s="4">
        <v>147.66999999999999</v>
      </c>
      <c r="D31" s="4">
        <v>30000000</v>
      </c>
      <c r="E31" s="4">
        <v>2.0581138514280299</v>
      </c>
      <c r="F31" s="4">
        <v>5</v>
      </c>
      <c r="G31" s="5" t="s">
        <v>54</v>
      </c>
      <c r="H31" s="4">
        <v>7.3566178140064116</v>
      </c>
      <c r="I31" s="5" t="s">
        <v>104</v>
      </c>
      <c r="J31" s="5" t="s">
        <v>111</v>
      </c>
      <c r="K31" s="5" t="s">
        <v>1667</v>
      </c>
      <c r="L31" s="5" t="s">
        <v>1668</v>
      </c>
      <c r="M31" s="1"/>
    </row>
    <row r="32" spans="1:13">
      <c r="A32" s="4">
        <v>1.4763026002083603E-2</v>
      </c>
      <c r="B32" s="4">
        <v>6979</v>
      </c>
      <c r="C32" s="4">
        <v>139.58000000000001</v>
      </c>
      <c r="D32" s="4">
        <v>5000000</v>
      </c>
      <c r="E32" s="4">
        <v>0.31985325515270102</v>
      </c>
      <c r="F32" s="4">
        <v>5</v>
      </c>
      <c r="G32" s="5" t="s">
        <v>54</v>
      </c>
      <c r="H32" s="4">
        <v>2.5785108621285717</v>
      </c>
      <c r="I32" s="5" t="s">
        <v>104</v>
      </c>
      <c r="J32" s="5" t="s">
        <v>111</v>
      </c>
      <c r="K32" s="5" t="s">
        <v>1669</v>
      </c>
      <c r="L32" s="5" t="s">
        <v>1670</v>
      </c>
      <c r="M32" s="1"/>
    </row>
    <row r="33" spans="1:13">
      <c r="A33" s="4">
        <v>6.2487457620599547E-2</v>
      </c>
      <c r="B33" s="4">
        <v>29540.0121</v>
      </c>
      <c r="C33" s="4">
        <v>143.81</v>
      </c>
      <c r="D33" s="4">
        <v>20541000</v>
      </c>
      <c r="E33" s="4">
        <v>0.84935659611225001</v>
      </c>
      <c r="F33" s="4">
        <v>5</v>
      </c>
      <c r="G33" s="5" t="s">
        <v>54</v>
      </c>
      <c r="H33" s="4">
        <v>4.1414552633604709</v>
      </c>
      <c r="I33" s="5" t="s">
        <v>104</v>
      </c>
      <c r="J33" s="5" t="s">
        <v>111</v>
      </c>
      <c r="K33" s="5" t="s">
        <v>1671</v>
      </c>
      <c r="L33" s="5" t="s">
        <v>1672</v>
      </c>
      <c r="M33" s="1"/>
    </row>
    <row r="34" spans="1:13" ht="24">
      <c r="A34" s="4">
        <v>6.11119046726026E-2</v>
      </c>
      <c r="B34" s="4">
        <v>28889.739992999999</v>
      </c>
      <c r="C34" s="4">
        <v>143.30000000000001</v>
      </c>
      <c r="D34" s="4">
        <v>20160321</v>
      </c>
      <c r="E34" s="4">
        <v>0.50159957277774703</v>
      </c>
      <c r="F34" s="4">
        <v>5</v>
      </c>
      <c r="G34" s="5" t="s">
        <v>54</v>
      </c>
      <c r="H34" s="4">
        <v>3.2977204491563317</v>
      </c>
      <c r="I34" s="5" t="s">
        <v>104</v>
      </c>
      <c r="J34" s="5" t="s">
        <v>111</v>
      </c>
      <c r="K34" s="5" t="s">
        <v>1673</v>
      </c>
      <c r="L34" s="5" t="s">
        <v>1674</v>
      </c>
      <c r="M34" s="1"/>
    </row>
    <row r="35" spans="1:13">
      <c r="A35" s="4">
        <v>6.4298398076273631E-3</v>
      </c>
      <c r="B35" s="4">
        <v>3039.6107147070002</v>
      </c>
      <c r="C35" s="4">
        <v>155.16999999999999</v>
      </c>
      <c r="D35" s="4">
        <v>1958890.71</v>
      </c>
      <c r="E35" s="4">
        <v>0.98520737898349597</v>
      </c>
      <c r="F35" s="4">
        <v>6</v>
      </c>
      <c r="G35" s="5" t="s">
        <v>54</v>
      </c>
      <c r="H35" s="4">
        <v>3.362223019142085</v>
      </c>
      <c r="I35" s="5" t="s">
        <v>104</v>
      </c>
      <c r="J35" s="5" t="s">
        <v>108</v>
      </c>
      <c r="K35" s="5" t="s">
        <v>1675</v>
      </c>
      <c r="L35" s="5" t="s">
        <v>1676</v>
      </c>
      <c r="M35" s="1"/>
    </row>
    <row r="36" spans="1:13" ht="24">
      <c r="A36" s="4">
        <v>3.2399077482894371E-3</v>
      </c>
      <c r="B36" s="4">
        <v>1531.6179875400001</v>
      </c>
      <c r="C36" s="4">
        <v>155.63999999999999</v>
      </c>
      <c r="D36" s="4">
        <v>984077.35</v>
      </c>
      <c r="E36" s="4">
        <v>0.98625641977786904</v>
      </c>
      <c r="F36" s="4">
        <v>6.1</v>
      </c>
      <c r="G36" s="5" t="s">
        <v>54</v>
      </c>
      <c r="H36" s="4">
        <v>3.3895857836919121</v>
      </c>
      <c r="I36" s="5" t="s">
        <v>104</v>
      </c>
      <c r="J36" s="5" t="s">
        <v>108</v>
      </c>
      <c r="K36" s="5" t="s">
        <v>1677</v>
      </c>
      <c r="L36" s="5" t="s">
        <v>1678</v>
      </c>
      <c r="M36" s="1"/>
    </row>
    <row r="37" spans="1:13" ht="24">
      <c r="A37" s="4">
        <v>3.2390606552072832E-3</v>
      </c>
      <c r="B37" s="4">
        <v>1531.2175369399999</v>
      </c>
      <c r="C37" s="4">
        <v>155.38</v>
      </c>
      <c r="D37" s="4">
        <v>985466.3</v>
      </c>
      <c r="E37" s="4">
        <v>1.04919886744022</v>
      </c>
      <c r="F37" s="4">
        <v>6.13</v>
      </c>
      <c r="G37" s="5" t="s">
        <v>54</v>
      </c>
      <c r="H37" s="4">
        <v>3.4411256954629028</v>
      </c>
      <c r="I37" s="5" t="s">
        <v>104</v>
      </c>
      <c r="J37" s="5" t="s">
        <v>108</v>
      </c>
      <c r="K37" s="5" t="s">
        <v>1679</v>
      </c>
      <c r="L37" s="5" t="s">
        <v>1680</v>
      </c>
      <c r="M37" s="1"/>
    </row>
    <row r="38" spans="1:13" ht="24">
      <c r="A38" s="4">
        <v>9.3432804973442134E-3</v>
      </c>
      <c r="B38" s="4">
        <v>4416.8962773459998</v>
      </c>
      <c r="C38" s="4">
        <v>143.57</v>
      </c>
      <c r="D38" s="4">
        <v>3076475.78</v>
      </c>
      <c r="E38" s="4">
        <v>5.1036551594733102E-2</v>
      </c>
      <c r="F38" s="4">
        <v>6.2</v>
      </c>
      <c r="G38" s="5" t="s">
        <v>54</v>
      </c>
      <c r="H38" s="4">
        <v>1.4982488088029275</v>
      </c>
      <c r="I38" s="5" t="s">
        <v>104</v>
      </c>
      <c r="J38" s="5" t="s">
        <v>108</v>
      </c>
      <c r="K38" s="5" t="s">
        <v>1681</v>
      </c>
      <c r="L38" s="5" t="s">
        <v>1682</v>
      </c>
      <c r="M38" s="1"/>
    </row>
    <row r="39" spans="1:13" ht="24">
      <c r="A39" s="4">
        <v>4.9502177781108611E-3</v>
      </c>
      <c r="B39" s="4">
        <v>2340.1415040900001</v>
      </c>
      <c r="C39" s="4">
        <v>141.31</v>
      </c>
      <c r="D39" s="4">
        <v>1656033.9</v>
      </c>
      <c r="E39" s="4">
        <v>-0.172146877408029</v>
      </c>
      <c r="F39" s="4">
        <v>6.2</v>
      </c>
      <c r="G39" s="5" t="s">
        <v>54</v>
      </c>
      <c r="H39" s="4">
        <v>1.1978753497175321</v>
      </c>
      <c r="I39" s="5" t="s">
        <v>104</v>
      </c>
      <c r="J39" s="5" t="s">
        <v>108</v>
      </c>
      <c r="K39" s="5" t="s">
        <v>1683</v>
      </c>
      <c r="L39" s="5" t="s">
        <v>1684</v>
      </c>
      <c r="M39" s="1"/>
    </row>
    <row r="40" spans="1:13" ht="24">
      <c r="A40" s="4">
        <v>1.3883963404034737E-2</v>
      </c>
      <c r="B40" s="4">
        <v>6563.4362889479999</v>
      </c>
      <c r="C40" s="4">
        <v>156.41999999999999</v>
      </c>
      <c r="D40" s="4">
        <v>4196033.9400000004</v>
      </c>
      <c r="E40" s="4">
        <v>1.1562010284662201</v>
      </c>
      <c r="F40" s="4">
        <v>6.3</v>
      </c>
      <c r="G40" s="5" t="s">
        <v>54</v>
      </c>
      <c r="H40" s="4">
        <v>3.7155914781585246</v>
      </c>
      <c r="I40" s="5" t="s">
        <v>104</v>
      </c>
      <c r="J40" s="5" t="s">
        <v>108</v>
      </c>
      <c r="K40" s="5" t="s">
        <v>1685</v>
      </c>
      <c r="L40" s="5" t="s">
        <v>1686</v>
      </c>
      <c r="M40" s="1"/>
    </row>
    <row r="41" spans="1:13" ht="24">
      <c r="A41" s="4">
        <v>7.1171482007171402E-3</v>
      </c>
      <c r="B41" s="4">
        <v>3364.5254899500001</v>
      </c>
      <c r="C41" s="4">
        <v>141.5</v>
      </c>
      <c r="D41" s="4">
        <v>2377756.5299999998</v>
      </c>
      <c r="E41" s="4">
        <v>-0.177654341578485</v>
      </c>
      <c r="F41" s="4">
        <v>6.3</v>
      </c>
      <c r="G41" s="5" t="s">
        <v>54</v>
      </c>
      <c r="H41" s="4">
        <v>1.1732473212705581</v>
      </c>
      <c r="I41" s="5" t="s">
        <v>104</v>
      </c>
      <c r="J41" s="5" t="s">
        <v>108</v>
      </c>
      <c r="K41" s="5" t="s">
        <v>1687</v>
      </c>
      <c r="L41" s="5" t="s">
        <v>1688</v>
      </c>
      <c r="M41" s="1"/>
    </row>
    <row r="42" spans="1:13" ht="24">
      <c r="A42" s="4">
        <v>5.5258066377067245E-3</v>
      </c>
      <c r="B42" s="4">
        <v>2612.2425388339998</v>
      </c>
      <c r="C42" s="4">
        <v>143.06</v>
      </c>
      <c r="D42" s="4">
        <v>1825976.89</v>
      </c>
      <c r="E42" s="4">
        <v>-9.5304639220238796E-2</v>
      </c>
      <c r="F42" s="4">
        <v>6.4</v>
      </c>
      <c r="G42" s="5" t="s">
        <v>54</v>
      </c>
      <c r="H42" s="4">
        <v>1.2623651138422496</v>
      </c>
      <c r="I42" s="5" t="s">
        <v>104</v>
      </c>
      <c r="J42" s="5" t="s">
        <v>108</v>
      </c>
      <c r="K42" s="5" t="s">
        <v>1689</v>
      </c>
      <c r="L42" s="5" t="s">
        <v>1690</v>
      </c>
      <c r="M42" s="1"/>
    </row>
    <row r="43" spans="1:13">
      <c r="A43" s="4">
        <v>5.7325991956315454E-3</v>
      </c>
      <c r="B43" s="4">
        <v>2710.0006313519998</v>
      </c>
      <c r="C43" s="4">
        <v>140.68</v>
      </c>
      <c r="D43" s="4">
        <v>1926358.14</v>
      </c>
      <c r="E43" s="4">
        <v>-0.33946888411045201</v>
      </c>
      <c r="F43" s="4">
        <v>6.25</v>
      </c>
      <c r="G43" s="5" t="s">
        <v>54</v>
      </c>
      <c r="H43" s="4">
        <v>1.068237027072829</v>
      </c>
      <c r="I43" s="5" t="s">
        <v>104</v>
      </c>
      <c r="J43" s="5" t="s">
        <v>108</v>
      </c>
      <c r="K43" s="5" t="s">
        <v>1691</v>
      </c>
      <c r="L43" s="5" t="s">
        <v>1692</v>
      </c>
      <c r="M43" s="1"/>
    </row>
    <row r="44" spans="1:13">
      <c r="A44" s="9">
        <v>0.85684798103269477</v>
      </c>
      <c r="B44" s="9">
        <v>405062.08271821699</v>
      </c>
      <c r="C44" s="10"/>
      <c r="D44" s="9">
        <v>273465117.16000003</v>
      </c>
      <c r="E44" s="9">
        <v>1.3131979561908724</v>
      </c>
      <c r="F44" s="10"/>
      <c r="G44" s="10"/>
      <c r="H44" s="9">
        <v>5.117967060780745</v>
      </c>
      <c r="I44" s="10"/>
      <c r="J44" s="10"/>
      <c r="K44" s="10"/>
      <c r="L44" s="11" t="s">
        <v>1107</v>
      </c>
      <c r="M44" s="1"/>
    </row>
    <row r="45" spans="1:13" ht="15.2" customHeight="1">
      <c r="A45" s="40" t="s">
        <v>352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1"/>
    </row>
    <row r="46" spans="1:13" ht="24">
      <c r="A46" s="4">
        <v>6.5091427584197531E-2</v>
      </c>
      <c r="B46" s="4">
        <v>30771</v>
      </c>
      <c r="C46" s="4">
        <v>102.57</v>
      </c>
      <c r="D46" s="4">
        <v>30000000</v>
      </c>
      <c r="E46" s="4">
        <v>1.87531849300861</v>
      </c>
      <c r="F46" s="4">
        <v>2.8</v>
      </c>
      <c r="G46" s="5" t="s">
        <v>54</v>
      </c>
      <c r="H46" s="4">
        <v>0.12054796192809854</v>
      </c>
      <c r="I46" s="5" t="s">
        <v>104</v>
      </c>
      <c r="J46" s="5" t="s">
        <v>111</v>
      </c>
      <c r="K46" s="5" t="s">
        <v>1693</v>
      </c>
      <c r="L46" s="5" t="s">
        <v>1694</v>
      </c>
      <c r="M46" s="1"/>
    </row>
    <row r="47" spans="1:13">
      <c r="A47" s="4">
        <v>3.2574271013911076E-2</v>
      </c>
      <c r="B47" s="4">
        <v>15399</v>
      </c>
      <c r="C47" s="4">
        <v>102.66</v>
      </c>
      <c r="D47" s="4">
        <v>15000000</v>
      </c>
      <c r="E47" s="4">
        <v>1.13679377377033</v>
      </c>
      <c r="F47" s="4">
        <v>2.9</v>
      </c>
      <c r="G47" s="5" t="s">
        <v>54</v>
      </c>
      <c r="H47" s="4">
        <v>0.12054796268814923</v>
      </c>
      <c r="I47" s="5" t="s">
        <v>272</v>
      </c>
      <c r="J47" s="5" t="s">
        <v>93</v>
      </c>
      <c r="K47" s="5" t="s">
        <v>1695</v>
      </c>
      <c r="L47" s="5" t="s">
        <v>1696</v>
      </c>
      <c r="M47" s="1"/>
    </row>
    <row r="48" spans="1:13">
      <c r="A48" s="9">
        <v>9.76656985981086E-2</v>
      </c>
      <c r="B48" s="9">
        <v>46170</v>
      </c>
      <c r="C48" s="10"/>
      <c r="D48" s="9">
        <v>45000000</v>
      </c>
      <c r="E48" s="9">
        <v>1.6289996246622753</v>
      </c>
      <c r="F48" s="10"/>
      <c r="G48" s="10"/>
      <c r="H48" s="9">
        <v>0.12054796218159693</v>
      </c>
      <c r="I48" s="10"/>
      <c r="J48" s="10"/>
      <c r="K48" s="10"/>
      <c r="L48" s="11" t="s">
        <v>375</v>
      </c>
      <c r="M48" s="1"/>
    </row>
    <row r="49" spans="1:13" ht="15.2" customHeight="1">
      <c r="A49" s="40" t="s">
        <v>1697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1"/>
    </row>
    <row r="50" spans="1:13">
      <c r="A50" s="4">
        <v>0.21684196587510926</v>
      </c>
      <c r="B50" s="4">
        <v>102508.8</v>
      </c>
      <c r="C50" s="4">
        <v>112.4</v>
      </c>
      <c r="D50" s="4">
        <v>91200000</v>
      </c>
      <c r="E50" s="4">
        <v>3.6975023528337498</v>
      </c>
      <c r="F50" s="4">
        <v>5.4264000000000001</v>
      </c>
      <c r="G50" s="5" t="s">
        <v>37</v>
      </c>
      <c r="H50" s="4">
        <v>5.5790213461452671</v>
      </c>
      <c r="I50" s="5" t="s">
        <v>104</v>
      </c>
      <c r="J50" s="5" t="s">
        <v>111</v>
      </c>
      <c r="K50" s="5" t="s">
        <v>1698</v>
      </c>
      <c r="L50" s="5" t="s">
        <v>1699</v>
      </c>
      <c r="M50" s="1"/>
    </row>
    <row r="51" spans="1:13" ht="24">
      <c r="A51" s="4">
        <v>0.20864518522911135</v>
      </c>
      <c r="B51" s="4">
        <v>98633.894400000005</v>
      </c>
      <c r="C51" s="4">
        <v>100.14</v>
      </c>
      <c r="D51" s="4">
        <v>98496000</v>
      </c>
      <c r="E51" s="4">
        <v>1.15856137025356</v>
      </c>
      <c r="F51" s="4">
        <v>1.2609999999999999</v>
      </c>
      <c r="G51" s="5" t="s">
        <v>37</v>
      </c>
      <c r="H51" s="4">
        <v>0.69900726813097969</v>
      </c>
      <c r="I51" s="5" t="s">
        <v>104</v>
      </c>
      <c r="J51" s="5" t="s">
        <v>111</v>
      </c>
      <c r="K51" s="5" t="s">
        <v>1700</v>
      </c>
      <c r="L51" s="5" t="s">
        <v>1701</v>
      </c>
      <c r="M51" s="1"/>
    </row>
    <row r="52" spans="1:13">
      <c r="A52" s="9">
        <v>0.42548715110422064</v>
      </c>
      <c r="B52" s="9">
        <v>201142.69440000001</v>
      </c>
      <c r="C52" s="10"/>
      <c r="D52" s="9">
        <v>189696000</v>
      </c>
      <c r="E52" s="9">
        <v>2.4524875263661241</v>
      </c>
      <c r="F52" s="10"/>
      <c r="G52" s="10"/>
      <c r="H52" s="9">
        <v>3.1860197276814417</v>
      </c>
      <c r="I52" s="10"/>
      <c r="J52" s="10"/>
      <c r="K52" s="10"/>
      <c r="L52" s="11" t="s">
        <v>1702</v>
      </c>
      <c r="M52" s="1"/>
    </row>
    <row r="53" spans="1:13" ht="15.2" customHeight="1">
      <c r="A53" s="40" t="s">
        <v>1703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1"/>
    </row>
    <row r="54" spans="1:13">
      <c r="A54" s="4">
        <v>2.1153497638749973E-11</v>
      </c>
      <c r="B54" s="4">
        <v>1.0000000000000001E-5</v>
      </c>
      <c r="C54" s="4">
        <v>0</v>
      </c>
      <c r="D54" s="4">
        <v>0</v>
      </c>
      <c r="E54" s="4">
        <v>0</v>
      </c>
      <c r="F54" s="4">
        <v>0</v>
      </c>
      <c r="G54" s="5" t="s">
        <v>56</v>
      </c>
      <c r="H54" s="4">
        <v>0</v>
      </c>
      <c r="I54" s="5"/>
      <c r="J54" s="5" t="s">
        <v>56</v>
      </c>
      <c r="K54" s="5" t="s">
        <v>56</v>
      </c>
      <c r="L54" s="5" t="s">
        <v>56</v>
      </c>
      <c r="M54" s="1"/>
    </row>
    <row r="55" spans="1:13">
      <c r="A55" s="9">
        <v>2.1153497638749973E-11</v>
      </c>
      <c r="B55" s="9">
        <v>1.0000000000000001E-5</v>
      </c>
      <c r="C55" s="10"/>
      <c r="D55" s="9">
        <v>0</v>
      </c>
      <c r="E55" s="9">
        <v>0</v>
      </c>
      <c r="F55" s="10"/>
      <c r="G55" s="10"/>
      <c r="H55" s="9">
        <v>0</v>
      </c>
      <c r="I55" s="10"/>
      <c r="J55" s="10"/>
      <c r="K55" s="10"/>
      <c r="L55" s="11" t="s">
        <v>1704</v>
      </c>
      <c r="M55" s="1"/>
    </row>
    <row r="56" spans="1:13" ht="15.2" customHeight="1">
      <c r="A56" s="40" t="s">
        <v>557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1"/>
    </row>
    <row r="57" spans="1:13">
      <c r="A57" s="4">
        <v>2.1153497638749973E-11</v>
      </c>
      <c r="B57" s="4">
        <v>1.0000000000000001E-5</v>
      </c>
      <c r="C57" s="4">
        <v>0</v>
      </c>
      <c r="D57" s="4">
        <v>0</v>
      </c>
      <c r="E57" s="4">
        <v>0</v>
      </c>
      <c r="F57" s="4">
        <v>0</v>
      </c>
      <c r="G57" s="5" t="s">
        <v>56</v>
      </c>
      <c r="H57" s="4">
        <v>0</v>
      </c>
      <c r="I57" s="5"/>
      <c r="J57" s="5" t="s">
        <v>56</v>
      </c>
      <c r="K57" s="5" t="s">
        <v>56</v>
      </c>
      <c r="L57" s="5" t="s">
        <v>56</v>
      </c>
      <c r="M57" s="1"/>
    </row>
    <row r="58" spans="1:13">
      <c r="A58" s="9">
        <v>2.1153497638749973E-11</v>
      </c>
      <c r="B58" s="9">
        <v>1.0000000000000001E-5</v>
      </c>
      <c r="C58" s="10"/>
      <c r="D58" s="9">
        <v>0</v>
      </c>
      <c r="E58" s="9">
        <v>0</v>
      </c>
      <c r="F58" s="10"/>
      <c r="G58" s="10"/>
      <c r="H58" s="9">
        <v>0</v>
      </c>
      <c r="I58" s="10"/>
      <c r="J58" s="10"/>
      <c r="K58" s="10"/>
      <c r="L58" s="11" t="s">
        <v>558</v>
      </c>
      <c r="M58" s="1"/>
    </row>
    <row r="59" spans="1:13">
      <c r="A59" s="9">
        <v>1.380000830777331</v>
      </c>
      <c r="B59" s="9">
        <v>652374.777138217</v>
      </c>
      <c r="C59" s="10"/>
      <c r="D59" s="9">
        <v>508161117.16000003</v>
      </c>
      <c r="E59" s="9">
        <v>1.6868180675065618</v>
      </c>
      <c r="F59" s="10"/>
      <c r="G59" s="10"/>
      <c r="H59" s="9">
        <v>4.1686232884479368</v>
      </c>
      <c r="I59" s="10"/>
      <c r="J59" s="10"/>
      <c r="K59" s="10"/>
      <c r="L59" s="11" t="s">
        <v>139</v>
      </c>
      <c r="M59" s="1"/>
    </row>
    <row r="60" spans="1:13" ht="15.2" customHeight="1">
      <c r="A60" s="40" t="s">
        <v>140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1"/>
    </row>
    <row r="61" spans="1:13" ht="15.2" customHeight="1">
      <c r="A61" s="40" t="s">
        <v>684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1"/>
    </row>
    <row r="62" spans="1:13">
      <c r="A62" s="4">
        <v>2.1153497638749973E-11</v>
      </c>
      <c r="B62" s="4">
        <v>1.0000000000000001E-5</v>
      </c>
      <c r="C62" s="4">
        <v>0</v>
      </c>
      <c r="D62" s="4">
        <v>0</v>
      </c>
      <c r="E62" s="4">
        <v>0</v>
      </c>
      <c r="F62" s="4">
        <v>0</v>
      </c>
      <c r="G62" s="5" t="s">
        <v>56</v>
      </c>
      <c r="H62" s="4">
        <v>0</v>
      </c>
      <c r="I62" s="5"/>
      <c r="J62" s="5" t="s">
        <v>56</v>
      </c>
      <c r="K62" s="5" t="s">
        <v>56</v>
      </c>
      <c r="L62" s="5" t="s">
        <v>56</v>
      </c>
      <c r="M62" s="1"/>
    </row>
    <row r="63" spans="1:13">
      <c r="A63" s="9">
        <v>2.1153497638749973E-11</v>
      </c>
      <c r="B63" s="9">
        <v>1.0000000000000001E-5</v>
      </c>
      <c r="C63" s="10"/>
      <c r="D63" s="9">
        <v>0</v>
      </c>
      <c r="E63" s="9">
        <v>0</v>
      </c>
      <c r="F63" s="10"/>
      <c r="G63" s="10"/>
      <c r="H63" s="9">
        <v>0</v>
      </c>
      <c r="I63" s="10"/>
      <c r="J63" s="10"/>
      <c r="K63" s="10"/>
      <c r="L63" s="11" t="s">
        <v>685</v>
      </c>
      <c r="M63" s="1"/>
    </row>
    <row r="64" spans="1:13">
      <c r="A64" s="9">
        <v>2.1153497638749973E-11</v>
      </c>
      <c r="B64" s="9">
        <v>1.0000000000000001E-5</v>
      </c>
      <c r="C64" s="10"/>
      <c r="D64" s="9">
        <v>0</v>
      </c>
      <c r="E64" s="9">
        <v>0</v>
      </c>
      <c r="F64" s="10"/>
      <c r="G64" s="10"/>
      <c r="H64" s="9">
        <v>0</v>
      </c>
      <c r="I64" s="10"/>
      <c r="J64" s="10"/>
      <c r="K64" s="10"/>
      <c r="L64" s="11" t="s">
        <v>145</v>
      </c>
      <c r="M64" s="1"/>
    </row>
    <row r="65" spans="1:13">
      <c r="A65" s="6">
        <v>1.3800008307984846</v>
      </c>
      <c r="B65" s="6">
        <v>652374.77714821696</v>
      </c>
      <c r="C65" s="12"/>
      <c r="D65" s="6">
        <v>508161117.16000003</v>
      </c>
      <c r="E65" s="6">
        <v>1.6868180674807054</v>
      </c>
      <c r="F65" s="12"/>
      <c r="G65" s="12"/>
      <c r="H65" s="6">
        <v>4.1686232883840368</v>
      </c>
      <c r="I65" s="12"/>
      <c r="J65" s="12"/>
      <c r="K65" s="12"/>
      <c r="L65" s="7" t="s">
        <v>1705</v>
      </c>
      <c r="M65" s="1"/>
    </row>
    <row r="66" spans="1:13" ht="20.100000000000001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1"/>
    </row>
    <row r="67" spans="1:13" ht="36" customHeight="1">
      <c r="A67" s="39" t="s">
        <v>32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</row>
  </sheetData>
  <mergeCells count="12">
    <mergeCell ref="A61:L61"/>
    <mergeCell ref="A67:M67"/>
    <mergeCell ref="A45:L45"/>
    <mergeCell ref="A49:L49"/>
    <mergeCell ref="A53:L53"/>
    <mergeCell ref="A56:L56"/>
    <mergeCell ref="A60:L60"/>
    <mergeCell ref="A2:M2"/>
    <mergeCell ref="A3:M3"/>
    <mergeCell ref="A4:M4"/>
    <mergeCell ref="A7:L7"/>
    <mergeCell ref="A8:L8"/>
  </mergeCells>
  <pageMargins left="0.5" right="0.5" top="0.4" bottom="0.4" header="0.4" footer="0.4"/>
  <pageSetup orientation="landscape" horizontalDpi="0" verticalDpi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8"/>
  <sheetViews>
    <sheetView showGridLines="0" workbookViewId="0">
      <selection activeCell="C27" sqref="C27"/>
    </sheetView>
  </sheetViews>
  <sheetFormatPr defaultRowHeight="12.75"/>
  <cols>
    <col min="1" max="1" width="10.140625" customWidth="1"/>
    <col min="2" max="2" width="14.28515625" customWidth="1"/>
    <col min="3" max="5" width="10.140625" customWidth="1"/>
    <col min="6" max="6" width="25.28515625" customWidth="1"/>
    <col min="7" max="7" width="6.85546875" customWidth="1"/>
    <col min="8" max="8" width="50.14062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36" t="s">
        <v>1706</v>
      </c>
      <c r="B2" s="36"/>
      <c r="C2" s="36"/>
      <c r="D2" s="36"/>
      <c r="E2" s="36"/>
      <c r="F2" s="36"/>
      <c r="G2" s="36"/>
      <c r="H2" s="1"/>
    </row>
    <row r="3" spans="1:8" ht="36" customHeight="1">
      <c r="A3" s="37" t="s">
        <v>1</v>
      </c>
      <c r="B3" s="37"/>
      <c r="C3" s="37"/>
      <c r="D3" s="37"/>
      <c r="E3" s="37"/>
      <c r="F3" s="37"/>
      <c r="G3" s="37"/>
      <c r="H3" s="1"/>
    </row>
    <row r="4" spans="1:8" ht="48.95" customHeight="1">
      <c r="A4" s="41" t="s">
        <v>1747</v>
      </c>
      <c r="B4" s="38"/>
      <c r="C4" s="38"/>
      <c r="D4" s="38"/>
      <c r="E4" s="38"/>
      <c r="F4" s="38"/>
      <c r="G4" s="38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89.25">
      <c r="A6" s="3" t="s">
        <v>2</v>
      </c>
      <c r="B6" s="3" t="s">
        <v>45</v>
      </c>
      <c r="C6" s="3" t="s">
        <v>1935</v>
      </c>
      <c r="D6" s="3" t="s">
        <v>1707</v>
      </c>
      <c r="E6" s="3" t="s">
        <v>1708</v>
      </c>
      <c r="F6" s="3" t="s">
        <v>51</v>
      </c>
      <c r="G6" s="2"/>
      <c r="H6" s="1"/>
    </row>
    <row r="7" spans="1:8" ht="15.2" customHeight="1">
      <c r="A7" s="40" t="s">
        <v>52</v>
      </c>
      <c r="B7" s="40"/>
      <c r="C7" s="40"/>
      <c r="D7" s="40"/>
      <c r="E7" s="40"/>
      <c r="F7" s="40"/>
      <c r="G7" s="2"/>
      <c r="H7" s="1"/>
    </row>
    <row r="8" spans="1:8" ht="15.2" customHeight="1">
      <c r="A8" s="40" t="s">
        <v>1709</v>
      </c>
      <c r="B8" s="40"/>
      <c r="C8" s="40"/>
      <c r="D8" s="40"/>
      <c r="E8" s="40"/>
      <c r="F8" s="40"/>
      <c r="G8" s="2"/>
      <c r="H8" s="1"/>
    </row>
    <row r="9" spans="1:8">
      <c r="A9" s="4">
        <v>1.9461217827649969E-2</v>
      </c>
      <c r="B9" s="4">
        <v>9200</v>
      </c>
      <c r="C9" s="4">
        <v>7.35</v>
      </c>
      <c r="D9" s="5" t="s">
        <v>290</v>
      </c>
      <c r="E9" s="14">
        <v>41274</v>
      </c>
      <c r="F9" s="5" t="s">
        <v>1710</v>
      </c>
      <c r="G9" s="2"/>
      <c r="H9" s="1"/>
    </row>
    <row r="10" spans="1:8">
      <c r="A10" s="4">
        <v>9.3951937668905559E-3</v>
      </c>
      <c r="B10" s="4">
        <v>4441.4375</v>
      </c>
      <c r="C10" s="4">
        <v>0</v>
      </c>
      <c r="D10" s="5" t="s">
        <v>290</v>
      </c>
      <c r="E10" s="14">
        <v>41343</v>
      </c>
      <c r="F10" s="5" t="s">
        <v>1711</v>
      </c>
      <c r="G10" s="2"/>
      <c r="H10" s="1"/>
    </row>
    <row r="11" spans="1:8">
      <c r="A11" s="4">
        <v>2.7526887826073041E-3</v>
      </c>
      <c r="B11" s="4">
        <v>1301.2925</v>
      </c>
      <c r="C11" s="4">
        <v>0</v>
      </c>
      <c r="D11" s="5" t="s">
        <v>290</v>
      </c>
      <c r="E11" s="14">
        <v>41329</v>
      </c>
      <c r="F11" s="5" t="s">
        <v>1712</v>
      </c>
      <c r="G11" s="2"/>
      <c r="H11" s="1"/>
    </row>
    <row r="12" spans="1:8">
      <c r="A12" s="4">
        <v>4.1841131799001743E-2</v>
      </c>
      <c r="B12" s="4">
        <v>19779.77</v>
      </c>
      <c r="C12" s="4">
        <v>0</v>
      </c>
      <c r="D12" s="5" t="s">
        <v>290</v>
      </c>
      <c r="E12" s="14">
        <v>41343</v>
      </c>
      <c r="F12" s="5" t="s">
        <v>1713</v>
      </c>
      <c r="G12" s="2"/>
      <c r="H12" s="1"/>
    </row>
    <row r="13" spans="1:8">
      <c r="A13" s="9">
        <v>7.3450232176149585E-2</v>
      </c>
      <c r="B13" s="9">
        <v>34722.5</v>
      </c>
      <c r="C13" s="9">
        <v>1.91</v>
      </c>
      <c r="D13" s="10"/>
      <c r="E13" s="10"/>
      <c r="F13" s="11" t="s">
        <v>1714</v>
      </c>
      <c r="G13" s="2"/>
      <c r="H13" s="1"/>
    </row>
    <row r="14" spans="1:8" ht="15.2" customHeight="1">
      <c r="A14" s="40" t="s">
        <v>1715</v>
      </c>
      <c r="B14" s="40"/>
      <c r="C14" s="40"/>
      <c r="D14" s="40"/>
      <c r="E14" s="40"/>
      <c r="F14" s="40"/>
      <c r="G14" s="2"/>
      <c r="H14" s="1"/>
    </row>
    <row r="15" spans="1:8">
      <c r="A15" s="4">
        <v>2.1153497638749973E-11</v>
      </c>
      <c r="B15" s="4">
        <v>1.0000000000000001E-5</v>
      </c>
      <c r="C15" s="4">
        <v>0</v>
      </c>
      <c r="D15" s="5" t="s">
        <v>56</v>
      </c>
      <c r="E15" s="14"/>
      <c r="F15" s="5" t="s">
        <v>56</v>
      </c>
      <c r="G15" s="2"/>
      <c r="H15" s="1"/>
    </row>
    <row r="16" spans="1:8">
      <c r="A16" s="9">
        <v>2.1153497638749973E-11</v>
      </c>
      <c r="B16" s="9">
        <v>1.0000000000000001E-5</v>
      </c>
      <c r="C16" s="9">
        <v>0</v>
      </c>
      <c r="D16" s="10"/>
      <c r="E16" s="10"/>
      <c r="F16" s="11" t="s">
        <v>1716</v>
      </c>
      <c r="G16" s="2"/>
      <c r="H16" s="1"/>
    </row>
    <row r="17" spans="1:8">
      <c r="A17" s="9">
        <v>7.3450232197303067E-2</v>
      </c>
      <c r="B17" s="9">
        <v>34722.500010000003</v>
      </c>
      <c r="C17" s="9">
        <v>1.91</v>
      </c>
      <c r="D17" s="10"/>
      <c r="E17" s="10"/>
      <c r="F17" s="11" t="s">
        <v>139</v>
      </c>
      <c r="G17" s="2"/>
      <c r="H17" s="1"/>
    </row>
    <row r="18" spans="1:8" ht="15.2" customHeight="1">
      <c r="A18" s="40" t="s">
        <v>140</v>
      </c>
      <c r="B18" s="40"/>
      <c r="C18" s="40"/>
      <c r="D18" s="40"/>
      <c r="E18" s="40"/>
      <c r="F18" s="40"/>
      <c r="G18" s="2"/>
      <c r="H18" s="1"/>
    </row>
    <row r="19" spans="1:8" ht="15.2" customHeight="1">
      <c r="A19" s="40" t="s">
        <v>1709</v>
      </c>
      <c r="B19" s="40"/>
      <c r="C19" s="40"/>
      <c r="D19" s="40"/>
      <c r="E19" s="40"/>
      <c r="F19" s="40"/>
      <c r="G19" s="2"/>
      <c r="H19" s="1"/>
    </row>
    <row r="20" spans="1:8">
      <c r="A20" s="4">
        <v>2.1153497638749973E-11</v>
      </c>
      <c r="B20" s="4">
        <v>1.0000000000000001E-5</v>
      </c>
      <c r="C20" s="4">
        <v>0</v>
      </c>
      <c r="D20" s="5" t="s">
        <v>56</v>
      </c>
      <c r="E20" s="14"/>
      <c r="F20" s="5" t="s">
        <v>56</v>
      </c>
      <c r="G20" s="2"/>
      <c r="H20" s="1"/>
    </row>
    <row r="21" spans="1:8">
      <c r="A21" s="9">
        <v>2.1153497638749973E-11</v>
      </c>
      <c r="B21" s="9">
        <v>1.0000000000000001E-5</v>
      </c>
      <c r="C21" s="9">
        <v>0</v>
      </c>
      <c r="D21" s="10"/>
      <c r="E21" s="10"/>
      <c r="F21" s="11" t="s">
        <v>1714</v>
      </c>
      <c r="G21" s="2"/>
      <c r="H21" s="1"/>
    </row>
    <row r="22" spans="1:8" ht="15.2" customHeight="1">
      <c r="A22" s="40" t="s">
        <v>1715</v>
      </c>
      <c r="B22" s="40"/>
      <c r="C22" s="40"/>
      <c r="D22" s="40"/>
      <c r="E22" s="40"/>
      <c r="F22" s="40"/>
      <c r="G22" s="2"/>
      <c r="H22" s="1"/>
    </row>
    <row r="23" spans="1:8">
      <c r="A23" s="4">
        <v>2.1153497638749973E-11</v>
      </c>
      <c r="B23" s="4">
        <v>1.0000000000000001E-5</v>
      </c>
      <c r="C23" s="4">
        <v>0</v>
      </c>
      <c r="D23" s="5" t="s">
        <v>56</v>
      </c>
      <c r="E23" s="14"/>
      <c r="F23" s="5" t="s">
        <v>56</v>
      </c>
      <c r="G23" s="2"/>
      <c r="H23" s="1"/>
    </row>
    <row r="24" spans="1:8">
      <c r="A24" s="9">
        <v>2.1153497638749973E-11</v>
      </c>
      <c r="B24" s="9">
        <v>1.0000000000000001E-5</v>
      </c>
      <c r="C24" s="9">
        <v>0</v>
      </c>
      <c r="D24" s="10"/>
      <c r="E24" s="10"/>
      <c r="F24" s="11" t="s">
        <v>1716</v>
      </c>
      <c r="G24" s="2"/>
      <c r="H24" s="1"/>
    </row>
    <row r="25" spans="1:8">
      <c r="A25" s="9">
        <v>4.2306995277499945E-11</v>
      </c>
      <c r="B25" s="9">
        <v>2.0000000000000002E-5</v>
      </c>
      <c r="C25" s="9">
        <v>0</v>
      </c>
      <c r="D25" s="10"/>
      <c r="E25" s="10"/>
      <c r="F25" s="11" t="s">
        <v>145</v>
      </c>
      <c r="G25" s="2"/>
      <c r="H25" s="1"/>
    </row>
    <row r="26" spans="1:8">
      <c r="A26" s="6">
        <v>7.3450232239610072E-2</v>
      </c>
      <c r="B26" s="6">
        <v>34722.500030000003</v>
      </c>
      <c r="C26" s="6">
        <v>1.91</v>
      </c>
      <c r="D26" s="12"/>
      <c r="E26" s="12"/>
      <c r="F26" s="7" t="s">
        <v>1717</v>
      </c>
      <c r="G26" s="2"/>
      <c r="H26" s="1"/>
    </row>
    <row r="27" spans="1:8" ht="20.100000000000001" customHeight="1">
      <c r="A27" s="1"/>
      <c r="B27" s="2"/>
      <c r="C27" s="2"/>
      <c r="D27" s="2"/>
      <c r="E27" s="2"/>
      <c r="F27" s="2"/>
      <c r="G27" s="2"/>
      <c r="H27" s="1"/>
    </row>
    <row r="28" spans="1:8" ht="36" customHeight="1">
      <c r="A28" s="39" t="s">
        <v>32</v>
      </c>
      <c r="B28" s="39"/>
      <c r="C28" s="39"/>
      <c r="D28" s="39"/>
      <c r="E28" s="39"/>
      <c r="F28" s="39"/>
      <c r="G28" s="39"/>
      <c r="H28" s="1"/>
    </row>
  </sheetData>
  <mergeCells count="10">
    <mergeCell ref="A18:F18"/>
    <mergeCell ref="A19:F19"/>
    <mergeCell ref="A22:F22"/>
    <mergeCell ref="A28:G28"/>
    <mergeCell ref="A2:G2"/>
    <mergeCell ref="A3:G3"/>
    <mergeCell ref="A4:G4"/>
    <mergeCell ref="A7:F7"/>
    <mergeCell ref="A8:F8"/>
    <mergeCell ref="A14:F14"/>
  </mergeCells>
  <pageMargins left="0.5" right="0.5" top="0.4" bottom="0.4" header="0.4" footer="0.4"/>
  <pageSetup orientation="landscape" horizontalDpi="0" verticalDpi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20"/>
  <sheetViews>
    <sheetView showGridLines="0" workbookViewId="0">
      <selection activeCell="A5" sqref="A5"/>
    </sheetView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25.28515625" customWidth="1"/>
    <col min="5" max="5" width="6.85546875" customWidth="1"/>
    <col min="6" max="6" width="71.85546875" customWidth="1"/>
  </cols>
  <sheetData>
    <row r="1" spans="1:6" ht="0.95" customHeight="1">
      <c r="A1" s="8"/>
      <c r="B1" s="8"/>
      <c r="C1" s="8"/>
      <c r="D1" s="8"/>
      <c r="E1" s="8"/>
      <c r="F1" s="8"/>
    </row>
    <row r="2" spans="1:6" ht="21.6" customHeight="1">
      <c r="A2" s="36" t="s">
        <v>1718</v>
      </c>
      <c r="B2" s="36"/>
      <c r="C2" s="36"/>
      <c r="D2" s="36"/>
      <c r="E2" s="36"/>
      <c r="F2" s="1"/>
    </row>
    <row r="3" spans="1:6" ht="36" customHeight="1">
      <c r="A3" s="37" t="s">
        <v>1</v>
      </c>
      <c r="B3" s="37"/>
      <c r="C3" s="37"/>
      <c r="D3" s="37"/>
      <c r="E3" s="37"/>
      <c r="F3" s="1"/>
    </row>
    <row r="4" spans="1:6" ht="48.95" customHeight="1">
      <c r="A4" s="41" t="s">
        <v>1747</v>
      </c>
      <c r="B4" s="38"/>
      <c r="C4" s="38"/>
      <c r="D4" s="38"/>
      <c r="E4" s="38"/>
      <c r="F4" s="1"/>
    </row>
    <row r="5" spans="1:6" ht="28.7" customHeight="1">
      <c r="A5" s="1"/>
      <c r="B5" s="2"/>
      <c r="C5" s="2"/>
      <c r="D5" s="2"/>
      <c r="E5" s="2"/>
      <c r="F5" s="1"/>
    </row>
    <row r="6" spans="1:6" ht="51">
      <c r="A6" s="3" t="s">
        <v>2</v>
      </c>
      <c r="B6" s="3" t="s">
        <v>45</v>
      </c>
      <c r="C6" s="3" t="s">
        <v>49</v>
      </c>
      <c r="D6" s="3" t="s">
        <v>51</v>
      </c>
      <c r="E6" s="2"/>
      <c r="F6" s="1"/>
    </row>
    <row r="7" spans="1:6" ht="15.2" customHeight="1">
      <c r="A7" s="40" t="s">
        <v>1719</v>
      </c>
      <c r="B7" s="40"/>
      <c r="C7" s="40"/>
      <c r="D7" s="40"/>
      <c r="E7" s="2"/>
      <c r="F7" s="1"/>
    </row>
    <row r="8" spans="1:6">
      <c r="A8" s="4">
        <v>-0.96955017230038099</v>
      </c>
      <c r="B8" s="4">
        <v>-458340.36</v>
      </c>
      <c r="C8" s="5" t="s">
        <v>56</v>
      </c>
      <c r="D8" s="5" t="s">
        <v>1720</v>
      </c>
      <c r="E8" s="2"/>
      <c r="F8" s="1"/>
    </row>
    <row r="9" spans="1:6">
      <c r="A9" s="4">
        <v>0.13213045769599477</v>
      </c>
      <c r="B9" s="4">
        <v>62462.7</v>
      </c>
      <c r="C9" s="5" t="s">
        <v>56</v>
      </c>
      <c r="D9" s="5" t="s">
        <v>1721</v>
      </c>
      <c r="E9" s="2"/>
      <c r="F9" s="1"/>
    </row>
    <row r="10" spans="1:6">
      <c r="A10" s="4">
        <v>5.2079911186602421E-5</v>
      </c>
      <c r="B10" s="4">
        <v>24.62</v>
      </c>
      <c r="C10" s="5" t="s">
        <v>56</v>
      </c>
      <c r="D10" s="5" t="s">
        <v>1722</v>
      </c>
      <c r="E10" s="2"/>
      <c r="F10" s="1"/>
    </row>
    <row r="11" spans="1:6" ht="24">
      <c r="A11" s="4">
        <v>2.3184233412069966</v>
      </c>
      <c r="B11" s="4">
        <v>1096000</v>
      </c>
      <c r="C11" s="5" t="s">
        <v>392</v>
      </c>
      <c r="D11" s="5" t="s">
        <v>1723</v>
      </c>
      <c r="E11" s="2"/>
      <c r="F11" s="1"/>
    </row>
    <row r="12" spans="1:6">
      <c r="A12" s="4">
        <v>-5.2619325376390545E-2</v>
      </c>
      <c r="B12" s="4">
        <v>-24875</v>
      </c>
      <c r="C12" s="5" t="s">
        <v>56</v>
      </c>
      <c r="D12" s="5" t="s">
        <v>1724</v>
      </c>
      <c r="E12" s="2"/>
      <c r="F12" s="1"/>
    </row>
    <row r="13" spans="1:6">
      <c r="A13" s="4">
        <v>3.3183750241648218E-3</v>
      </c>
      <c r="B13" s="4">
        <v>1568.7122199999999</v>
      </c>
      <c r="C13" s="5" t="s">
        <v>56</v>
      </c>
      <c r="D13" s="5" t="s">
        <v>1725</v>
      </c>
      <c r="E13" s="2"/>
      <c r="F13" s="1"/>
    </row>
    <row r="14" spans="1:6">
      <c r="A14" s="9">
        <v>1.4317547561615711</v>
      </c>
      <c r="B14" s="9">
        <v>676840.67221999995</v>
      </c>
      <c r="C14" s="10"/>
      <c r="D14" s="11" t="s">
        <v>1726</v>
      </c>
      <c r="E14" s="2"/>
      <c r="F14" s="1"/>
    </row>
    <row r="15" spans="1:6" ht="15.2" customHeight="1">
      <c r="A15" s="40" t="s">
        <v>140</v>
      </c>
      <c r="B15" s="40"/>
      <c r="C15" s="40"/>
      <c r="D15" s="40"/>
      <c r="E15" s="2"/>
      <c r="F15" s="1"/>
    </row>
    <row r="16" spans="1:6">
      <c r="A16" s="4">
        <v>2.1153497638749973E-11</v>
      </c>
      <c r="B16" s="4">
        <v>1.0000000000000001E-5</v>
      </c>
      <c r="C16" s="5" t="s">
        <v>56</v>
      </c>
      <c r="D16" s="5" t="s">
        <v>56</v>
      </c>
      <c r="E16" s="2"/>
      <c r="F16" s="1"/>
    </row>
    <row r="17" spans="1:6">
      <c r="A17" s="9">
        <v>2.1153497638749973E-11</v>
      </c>
      <c r="B17" s="9">
        <v>1.0000000000000001E-5</v>
      </c>
      <c r="C17" s="10"/>
      <c r="D17" s="11" t="s">
        <v>145</v>
      </c>
      <c r="E17" s="2"/>
      <c r="F17" s="1"/>
    </row>
    <row r="18" spans="1:6">
      <c r="A18" s="6">
        <v>1.4317547561827246</v>
      </c>
      <c r="B18" s="6">
        <v>676840.67223000003</v>
      </c>
      <c r="C18" s="12"/>
      <c r="D18" s="7" t="s">
        <v>1727</v>
      </c>
      <c r="E18" s="2"/>
      <c r="F18" s="1"/>
    </row>
    <row r="19" spans="1:6" ht="50.45" customHeight="1">
      <c r="A19" s="1"/>
      <c r="B19" s="2"/>
      <c r="C19" s="2"/>
      <c r="D19" s="2"/>
      <c r="E19" s="2"/>
      <c r="F19" s="1"/>
    </row>
    <row r="20" spans="1:6" ht="36" customHeight="1">
      <c r="A20" s="39" t="s">
        <v>32</v>
      </c>
      <c r="B20" s="39"/>
      <c r="C20" s="39"/>
      <c r="D20" s="39"/>
      <c r="E20" s="39"/>
      <c r="F20" s="1"/>
    </row>
  </sheetData>
  <mergeCells count="6">
    <mergeCell ref="A20:E20"/>
    <mergeCell ref="A2:E2"/>
    <mergeCell ref="A3:E3"/>
    <mergeCell ref="A4:E4"/>
    <mergeCell ref="A7:D7"/>
    <mergeCell ref="A15:D15"/>
  </mergeCells>
  <pageMargins left="0.5" right="0.5" top="0.4" bottom="0.4" header="0.4" footer="0.4"/>
  <pageSetup orientation="landscape" horizontalDpi="0" verticalDpi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2"/>
  <sheetViews>
    <sheetView showGridLines="0" topLeftCell="A16" workbookViewId="0">
      <selection activeCell="B79" sqref="B79"/>
    </sheetView>
  </sheetViews>
  <sheetFormatPr defaultRowHeight="12.75"/>
  <cols>
    <col min="1" max="1" width="13.5703125" customWidth="1"/>
    <col min="2" max="2" width="14.28515625" customWidth="1"/>
    <col min="3" max="3" width="25.28515625" customWidth="1"/>
    <col min="4" max="4" width="6.85546875" customWidth="1"/>
    <col min="5" max="5" width="80.5703125" customWidth="1"/>
  </cols>
  <sheetData>
    <row r="1" spans="1:5" ht="0.95" customHeight="1">
      <c r="A1" s="8"/>
      <c r="B1" s="8"/>
      <c r="C1" s="8"/>
      <c r="D1" s="8"/>
      <c r="E1" s="8"/>
    </row>
    <row r="2" spans="1:5" ht="21.6" customHeight="1">
      <c r="A2" s="36" t="s">
        <v>1728</v>
      </c>
      <c r="B2" s="36"/>
      <c r="C2" s="36"/>
      <c r="D2" s="36"/>
      <c r="E2" s="1"/>
    </row>
    <row r="3" spans="1:5" ht="36" customHeight="1">
      <c r="A3" s="37" t="s">
        <v>1</v>
      </c>
      <c r="B3" s="37"/>
      <c r="C3" s="37"/>
      <c r="D3" s="37"/>
      <c r="E3" s="1"/>
    </row>
    <row r="4" spans="1:5" ht="48.95" customHeight="1">
      <c r="A4" s="41" t="s">
        <v>1747</v>
      </c>
      <c r="B4" s="38"/>
      <c r="C4" s="38"/>
      <c r="D4" s="38"/>
      <c r="E4" s="1"/>
    </row>
    <row r="5" spans="1:5" ht="28.7" customHeight="1">
      <c r="A5" s="1"/>
      <c r="B5" s="2"/>
      <c r="C5" s="2"/>
      <c r="D5" s="2"/>
      <c r="E5" s="1"/>
    </row>
    <row r="6" spans="1:5" ht="38.25">
      <c r="A6" s="3" t="s">
        <v>1729</v>
      </c>
      <c r="B6" s="3" t="s">
        <v>1730</v>
      </c>
      <c r="C6" s="3" t="s">
        <v>51</v>
      </c>
      <c r="D6" s="2"/>
      <c r="E6" s="1"/>
    </row>
    <row r="7" spans="1:5" ht="15.2" customHeight="1" thickBot="1">
      <c r="A7" s="40" t="s">
        <v>52</v>
      </c>
      <c r="B7" s="40"/>
      <c r="C7" s="40"/>
      <c r="D7" s="2"/>
      <c r="E7" s="1"/>
    </row>
    <row r="8" spans="1:5" ht="15.2" customHeight="1">
      <c r="A8" s="24">
        <v>42458</v>
      </c>
      <c r="B8" s="25">
        <f>41068997.2235136/1000</f>
        <v>41068.997223513601</v>
      </c>
      <c r="C8" s="23" t="s">
        <v>1812</v>
      </c>
      <c r="D8" s="2"/>
      <c r="E8" s="21"/>
    </row>
    <row r="9" spans="1:5" ht="15.2" customHeight="1">
      <c r="A9" s="24">
        <v>41455</v>
      </c>
      <c r="B9" s="25">
        <f>18330617.4511294/1000</f>
        <v>18330.617451129398</v>
      </c>
      <c r="C9" s="23" t="s">
        <v>1813</v>
      </c>
      <c r="D9" s="2"/>
      <c r="E9" s="21"/>
    </row>
    <row r="10" spans="1:5" ht="15.2" customHeight="1">
      <c r="A10" s="24">
        <v>42069</v>
      </c>
      <c r="B10" s="25">
        <f>18605842.8705924/1000</f>
        <v>18605.842870592402</v>
      </c>
      <c r="C10" s="23" t="s">
        <v>1814</v>
      </c>
      <c r="D10" s="2"/>
      <c r="E10" s="21"/>
    </row>
    <row r="11" spans="1:5" ht="15.2" customHeight="1">
      <c r="A11" s="24">
        <v>43390</v>
      </c>
      <c r="B11" s="25">
        <f>87970427.5666518/1000</f>
        <v>87970.427566651808</v>
      </c>
      <c r="C11" s="23" t="s">
        <v>1815</v>
      </c>
      <c r="D11" s="2"/>
      <c r="E11" s="21"/>
    </row>
    <row r="12" spans="1:5">
      <c r="A12" s="24">
        <v>42583</v>
      </c>
      <c r="B12" s="25">
        <f>118673707.424076/1000</f>
        <v>118673.70742407601</v>
      </c>
      <c r="C12" s="23" t="s">
        <v>1816</v>
      </c>
      <c r="D12" s="2"/>
      <c r="E12" s="1"/>
    </row>
    <row r="13" spans="1:5">
      <c r="A13" s="28" t="s">
        <v>1817</v>
      </c>
      <c r="B13" s="25">
        <v>109.44</v>
      </c>
      <c r="C13" s="31" t="s">
        <v>1841</v>
      </c>
      <c r="D13" s="2"/>
      <c r="E13" s="22"/>
    </row>
    <row r="14" spans="1:5">
      <c r="A14" s="29" t="s">
        <v>1818</v>
      </c>
      <c r="B14" s="25">
        <v>273.60000000000002</v>
      </c>
      <c r="C14" s="32" t="s">
        <v>1842</v>
      </c>
      <c r="D14" s="2"/>
      <c r="E14" s="22"/>
    </row>
    <row r="15" spans="1:5">
      <c r="A15" s="29" t="s">
        <v>1819</v>
      </c>
      <c r="B15" s="25">
        <v>762.01977600000009</v>
      </c>
      <c r="C15" s="32" t="s">
        <v>1843</v>
      </c>
      <c r="D15" s="2"/>
      <c r="E15" s="22"/>
    </row>
    <row r="16" spans="1:5">
      <c r="A16" s="29" t="s">
        <v>1820</v>
      </c>
      <c r="B16" s="25">
        <v>4380.055104</v>
      </c>
      <c r="C16" s="32" t="s">
        <v>1844</v>
      </c>
      <c r="D16" s="2"/>
      <c r="E16" s="22"/>
    </row>
    <row r="17" spans="1:5">
      <c r="A17" s="29" t="s">
        <v>1821</v>
      </c>
      <c r="B17" s="25">
        <v>1005.69888</v>
      </c>
      <c r="C17" s="32" t="s">
        <v>1845</v>
      </c>
      <c r="D17" s="2"/>
      <c r="E17" s="22"/>
    </row>
    <row r="18" spans="1:5">
      <c r="A18" s="29" t="s">
        <v>1822</v>
      </c>
      <c r="B18" s="25">
        <v>2243.52</v>
      </c>
      <c r="C18" s="32" t="s">
        <v>1846</v>
      </c>
      <c r="D18" s="2"/>
      <c r="E18" s="22"/>
    </row>
    <row r="19" spans="1:5">
      <c r="A19" s="29" t="s">
        <v>1823</v>
      </c>
      <c r="B19" s="25">
        <v>3627.6587520000003</v>
      </c>
      <c r="C19" s="32" t="s">
        <v>1847</v>
      </c>
      <c r="D19" s="2"/>
      <c r="E19" s="22"/>
    </row>
    <row r="20" spans="1:5">
      <c r="A20" s="29" t="s">
        <v>1824</v>
      </c>
      <c r="B20" s="25">
        <v>4104</v>
      </c>
      <c r="C20" s="32" t="s">
        <v>1848</v>
      </c>
      <c r="D20" s="2"/>
      <c r="E20" s="22"/>
    </row>
    <row r="21" spans="1:5">
      <c r="A21" s="29" t="s">
        <v>1820</v>
      </c>
      <c r="B21" s="25">
        <v>1380.0675840000001</v>
      </c>
      <c r="C21" s="32" t="s">
        <v>1849</v>
      </c>
      <c r="D21" s="2"/>
      <c r="E21" s="22"/>
    </row>
    <row r="22" spans="1:5">
      <c r="A22" s="29" t="s">
        <v>1825</v>
      </c>
      <c r="B22" s="25">
        <v>314.31167999999997</v>
      </c>
      <c r="C22" s="32" t="s">
        <v>1850</v>
      </c>
      <c r="D22" s="2"/>
      <c r="E22" s="22"/>
    </row>
    <row r="23" spans="1:5">
      <c r="A23" s="29" t="s">
        <v>1826</v>
      </c>
      <c r="B23" s="25">
        <v>4432.2215040000001</v>
      </c>
      <c r="C23" s="32" t="s">
        <v>1851</v>
      </c>
      <c r="D23" s="2"/>
      <c r="E23" s="22"/>
    </row>
    <row r="24" spans="1:5">
      <c r="A24" s="29" t="s">
        <v>1827</v>
      </c>
      <c r="B24" s="25">
        <v>638.4</v>
      </c>
      <c r="C24" s="32" t="s">
        <v>1852</v>
      </c>
      <c r="D24" s="2"/>
      <c r="E24" s="22"/>
    </row>
    <row r="25" spans="1:5">
      <c r="A25" s="29" t="s">
        <v>1828</v>
      </c>
      <c r="B25" s="25">
        <v>1446.318912</v>
      </c>
      <c r="C25" s="32" t="s">
        <v>1853</v>
      </c>
      <c r="D25" s="2"/>
      <c r="E25" s="22"/>
    </row>
    <row r="26" spans="1:5">
      <c r="A26" s="29" t="s">
        <v>1829</v>
      </c>
      <c r="B26" s="25">
        <v>2446.4290559999999</v>
      </c>
      <c r="C26" s="32" t="s">
        <v>1854</v>
      </c>
      <c r="D26" s="2"/>
      <c r="E26" s="22"/>
    </row>
    <row r="27" spans="1:5">
      <c r="A27" s="29" t="s">
        <v>1830</v>
      </c>
      <c r="B27" s="25">
        <v>724.83571200000006</v>
      </c>
      <c r="C27" s="32" t="s">
        <v>1855</v>
      </c>
      <c r="D27" s="2"/>
      <c r="E27" s="22"/>
    </row>
    <row r="28" spans="1:5">
      <c r="A28" s="29" t="s">
        <v>1831</v>
      </c>
      <c r="B28" s="25">
        <v>3556.8</v>
      </c>
      <c r="C28" s="32" t="s">
        <v>1856</v>
      </c>
      <c r="D28" s="2"/>
      <c r="E28" s="22"/>
    </row>
    <row r="29" spans="1:5">
      <c r="A29" s="29" t="s">
        <v>1832</v>
      </c>
      <c r="B29" s="25">
        <v>2522.3389999999999</v>
      </c>
      <c r="C29" s="32" t="s">
        <v>1857</v>
      </c>
      <c r="D29" s="2"/>
      <c r="E29" s="22"/>
    </row>
    <row r="30" spans="1:5">
      <c r="A30" s="29" t="s">
        <v>1833</v>
      </c>
      <c r="B30" s="25">
        <v>5025.5832959999998</v>
      </c>
      <c r="C30" s="32" t="s">
        <v>1858</v>
      </c>
      <c r="D30" s="2"/>
      <c r="E30" s="22"/>
    </row>
    <row r="31" spans="1:5">
      <c r="A31" s="29" t="s">
        <v>1834</v>
      </c>
      <c r="B31" s="25">
        <v>6402.24</v>
      </c>
      <c r="C31" s="32" t="s">
        <v>1859</v>
      </c>
      <c r="D31" s="2"/>
      <c r="E31" s="22"/>
    </row>
    <row r="32" spans="1:5">
      <c r="A32" s="29" t="s">
        <v>1835</v>
      </c>
      <c r="B32" s="25">
        <v>8481.6</v>
      </c>
      <c r="C32" s="32" t="s">
        <v>1860</v>
      </c>
      <c r="D32" s="2"/>
      <c r="E32" s="22"/>
    </row>
    <row r="33" spans="1:5">
      <c r="A33" s="29" t="s">
        <v>1836</v>
      </c>
      <c r="B33" s="25">
        <v>4373.2844160000004</v>
      </c>
      <c r="C33" s="32" t="s">
        <v>1861</v>
      </c>
      <c r="D33" s="2"/>
      <c r="E33" s="22"/>
    </row>
    <row r="34" spans="1:5">
      <c r="A34" s="29" t="s">
        <v>1837</v>
      </c>
      <c r="B34" s="25">
        <v>25481.239872000002</v>
      </c>
      <c r="C34" s="32" t="s">
        <v>1862</v>
      </c>
      <c r="D34" s="2"/>
      <c r="E34" s="22"/>
    </row>
    <row r="35" spans="1:5">
      <c r="A35" s="29" t="s">
        <v>1838</v>
      </c>
      <c r="B35" s="25">
        <v>8794.3940000000002</v>
      </c>
      <c r="C35" s="32" t="s">
        <v>1863</v>
      </c>
      <c r="D35" s="2"/>
      <c r="E35" s="22"/>
    </row>
    <row r="36" spans="1:5">
      <c r="A36" s="29" t="s">
        <v>1839</v>
      </c>
      <c r="B36" s="25">
        <v>0</v>
      </c>
      <c r="C36" s="32" t="s">
        <v>1864</v>
      </c>
      <c r="D36" s="2"/>
      <c r="E36" s="22"/>
    </row>
    <row r="37" spans="1:5">
      <c r="A37" s="29" t="s">
        <v>1840</v>
      </c>
      <c r="B37" s="25">
        <v>0</v>
      </c>
      <c r="C37" s="32" t="s">
        <v>1865</v>
      </c>
      <c r="D37" s="2"/>
      <c r="E37" s="22"/>
    </row>
    <row r="38" spans="1:5" ht="13.5" thickBot="1">
      <c r="A38" s="29" t="s">
        <v>1822</v>
      </c>
      <c r="B38" s="25">
        <v>13314.485699999997</v>
      </c>
      <c r="C38" s="32" t="s">
        <v>1866</v>
      </c>
      <c r="D38" s="2"/>
      <c r="E38" s="22"/>
    </row>
    <row r="39" spans="1:5" ht="13.5" thickBot="1">
      <c r="A39" s="30"/>
      <c r="B39" s="27">
        <f>SUM(B8:B38)</f>
        <v>390490.13577996328</v>
      </c>
      <c r="C39" s="11" t="s">
        <v>139</v>
      </c>
      <c r="D39" s="2"/>
      <c r="E39" s="1"/>
    </row>
    <row r="40" spans="1:5" ht="15.2" customHeight="1" thickBot="1">
      <c r="A40" s="40" t="s">
        <v>140</v>
      </c>
      <c r="B40" s="40"/>
      <c r="C40" s="40"/>
      <c r="D40" s="2"/>
      <c r="E40" s="1"/>
    </row>
    <row r="41" spans="1:5">
      <c r="A41" s="29" t="s">
        <v>1827</v>
      </c>
      <c r="B41" s="25">
        <v>1165.2624000000001</v>
      </c>
      <c r="C41" s="32" t="s">
        <v>1897</v>
      </c>
      <c r="D41" s="2"/>
      <c r="E41" s="1"/>
    </row>
    <row r="42" spans="1:5">
      <c r="A42" s="29" t="s">
        <v>1867</v>
      </c>
      <c r="B42" s="25">
        <v>16779.778560000002</v>
      </c>
      <c r="C42" s="32" t="s">
        <v>1898</v>
      </c>
      <c r="D42" s="2"/>
      <c r="E42" s="22"/>
    </row>
    <row r="43" spans="1:5">
      <c r="A43" s="29" t="s">
        <v>1868</v>
      </c>
      <c r="B43" s="25">
        <v>2969.2168588800018</v>
      </c>
      <c r="C43" s="32" t="s">
        <v>1899</v>
      </c>
      <c r="D43" s="2"/>
      <c r="E43" s="22"/>
    </row>
    <row r="44" spans="1:5">
      <c r="A44" s="29" t="s">
        <v>1868</v>
      </c>
      <c r="B44" s="25">
        <v>4781.5276089599975</v>
      </c>
      <c r="C44" s="32" t="s">
        <v>1900</v>
      </c>
      <c r="D44" s="2"/>
      <c r="E44" s="22"/>
    </row>
    <row r="45" spans="1:5">
      <c r="A45" s="29" t="s">
        <v>1869</v>
      </c>
      <c r="B45" s="25">
        <v>7781.3919360000009</v>
      </c>
      <c r="C45" s="32" t="s">
        <v>1901</v>
      </c>
      <c r="D45" s="2"/>
      <c r="E45" s="22"/>
    </row>
    <row r="46" spans="1:5">
      <c r="A46" s="29" t="s">
        <v>1870</v>
      </c>
      <c r="B46" s="25">
        <v>4590.5737420800006</v>
      </c>
      <c r="C46" s="32" t="s">
        <v>1902</v>
      </c>
      <c r="D46" s="2"/>
      <c r="E46" s="22"/>
    </row>
    <row r="47" spans="1:5">
      <c r="A47" s="29" t="s">
        <v>1830</v>
      </c>
      <c r="B47" s="25">
        <v>6006.4502400000001</v>
      </c>
      <c r="C47" s="33" t="s">
        <v>1903</v>
      </c>
      <c r="D47" s="2"/>
      <c r="E47" s="22"/>
    </row>
    <row r="48" spans="1:5">
      <c r="A48" s="29" t="s">
        <v>1871</v>
      </c>
      <c r="B48" s="25">
        <v>10524.794457600003</v>
      </c>
      <c r="C48" s="33" t="s">
        <v>1904</v>
      </c>
      <c r="D48" s="2"/>
      <c r="E48" s="22"/>
    </row>
    <row r="49" spans="1:5">
      <c r="A49" s="29" t="s">
        <v>1872</v>
      </c>
      <c r="B49" s="25">
        <v>4482.8265600000004</v>
      </c>
      <c r="C49" s="34" t="s">
        <v>1905</v>
      </c>
      <c r="D49" s="2"/>
      <c r="E49" s="22"/>
    </row>
    <row r="50" spans="1:5">
      <c r="A50" s="29" t="s">
        <v>1873</v>
      </c>
      <c r="B50" s="25">
        <v>22325.759999999998</v>
      </c>
      <c r="C50" s="32" t="s">
        <v>1906</v>
      </c>
      <c r="D50" s="2"/>
      <c r="E50" s="22"/>
    </row>
    <row r="51" spans="1:5">
      <c r="A51" s="29" t="s">
        <v>1874</v>
      </c>
      <c r="B51" s="25">
        <v>53866.488481073276</v>
      </c>
      <c r="C51" s="32" t="s">
        <v>1907</v>
      </c>
      <c r="D51" s="2"/>
      <c r="E51" s="22"/>
    </row>
    <row r="52" spans="1:5">
      <c r="A52" s="29" t="s">
        <v>1875</v>
      </c>
      <c r="B52" s="25">
        <v>2693.5163769600017</v>
      </c>
      <c r="C52" s="32" t="s">
        <v>1908</v>
      </c>
      <c r="D52" s="2"/>
      <c r="E52" s="22"/>
    </row>
    <row r="53" spans="1:5">
      <c r="A53" s="29" t="s">
        <v>1876</v>
      </c>
      <c r="B53" s="25">
        <v>9852.4965119999997</v>
      </c>
      <c r="C53" s="32" t="s">
        <v>1909</v>
      </c>
      <c r="D53" s="2"/>
      <c r="E53" s="22"/>
    </row>
    <row r="54" spans="1:5">
      <c r="A54" s="29" t="s">
        <v>1877</v>
      </c>
      <c r="B54" s="25">
        <v>13999.944191999999</v>
      </c>
      <c r="C54" s="32" t="s">
        <v>1910</v>
      </c>
      <c r="D54" s="2"/>
      <c r="E54" s="22"/>
    </row>
    <row r="55" spans="1:5">
      <c r="A55" s="29" t="s">
        <v>1878</v>
      </c>
      <c r="B55" s="25">
        <v>10692.705331200001</v>
      </c>
      <c r="C55" s="32" t="s">
        <v>1911</v>
      </c>
      <c r="D55" s="2"/>
      <c r="E55" s="22"/>
    </row>
    <row r="56" spans="1:5">
      <c r="A56" s="29" t="s">
        <v>1879</v>
      </c>
      <c r="B56" s="25">
        <v>15621.359808000001</v>
      </c>
      <c r="C56" s="32" t="s">
        <v>1912</v>
      </c>
      <c r="D56" s="2"/>
      <c r="E56" s="22"/>
    </row>
    <row r="57" spans="1:5">
      <c r="A57" s="29" t="s">
        <v>1880</v>
      </c>
      <c r="B57" s="25">
        <v>25109.380992000002</v>
      </c>
      <c r="C57" s="32" t="s">
        <v>1913</v>
      </c>
      <c r="D57" s="2"/>
      <c r="E57" s="22"/>
    </row>
    <row r="58" spans="1:5">
      <c r="A58" s="29" t="s">
        <v>1881</v>
      </c>
      <c r="B58" s="25">
        <v>18753.354001919997</v>
      </c>
      <c r="C58" s="35" t="s">
        <v>1914</v>
      </c>
      <c r="D58" s="2"/>
      <c r="E58" s="22"/>
    </row>
    <row r="59" spans="1:5">
      <c r="A59" s="29" t="s">
        <v>1882</v>
      </c>
      <c r="B59" s="25">
        <v>21226.738713600003</v>
      </c>
      <c r="C59" s="32" t="s">
        <v>1915</v>
      </c>
      <c r="D59" s="2"/>
      <c r="E59" s="22"/>
    </row>
    <row r="60" spans="1:5">
      <c r="A60" s="29" t="s">
        <v>1883</v>
      </c>
      <c r="B60" s="25">
        <v>28670.575920000003</v>
      </c>
      <c r="C60" s="32" t="s">
        <v>1916</v>
      </c>
      <c r="D60" s="2"/>
      <c r="E60" s="22"/>
    </row>
    <row r="61" spans="1:5">
      <c r="A61" s="29" t="s">
        <v>1884</v>
      </c>
      <c r="B61" s="25">
        <v>17122.187136</v>
      </c>
      <c r="C61" s="32" t="s">
        <v>1917</v>
      </c>
      <c r="D61" s="2"/>
      <c r="E61" s="22"/>
    </row>
    <row r="62" spans="1:5">
      <c r="A62" s="29" t="s">
        <v>1835</v>
      </c>
      <c r="B62" s="25">
        <v>19906.840512000002</v>
      </c>
      <c r="C62" s="32" t="s">
        <v>1918</v>
      </c>
      <c r="D62" s="2"/>
      <c r="E62" s="22"/>
    </row>
    <row r="63" spans="1:5">
      <c r="A63" s="29" t="s">
        <v>1885</v>
      </c>
      <c r="B63" s="25">
        <v>16308.525470716799</v>
      </c>
      <c r="C63" s="32" t="s">
        <v>1919</v>
      </c>
      <c r="D63" s="2"/>
      <c r="E63" s="22"/>
    </row>
    <row r="64" spans="1:5">
      <c r="A64" s="29" t="s">
        <v>1886</v>
      </c>
      <c r="B64" s="25">
        <v>14729.255999999999</v>
      </c>
      <c r="C64" s="32" t="s">
        <v>1920</v>
      </c>
      <c r="D64" s="2"/>
      <c r="E64" s="22"/>
    </row>
    <row r="65" spans="1:5">
      <c r="A65" s="29" t="s">
        <v>1887</v>
      </c>
      <c r="B65" s="25">
        <v>0</v>
      </c>
      <c r="C65" s="32" t="s">
        <v>1921</v>
      </c>
      <c r="D65" s="2"/>
      <c r="E65" s="22"/>
    </row>
    <row r="66" spans="1:5">
      <c r="A66" s="29" t="s">
        <v>1828</v>
      </c>
      <c r="B66" s="25">
        <v>256.71720191999975</v>
      </c>
      <c r="C66" s="32" t="s">
        <v>1922</v>
      </c>
      <c r="D66" s="2"/>
      <c r="E66" s="22"/>
    </row>
    <row r="67" spans="1:5">
      <c r="A67" s="29" t="s">
        <v>1888</v>
      </c>
      <c r="B67" s="25">
        <v>638.27954303999991</v>
      </c>
      <c r="C67" s="32" t="s">
        <v>1923</v>
      </c>
      <c r="D67" s="2"/>
      <c r="E67" s="22"/>
    </row>
    <row r="68" spans="1:5">
      <c r="A68" s="29" t="s">
        <v>1889</v>
      </c>
      <c r="B68" s="25">
        <v>793.49836800000003</v>
      </c>
      <c r="C68" s="32" t="s">
        <v>1924</v>
      </c>
      <c r="D68" s="2"/>
      <c r="E68" s="22"/>
    </row>
    <row r="69" spans="1:5">
      <c r="A69" s="29" t="s">
        <v>1890</v>
      </c>
      <c r="B69" s="25">
        <v>9680.60169408</v>
      </c>
      <c r="C69" s="32" t="s">
        <v>1925</v>
      </c>
      <c r="D69" s="2"/>
      <c r="E69" s="22"/>
    </row>
    <row r="70" spans="1:5">
      <c r="A70" s="29" t="s">
        <v>1890</v>
      </c>
      <c r="B70" s="25">
        <v>27609.179193600001</v>
      </c>
      <c r="C70" s="32" t="s">
        <v>1926</v>
      </c>
      <c r="D70" s="2"/>
      <c r="E70" s="22"/>
    </row>
    <row r="71" spans="1:5">
      <c r="A71" s="29" t="s">
        <v>1891</v>
      </c>
      <c r="B71" s="25">
        <v>5993.8938239999998</v>
      </c>
      <c r="C71" s="32" t="s">
        <v>1927</v>
      </c>
      <c r="D71" s="2"/>
      <c r="E71" s="22"/>
    </row>
    <row r="72" spans="1:5">
      <c r="A72" s="29" t="s">
        <v>1838</v>
      </c>
      <c r="B72" s="25">
        <v>9493.5832896000011</v>
      </c>
      <c r="C72" s="32" t="s">
        <v>1928</v>
      </c>
      <c r="D72" s="2"/>
      <c r="E72" s="22"/>
    </row>
    <row r="73" spans="1:5">
      <c r="A73" s="29" t="s">
        <v>1892</v>
      </c>
      <c r="B73" s="25">
        <v>6281.2942080000003</v>
      </c>
      <c r="C73" s="32" t="s">
        <v>1929</v>
      </c>
      <c r="D73" s="2"/>
      <c r="E73" s="22"/>
    </row>
    <row r="74" spans="1:5">
      <c r="A74" s="29" t="s">
        <v>1893</v>
      </c>
      <c r="B74" s="25">
        <v>94805.748864000008</v>
      </c>
      <c r="C74" s="32" t="s">
        <v>1930</v>
      </c>
      <c r="D74" s="2"/>
      <c r="E74" s="22"/>
    </row>
    <row r="75" spans="1:5">
      <c r="A75" s="29" t="s">
        <v>1894</v>
      </c>
      <c r="B75" s="25">
        <v>15554.493025919999</v>
      </c>
      <c r="C75" s="32" t="s">
        <v>1931</v>
      </c>
      <c r="D75" s="2"/>
      <c r="E75" s="22"/>
    </row>
    <row r="76" spans="1:5">
      <c r="A76" s="29" t="s">
        <v>1895</v>
      </c>
      <c r="B76" s="25">
        <v>11454.72</v>
      </c>
      <c r="C76" s="32" t="s">
        <v>1932</v>
      </c>
      <c r="D76" s="2"/>
      <c r="E76" s="22"/>
    </row>
    <row r="77" spans="1:5">
      <c r="A77" s="29" t="s">
        <v>1838</v>
      </c>
      <c r="B77" s="25">
        <v>10944</v>
      </c>
      <c r="C77" s="32" t="s">
        <v>1933</v>
      </c>
      <c r="D77" s="2"/>
      <c r="E77" s="22"/>
    </row>
    <row r="78" spans="1:5" ht="13.5" thickBot="1">
      <c r="A78" s="29" t="s">
        <v>1896</v>
      </c>
      <c r="B78" s="25">
        <v>13384.00128</v>
      </c>
      <c r="C78" s="32" t="s">
        <v>1934</v>
      </c>
      <c r="D78" s="2"/>
      <c r="E78" s="22"/>
    </row>
    <row r="79" spans="1:5" ht="13.5" thickBot="1">
      <c r="A79" s="27"/>
      <c r="B79" s="27">
        <f>SUM(B41:B78)</f>
        <v>556850.9623031501</v>
      </c>
      <c r="C79" s="11" t="s">
        <v>145</v>
      </c>
      <c r="D79" s="2"/>
      <c r="E79" s="1"/>
    </row>
    <row r="80" spans="1:5" ht="26.25" thickBot="1">
      <c r="A80" s="12"/>
      <c r="B80" s="26">
        <f>B79+B39</f>
        <v>947341.09808311332</v>
      </c>
      <c r="C80" s="7" t="s">
        <v>1731</v>
      </c>
      <c r="D80" s="2"/>
      <c r="E80" s="1"/>
    </row>
    <row r="81" spans="1:5" ht="50.45" customHeight="1">
      <c r="A81" s="1"/>
      <c r="B81" s="2"/>
      <c r="C81" s="2"/>
      <c r="D81" s="2"/>
      <c r="E81" s="1"/>
    </row>
    <row r="82" spans="1:5" ht="36" customHeight="1">
      <c r="A82" s="39" t="s">
        <v>32</v>
      </c>
      <c r="B82" s="39"/>
      <c r="C82" s="39"/>
      <c r="D82" s="39"/>
      <c r="E82" s="1"/>
    </row>
  </sheetData>
  <mergeCells count="6">
    <mergeCell ref="A82:D82"/>
    <mergeCell ref="A2:D2"/>
    <mergeCell ref="A3:D3"/>
    <mergeCell ref="A4:D4"/>
    <mergeCell ref="A7:C7"/>
    <mergeCell ref="A40:C40"/>
  </mergeCells>
  <pageMargins left="0.5" right="0.5" top="0.4" bottom="0.4" header="0.4" footer="0.4"/>
  <pageSetup orientation="landscape" horizontalDpi="0" verticalDpi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23"/>
  <sheetViews>
    <sheetView showGridLines="0" workbookViewId="0">
      <selection activeCell="A5" sqref="A5"/>
    </sheetView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36" t="s">
        <v>1732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 ht="36" customHeight="1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 ht="48.95" customHeight="1">
      <c r="A4" s="41" t="s">
        <v>1747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2</v>
      </c>
      <c r="B6" s="3" t="s">
        <v>148</v>
      </c>
      <c r="C6" s="3" t="s">
        <v>1733</v>
      </c>
      <c r="D6" s="3" t="s">
        <v>151</v>
      </c>
      <c r="E6" s="3" t="s">
        <v>1734</v>
      </c>
      <c r="F6" s="3" t="s">
        <v>47</v>
      </c>
      <c r="G6" s="3" t="s">
        <v>35</v>
      </c>
      <c r="H6" s="3" t="s">
        <v>152</v>
      </c>
      <c r="I6" s="3" t="s">
        <v>688</v>
      </c>
      <c r="J6" s="3" t="s">
        <v>48</v>
      </c>
      <c r="K6" s="3" t="s">
        <v>49</v>
      </c>
      <c r="L6" s="3" t="s">
        <v>224</v>
      </c>
      <c r="M6" s="3" t="s">
        <v>50</v>
      </c>
      <c r="N6" s="3" t="s">
        <v>51</v>
      </c>
      <c r="O6" s="1"/>
    </row>
    <row r="7" spans="1:15" ht="15.2" customHeight="1">
      <c r="A7" s="40" t="s">
        <v>52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1"/>
    </row>
    <row r="8" spans="1:15" ht="15.2" customHeight="1">
      <c r="A8" s="40" t="s">
        <v>235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1"/>
    </row>
    <row r="9" spans="1:15">
      <c r="A9" s="4">
        <v>2.1153497638749973E-11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56</v>
      </c>
      <c r="H9" s="4">
        <v>0</v>
      </c>
      <c r="I9" s="13"/>
      <c r="J9" s="5"/>
      <c r="K9" s="5" t="s">
        <v>56</v>
      </c>
      <c r="L9" s="5" t="s">
        <v>56</v>
      </c>
      <c r="M9" s="5" t="s">
        <v>56</v>
      </c>
      <c r="N9" s="5" t="s">
        <v>56</v>
      </c>
      <c r="O9" s="1"/>
    </row>
    <row r="10" spans="1:15" ht="25.5">
      <c r="A10" s="9">
        <v>2.1153497638749973E-11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351</v>
      </c>
      <c r="O10" s="1"/>
    </row>
    <row r="11" spans="1:15" ht="15.2" customHeight="1">
      <c r="A11" s="40" t="s">
        <v>352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1"/>
    </row>
    <row r="12" spans="1:15">
      <c r="A12" s="4">
        <v>2.1153497638749973E-11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56</v>
      </c>
      <c r="H12" s="4">
        <v>0</v>
      </c>
      <c r="I12" s="13"/>
      <c r="J12" s="5"/>
      <c r="K12" s="5" t="s">
        <v>56</v>
      </c>
      <c r="L12" s="5" t="s">
        <v>56</v>
      </c>
      <c r="M12" s="5" t="s">
        <v>56</v>
      </c>
      <c r="N12" s="5" t="s">
        <v>56</v>
      </c>
      <c r="O12" s="1"/>
    </row>
    <row r="13" spans="1:15" ht="25.5">
      <c r="A13" s="9">
        <v>2.1153497638749973E-11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375</v>
      </c>
      <c r="O13" s="1"/>
    </row>
    <row r="14" spans="1:15" ht="15.2" customHeight="1">
      <c r="A14" s="40" t="s">
        <v>376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1"/>
    </row>
    <row r="15" spans="1:15">
      <c r="A15" s="4">
        <v>2.1153497638749973E-11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56</v>
      </c>
      <c r="H15" s="4">
        <v>0</v>
      </c>
      <c r="I15" s="13"/>
      <c r="J15" s="5"/>
      <c r="K15" s="5" t="s">
        <v>56</v>
      </c>
      <c r="L15" s="5" t="s">
        <v>56</v>
      </c>
      <c r="M15" s="5" t="s">
        <v>56</v>
      </c>
      <c r="N15" s="5" t="s">
        <v>56</v>
      </c>
      <c r="O15" s="1"/>
    </row>
    <row r="16" spans="1:15" ht="25.5">
      <c r="A16" s="9">
        <v>2.1153497638749973E-11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381</v>
      </c>
      <c r="O16" s="1"/>
    </row>
    <row r="17" spans="1:15" ht="15.2" customHeight="1">
      <c r="A17" s="40" t="s">
        <v>382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1"/>
    </row>
    <row r="18" spans="1:15">
      <c r="A18" s="4">
        <v>2.1153497638749973E-11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56</v>
      </c>
      <c r="H18" s="4">
        <v>0</v>
      </c>
      <c r="I18" s="13"/>
      <c r="J18" s="5"/>
      <c r="K18" s="5" t="s">
        <v>56</v>
      </c>
      <c r="L18" s="5" t="s">
        <v>56</v>
      </c>
      <c r="M18" s="5" t="s">
        <v>56</v>
      </c>
      <c r="N18" s="5" t="s">
        <v>56</v>
      </c>
      <c r="O18" s="1"/>
    </row>
    <row r="19" spans="1:15" ht="38.25">
      <c r="A19" s="9">
        <v>2.1153497638749973E-11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383</v>
      </c>
      <c r="O19" s="1"/>
    </row>
    <row r="20" spans="1:15">
      <c r="A20" s="9">
        <v>8.4613990554999891E-11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139</v>
      </c>
      <c r="O20" s="1"/>
    </row>
    <row r="21" spans="1:15" ht="51">
      <c r="A21" s="6">
        <v>8.4613990554999891E-11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1735</v>
      </c>
      <c r="O21" s="1"/>
    </row>
    <row r="22" spans="1:15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/>
    </row>
    <row r="23" spans="1:15" ht="36" customHeight="1">
      <c r="A23" s="39" t="s">
        <v>32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orientation="landscape" horizontalDpi="0" verticalDpi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23"/>
  <sheetViews>
    <sheetView showGridLines="0" workbookViewId="0">
      <selection activeCell="A5" sqref="A5"/>
    </sheetView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36" t="s">
        <v>1736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 ht="36" customHeight="1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 ht="48.95" customHeight="1">
      <c r="A4" s="41" t="s">
        <v>1747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2</v>
      </c>
      <c r="B6" s="3" t="s">
        <v>148</v>
      </c>
      <c r="C6" s="3" t="s">
        <v>1733</v>
      </c>
      <c r="D6" s="3" t="s">
        <v>151</v>
      </c>
      <c r="E6" s="3" t="s">
        <v>1734</v>
      </c>
      <c r="F6" s="3" t="s">
        <v>47</v>
      </c>
      <c r="G6" s="3" t="s">
        <v>35</v>
      </c>
      <c r="H6" s="3" t="s">
        <v>152</v>
      </c>
      <c r="I6" s="3" t="s">
        <v>688</v>
      </c>
      <c r="J6" s="3" t="s">
        <v>48</v>
      </c>
      <c r="K6" s="3" t="s">
        <v>49</v>
      </c>
      <c r="L6" s="3" t="s">
        <v>224</v>
      </c>
      <c r="M6" s="3" t="s">
        <v>50</v>
      </c>
      <c r="N6" s="3" t="s">
        <v>51</v>
      </c>
      <c r="O6" s="1"/>
    </row>
    <row r="7" spans="1:15" ht="15.2" customHeight="1">
      <c r="A7" s="40" t="s">
        <v>52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1"/>
    </row>
    <row r="8" spans="1:15" ht="15.2" customHeight="1">
      <c r="A8" s="40" t="s">
        <v>962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1"/>
    </row>
    <row r="9" spans="1:15">
      <c r="A9" s="4">
        <v>2.1153497638749973E-11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56</v>
      </c>
      <c r="H9" s="4">
        <v>0</v>
      </c>
      <c r="I9" s="13"/>
      <c r="J9" s="5"/>
      <c r="K9" s="5" t="s">
        <v>56</v>
      </c>
      <c r="L9" s="5" t="s">
        <v>56</v>
      </c>
      <c r="M9" s="5" t="s">
        <v>56</v>
      </c>
      <c r="N9" s="5" t="s">
        <v>56</v>
      </c>
      <c r="O9" s="1"/>
    </row>
    <row r="10" spans="1:15" ht="25.5">
      <c r="A10" s="9">
        <v>2.1153497638749973E-11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1107</v>
      </c>
      <c r="O10" s="1"/>
    </row>
    <row r="11" spans="1:15" ht="15.2" customHeight="1">
      <c r="A11" s="40" t="s">
        <v>352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1"/>
    </row>
    <row r="12" spans="1:15">
      <c r="A12" s="4">
        <v>2.1153497638749973E-11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56</v>
      </c>
      <c r="H12" s="4">
        <v>0</v>
      </c>
      <c r="I12" s="13"/>
      <c r="J12" s="5"/>
      <c r="K12" s="5" t="s">
        <v>56</v>
      </c>
      <c r="L12" s="5" t="s">
        <v>56</v>
      </c>
      <c r="M12" s="5" t="s">
        <v>56</v>
      </c>
      <c r="N12" s="5" t="s">
        <v>56</v>
      </c>
      <c r="O12" s="1"/>
    </row>
    <row r="13" spans="1:15" ht="25.5">
      <c r="A13" s="9">
        <v>2.1153497638749973E-11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375</v>
      </c>
      <c r="O13" s="1"/>
    </row>
    <row r="14" spans="1:15" ht="15.2" customHeight="1">
      <c r="A14" s="40" t="s">
        <v>1111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1"/>
    </row>
    <row r="15" spans="1:15">
      <c r="A15" s="4">
        <v>2.1153497638749973E-11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56</v>
      </c>
      <c r="H15" s="4">
        <v>0</v>
      </c>
      <c r="I15" s="13"/>
      <c r="J15" s="5"/>
      <c r="K15" s="5" t="s">
        <v>56</v>
      </c>
      <c r="L15" s="5" t="s">
        <v>56</v>
      </c>
      <c r="M15" s="5" t="s">
        <v>56</v>
      </c>
      <c r="N15" s="5" t="s">
        <v>56</v>
      </c>
      <c r="O15" s="1"/>
    </row>
    <row r="16" spans="1:15" ht="25.5">
      <c r="A16" s="9">
        <v>2.1153497638749973E-11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1116</v>
      </c>
      <c r="O16" s="1"/>
    </row>
    <row r="17" spans="1:15" ht="15.2" customHeight="1">
      <c r="A17" s="40" t="s">
        <v>557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1"/>
    </row>
    <row r="18" spans="1:15">
      <c r="A18" s="4">
        <v>2.1153497638749973E-11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56</v>
      </c>
      <c r="H18" s="4">
        <v>0</v>
      </c>
      <c r="I18" s="13"/>
      <c r="J18" s="5"/>
      <c r="K18" s="5" t="s">
        <v>56</v>
      </c>
      <c r="L18" s="5" t="s">
        <v>56</v>
      </c>
      <c r="M18" s="5" t="s">
        <v>56</v>
      </c>
      <c r="N18" s="5" t="s">
        <v>56</v>
      </c>
      <c r="O18" s="1"/>
    </row>
    <row r="19" spans="1:15">
      <c r="A19" s="9">
        <v>2.1153497638749973E-11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558</v>
      </c>
      <c r="O19" s="1"/>
    </row>
    <row r="20" spans="1:15">
      <c r="A20" s="9">
        <v>8.4613990554999891E-11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139</v>
      </c>
      <c r="O20" s="1"/>
    </row>
    <row r="21" spans="1:15" ht="51">
      <c r="A21" s="6">
        <v>8.4613990554999891E-11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1737</v>
      </c>
      <c r="O21" s="1"/>
    </row>
    <row r="22" spans="1:15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/>
    </row>
    <row r="23" spans="1:15" ht="36" customHeight="1">
      <c r="A23" s="39" t="s">
        <v>32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75"/>
  <sheetViews>
    <sheetView showGridLines="0" topLeftCell="A46" workbookViewId="0">
      <selection activeCell="A5" sqref="A5"/>
    </sheetView>
  </sheetViews>
  <sheetFormatPr defaultRowHeight="12.75"/>
  <cols>
    <col min="1" max="1" width="10.140625" customWidth="1"/>
    <col min="2" max="2" width="14.28515625" customWidth="1"/>
    <col min="3" max="4" width="10.140625" customWidth="1"/>
    <col min="5" max="7" width="8.7109375" customWidth="1"/>
    <col min="8" max="8" width="13.5703125" customWidth="1"/>
    <col min="9" max="9" width="25.28515625" customWidth="1"/>
    <col min="10" max="10" width="6.85546875" customWidth="1"/>
    <col min="11" max="11" width="20.425781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36" t="s">
        <v>44</v>
      </c>
      <c r="B2" s="36"/>
      <c r="C2" s="36"/>
      <c r="D2" s="36"/>
      <c r="E2" s="36"/>
      <c r="F2" s="36"/>
      <c r="G2" s="36"/>
      <c r="H2" s="36"/>
      <c r="I2" s="36"/>
      <c r="J2" s="36"/>
      <c r="K2" s="1"/>
    </row>
    <row r="3" spans="1:11" ht="36" customHeight="1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8.95" customHeight="1">
      <c r="A4" s="38" t="s">
        <v>1747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45</v>
      </c>
      <c r="C6" s="3" t="s">
        <v>46</v>
      </c>
      <c r="D6" s="3" t="s">
        <v>47</v>
      </c>
      <c r="E6" s="3" t="s">
        <v>35</v>
      </c>
      <c r="F6" s="3" t="s">
        <v>48</v>
      </c>
      <c r="G6" s="3" t="s">
        <v>49</v>
      </c>
      <c r="H6" s="3" t="s">
        <v>50</v>
      </c>
      <c r="I6" s="3" t="s">
        <v>51</v>
      </c>
      <c r="J6" s="2"/>
      <c r="K6" s="1"/>
    </row>
    <row r="7" spans="1:11" ht="15.2" customHeight="1">
      <c r="A7" s="40" t="s">
        <v>52</v>
      </c>
      <c r="B7" s="40"/>
      <c r="C7" s="40"/>
      <c r="D7" s="40"/>
      <c r="E7" s="40"/>
      <c r="F7" s="40"/>
      <c r="G7" s="40"/>
      <c r="H7" s="40"/>
      <c r="I7" s="40"/>
      <c r="J7" s="2"/>
      <c r="K7" s="1"/>
    </row>
    <row r="8" spans="1:11" ht="15.2" customHeight="1">
      <c r="A8" s="40" t="s">
        <v>53</v>
      </c>
      <c r="B8" s="40"/>
      <c r="C8" s="40"/>
      <c r="D8" s="40"/>
      <c r="E8" s="40"/>
      <c r="F8" s="40"/>
      <c r="G8" s="40"/>
      <c r="H8" s="40"/>
      <c r="I8" s="40"/>
      <c r="J8" s="2"/>
      <c r="K8" s="1"/>
    </row>
    <row r="9" spans="1:11" ht="24">
      <c r="A9" s="4">
        <v>0.10971632229422845</v>
      </c>
      <c r="B9" s="4">
        <v>51866.752330000003</v>
      </c>
      <c r="C9" s="4">
        <v>0</v>
      </c>
      <c r="D9" s="4">
        <v>0</v>
      </c>
      <c r="E9" s="5" t="s">
        <v>54</v>
      </c>
      <c r="F9" s="5" t="s">
        <v>55</v>
      </c>
      <c r="G9" s="5" t="s">
        <v>56</v>
      </c>
      <c r="H9" s="5" t="s">
        <v>57</v>
      </c>
      <c r="I9" s="5" t="s">
        <v>58</v>
      </c>
      <c r="J9" s="2"/>
      <c r="K9" s="1"/>
    </row>
    <row r="10" spans="1:11" ht="24">
      <c r="A10" s="4">
        <v>1.4727107363093006E-5</v>
      </c>
      <c r="B10" s="4">
        <v>6.9620199999999999</v>
      </c>
      <c r="C10" s="4">
        <v>0</v>
      </c>
      <c r="D10" s="4">
        <v>0</v>
      </c>
      <c r="E10" s="5" t="s">
        <v>54</v>
      </c>
      <c r="F10" s="5" t="s">
        <v>55</v>
      </c>
      <c r="G10" s="5" t="s">
        <v>56</v>
      </c>
      <c r="H10" s="5" t="s">
        <v>59</v>
      </c>
      <c r="I10" s="5" t="s">
        <v>58</v>
      </c>
      <c r="J10" s="2"/>
      <c r="K10" s="1"/>
    </row>
    <row r="11" spans="1:11" ht="24">
      <c r="A11" s="4">
        <v>1.1448272922091483E-5</v>
      </c>
      <c r="B11" s="4">
        <v>5.4119999999999999</v>
      </c>
      <c r="C11" s="4">
        <v>0</v>
      </c>
      <c r="D11" s="4">
        <v>0</v>
      </c>
      <c r="E11" s="5" t="s">
        <v>54</v>
      </c>
      <c r="F11" s="5" t="s">
        <v>55</v>
      </c>
      <c r="G11" s="5" t="s">
        <v>56</v>
      </c>
      <c r="H11" s="5" t="s">
        <v>60</v>
      </c>
      <c r="I11" s="5" t="s">
        <v>58</v>
      </c>
      <c r="J11" s="2"/>
      <c r="K11" s="1"/>
    </row>
    <row r="12" spans="1:11" ht="24">
      <c r="A12" s="4">
        <v>1.0789076628853985E-3</v>
      </c>
      <c r="B12" s="4">
        <v>510.03748000000002</v>
      </c>
      <c r="C12" s="4">
        <v>0</v>
      </c>
      <c r="D12" s="4">
        <v>0</v>
      </c>
      <c r="E12" s="5" t="s">
        <v>54</v>
      </c>
      <c r="F12" s="5" t="s">
        <v>55</v>
      </c>
      <c r="G12" s="5" t="s">
        <v>56</v>
      </c>
      <c r="H12" s="5" t="s">
        <v>61</v>
      </c>
      <c r="I12" s="5" t="s">
        <v>58</v>
      </c>
      <c r="J12" s="2"/>
      <c r="K12" s="1"/>
    </row>
    <row r="13" spans="1:11" ht="24">
      <c r="A13" s="4">
        <v>6.3317283737235569E-6</v>
      </c>
      <c r="B13" s="4">
        <v>2.9932300000000001</v>
      </c>
      <c r="C13" s="4">
        <v>0</v>
      </c>
      <c r="D13" s="4">
        <v>0</v>
      </c>
      <c r="E13" s="5" t="s">
        <v>54</v>
      </c>
      <c r="F13" s="5" t="s">
        <v>55</v>
      </c>
      <c r="G13" s="5" t="s">
        <v>56</v>
      </c>
      <c r="H13" s="5" t="s">
        <v>62</v>
      </c>
      <c r="I13" s="5" t="s">
        <v>58</v>
      </c>
      <c r="J13" s="2"/>
      <c r="K13" s="1"/>
    </row>
    <row r="14" spans="1:11" ht="24">
      <c r="A14" s="4">
        <v>0</v>
      </c>
      <c r="B14" s="4">
        <v>0</v>
      </c>
      <c r="C14" s="4">
        <v>0</v>
      </c>
      <c r="D14" s="4">
        <v>0</v>
      </c>
      <c r="E14" s="5" t="s">
        <v>54</v>
      </c>
      <c r="F14" s="5" t="s">
        <v>55</v>
      </c>
      <c r="G14" s="5" t="s">
        <v>56</v>
      </c>
      <c r="H14" s="5" t="s">
        <v>63</v>
      </c>
      <c r="I14" s="5" t="s">
        <v>58</v>
      </c>
      <c r="J14" s="2"/>
      <c r="K14" s="1"/>
    </row>
    <row r="15" spans="1:11" ht="24">
      <c r="A15" s="4">
        <v>6.8530986300258273E-7</v>
      </c>
      <c r="B15" s="4">
        <v>0.32396999999999998</v>
      </c>
      <c r="C15" s="4">
        <v>0</v>
      </c>
      <c r="D15" s="4">
        <v>0</v>
      </c>
      <c r="E15" s="5" t="s">
        <v>54</v>
      </c>
      <c r="F15" s="5" t="s">
        <v>55</v>
      </c>
      <c r="G15" s="5" t="s">
        <v>56</v>
      </c>
      <c r="H15" s="5" t="s">
        <v>64</v>
      </c>
      <c r="I15" s="5" t="s">
        <v>58</v>
      </c>
      <c r="J15" s="2"/>
      <c r="K15" s="1"/>
    </row>
    <row r="16" spans="1:11" ht="24">
      <c r="A16" s="4">
        <v>6.2273781698716038E-4</v>
      </c>
      <c r="B16" s="4">
        <v>294.39</v>
      </c>
      <c r="C16" s="4">
        <v>0</v>
      </c>
      <c r="D16" s="4">
        <v>0</v>
      </c>
      <c r="E16" s="5" t="s">
        <v>54</v>
      </c>
      <c r="F16" s="5" t="s">
        <v>55</v>
      </c>
      <c r="G16" s="5" t="s">
        <v>56</v>
      </c>
      <c r="H16" s="5" t="s">
        <v>65</v>
      </c>
      <c r="I16" s="5" t="s">
        <v>58</v>
      </c>
      <c r="J16" s="2"/>
      <c r="K16" s="1"/>
    </row>
    <row r="17" spans="1:11" ht="25.5">
      <c r="A17" s="9">
        <v>0.11145116019262291</v>
      </c>
      <c r="B17" s="9">
        <v>52686.871030000002</v>
      </c>
      <c r="C17" s="9">
        <v>0</v>
      </c>
      <c r="D17" s="10"/>
      <c r="E17" s="10"/>
      <c r="F17" s="10"/>
      <c r="G17" s="10"/>
      <c r="H17" s="10"/>
      <c r="I17" s="11" t="s">
        <v>66</v>
      </c>
      <c r="J17" s="2"/>
      <c r="K17" s="1"/>
    </row>
    <row r="18" spans="1:11" ht="15.2" customHeight="1">
      <c r="A18" s="40" t="s">
        <v>67</v>
      </c>
      <c r="B18" s="40"/>
      <c r="C18" s="40"/>
      <c r="D18" s="40"/>
      <c r="E18" s="40"/>
      <c r="F18" s="40"/>
      <c r="G18" s="40"/>
      <c r="H18" s="40"/>
      <c r="I18" s="40"/>
      <c r="J18" s="2"/>
      <c r="K18" s="1"/>
    </row>
    <row r="19" spans="1:11" ht="24">
      <c r="A19" s="4">
        <v>8.0482712466152E-9</v>
      </c>
      <c r="B19" s="4">
        <v>3.8046999999999998E-3</v>
      </c>
      <c r="C19" s="4">
        <v>0</v>
      </c>
      <c r="D19" s="4">
        <v>0</v>
      </c>
      <c r="E19" s="5" t="s">
        <v>41</v>
      </c>
      <c r="F19" s="5" t="s">
        <v>55</v>
      </c>
      <c r="G19" s="5" t="s">
        <v>56</v>
      </c>
      <c r="H19" s="5" t="s">
        <v>68</v>
      </c>
      <c r="I19" s="5" t="s">
        <v>69</v>
      </c>
      <c r="J19" s="2"/>
      <c r="K19" s="1"/>
    </row>
    <row r="20" spans="1:11" ht="24">
      <c r="A20" s="4">
        <v>0.21706213563206495</v>
      </c>
      <c r="B20" s="4">
        <v>102612.88196352001</v>
      </c>
      <c r="C20" s="4">
        <v>0</v>
      </c>
      <c r="D20" s="4">
        <v>0</v>
      </c>
      <c r="E20" s="5" t="s">
        <v>37</v>
      </c>
      <c r="F20" s="5" t="s">
        <v>55</v>
      </c>
      <c r="G20" s="5" t="s">
        <v>56</v>
      </c>
      <c r="H20" s="5" t="s">
        <v>70</v>
      </c>
      <c r="I20" s="5" t="s">
        <v>71</v>
      </c>
      <c r="J20" s="2"/>
      <c r="K20" s="1"/>
    </row>
    <row r="21" spans="1:11" ht="24">
      <c r="A21" s="4">
        <v>7.3625733980048867E-4</v>
      </c>
      <c r="B21" s="4">
        <v>348.05465856000001</v>
      </c>
      <c r="C21" s="4">
        <v>0</v>
      </c>
      <c r="D21" s="4">
        <v>0</v>
      </c>
      <c r="E21" s="5" t="s">
        <v>37</v>
      </c>
      <c r="F21" s="5" t="s">
        <v>55</v>
      </c>
      <c r="G21" s="5" t="s">
        <v>56</v>
      </c>
      <c r="H21" s="5" t="s">
        <v>72</v>
      </c>
      <c r="I21" s="5" t="s">
        <v>71</v>
      </c>
      <c r="J21" s="2"/>
      <c r="K21" s="1"/>
    </row>
    <row r="22" spans="1:11" ht="24">
      <c r="A22" s="4">
        <v>5.2975966171313468E-4</v>
      </c>
      <c r="B22" s="4">
        <v>250.43596607999999</v>
      </c>
      <c r="C22" s="4">
        <v>0</v>
      </c>
      <c r="D22" s="4">
        <v>0</v>
      </c>
      <c r="E22" s="5" t="s">
        <v>37</v>
      </c>
      <c r="F22" s="5" t="s">
        <v>55</v>
      </c>
      <c r="G22" s="5" t="s">
        <v>56</v>
      </c>
      <c r="H22" s="5" t="s">
        <v>73</v>
      </c>
      <c r="I22" s="5" t="s">
        <v>71</v>
      </c>
      <c r="J22" s="2"/>
      <c r="K22" s="1"/>
    </row>
    <row r="23" spans="1:11" ht="24">
      <c r="A23" s="4">
        <v>3.4330293481893905E-2</v>
      </c>
      <c r="B23" s="4">
        <v>16229.133388800001</v>
      </c>
      <c r="C23" s="4">
        <v>0</v>
      </c>
      <c r="D23" s="4">
        <v>0</v>
      </c>
      <c r="E23" s="5" t="s">
        <v>37</v>
      </c>
      <c r="F23" s="5" t="s">
        <v>55</v>
      </c>
      <c r="G23" s="5" t="s">
        <v>56</v>
      </c>
      <c r="H23" s="5" t="s">
        <v>74</v>
      </c>
      <c r="I23" s="5" t="s">
        <v>71</v>
      </c>
      <c r="J23" s="2"/>
      <c r="K23" s="1"/>
    </row>
    <row r="24" spans="1:11" ht="24">
      <c r="A24" s="4">
        <v>7.5928364424529138E-9</v>
      </c>
      <c r="B24" s="4">
        <v>3.5894E-3</v>
      </c>
      <c r="C24" s="4">
        <v>0</v>
      </c>
      <c r="D24" s="4">
        <v>0</v>
      </c>
      <c r="E24" s="5" t="s">
        <v>42</v>
      </c>
      <c r="F24" s="5" t="s">
        <v>55</v>
      </c>
      <c r="G24" s="5" t="s">
        <v>56</v>
      </c>
      <c r="H24" s="5" t="s">
        <v>75</v>
      </c>
      <c r="I24" s="5" t="s">
        <v>76</v>
      </c>
      <c r="J24" s="2"/>
      <c r="K24" s="1"/>
    </row>
    <row r="25" spans="1:11" ht="24">
      <c r="A25" s="4">
        <v>4.481090429423279E-2</v>
      </c>
      <c r="B25" s="4">
        <v>21183.685582163998</v>
      </c>
      <c r="C25" s="4">
        <v>0</v>
      </c>
      <c r="D25" s="4">
        <v>0</v>
      </c>
      <c r="E25" s="5" t="s">
        <v>38</v>
      </c>
      <c r="F25" s="5" t="s">
        <v>55</v>
      </c>
      <c r="G25" s="5" t="s">
        <v>56</v>
      </c>
      <c r="H25" s="5" t="s">
        <v>77</v>
      </c>
      <c r="I25" s="5" t="s">
        <v>78</v>
      </c>
      <c r="J25" s="2"/>
      <c r="K25" s="1"/>
    </row>
    <row r="26" spans="1:11" ht="24">
      <c r="A26" s="4">
        <v>3.6829214781747429E-3</v>
      </c>
      <c r="B26" s="4">
        <v>1741.046110232</v>
      </c>
      <c r="C26" s="4">
        <v>0</v>
      </c>
      <c r="D26" s="4">
        <v>0</v>
      </c>
      <c r="E26" s="5" t="s">
        <v>38</v>
      </c>
      <c r="F26" s="5" t="s">
        <v>55</v>
      </c>
      <c r="G26" s="5" t="s">
        <v>56</v>
      </c>
      <c r="H26" s="5" t="s">
        <v>79</v>
      </c>
      <c r="I26" s="5" t="s">
        <v>78</v>
      </c>
      <c r="J26" s="2"/>
      <c r="K26" s="1"/>
    </row>
    <row r="27" spans="1:11" ht="24">
      <c r="A27" s="4">
        <v>1.3151129482010856E-9</v>
      </c>
      <c r="B27" s="4">
        <v>6.2169999999999999E-4</v>
      </c>
      <c r="C27" s="4">
        <v>0</v>
      </c>
      <c r="D27" s="4">
        <v>0</v>
      </c>
      <c r="E27" s="5" t="s">
        <v>43</v>
      </c>
      <c r="F27" s="5" t="s">
        <v>55</v>
      </c>
      <c r="G27" s="5" t="s">
        <v>56</v>
      </c>
      <c r="H27" s="5" t="s">
        <v>80</v>
      </c>
      <c r="I27" s="5" t="s">
        <v>81</v>
      </c>
      <c r="J27" s="2"/>
      <c r="K27" s="1"/>
    </row>
    <row r="28" spans="1:11" ht="24">
      <c r="A28" s="4">
        <v>8.0131676725344377E-4</v>
      </c>
      <c r="B28" s="4">
        <v>378.810530976</v>
      </c>
      <c r="C28" s="4">
        <v>0</v>
      </c>
      <c r="D28" s="4">
        <v>0</v>
      </c>
      <c r="E28" s="5" t="s">
        <v>39</v>
      </c>
      <c r="F28" s="5" t="s">
        <v>55</v>
      </c>
      <c r="G28" s="5" t="s">
        <v>56</v>
      </c>
      <c r="H28" s="5" t="s">
        <v>82</v>
      </c>
      <c r="I28" s="5" t="s">
        <v>83</v>
      </c>
      <c r="J28" s="2"/>
      <c r="K28" s="1"/>
    </row>
    <row r="29" spans="1:11" ht="25.5">
      <c r="A29" s="9">
        <v>0.30195360561135415</v>
      </c>
      <c r="B29" s="9">
        <v>142744.05621613201</v>
      </c>
      <c r="C29" s="9">
        <v>0</v>
      </c>
      <c r="D29" s="10"/>
      <c r="E29" s="10"/>
      <c r="F29" s="10"/>
      <c r="G29" s="10"/>
      <c r="H29" s="10"/>
      <c r="I29" s="11" t="s">
        <v>84</v>
      </c>
      <c r="J29" s="2"/>
      <c r="K29" s="1"/>
    </row>
    <row r="30" spans="1:11" ht="15.2" customHeight="1">
      <c r="A30" s="40" t="s">
        <v>85</v>
      </c>
      <c r="B30" s="40"/>
      <c r="C30" s="40"/>
      <c r="D30" s="40"/>
      <c r="E30" s="40"/>
      <c r="F30" s="40"/>
      <c r="G30" s="40"/>
      <c r="H30" s="40"/>
      <c r="I30" s="40"/>
      <c r="J30" s="2"/>
      <c r="K30" s="1"/>
    </row>
    <row r="31" spans="1:11" ht="24">
      <c r="A31" s="4">
        <v>4.0598012030059454E-3</v>
      </c>
      <c r="B31" s="4">
        <v>1919.21037</v>
      </c>
      <c r="C31" s="4">
        <v>0</v>
      </c>
      <c r="D31" s="4">
        <v>0</v>
      </c>
      <c r="E31" s="5" t="s">
        <v>54</v>
      </c>
      <c r="F31" s="5" t="s">
        <v>55</v>
      </c>
      <c r="G31" s="5" t="s">
        <v>56</v>
      </c>
      <c r="H31" s="5" t="s">
        <v>86</v>
      </c>
      <c r="I31" s="5" t="s">
        <v>87</v>
      </c>
      <c r="J31" s="2"/>
      <c r="K31" s="1"/>
    </row>
    <row r="32" spans="1:11" ht="24">
      <c r="A32" s="4">
        <v>2.8224118573441963E-2</v>
      </c>
      <c r="B32" s="4">
        <v>13342.530419999999</v>
      </c>
      <c r="C32" s="4">
        <v>0</v>
      </c>
      <c r="D32" s="4">
        <v>0</v>
      </c>
      <c r="E32" s="5" t="s">
        <v>54</v>
      </c>
      <c r="F32" s="5" t="s">
        <v>55</v>
      </c>
      <c r="G32" s="5" t="s">
        <v>56</v>
      </c>
      <c r="H32" s="5" t="s">
        <v>86</v>
      </c>
      <c r="I32" s="5" t="s">
        <v>87</v>
      </c>
      <c r="J32" s="2"/>
      <c r="K32" s="1"/>
    </row>
    <row r="33" spans="1:11" ht="24">
      <c r="A33" s="4">
        <v>1.913552216288961E-2</v>
      </c>
      <c r="B33" s="4">
        <v>9046.0322400000005</v>
      </c>
      <c r="C33" s="4">
        <v>0</v>
      </c>
      <c r="D33" s="4">
        <v>0</v>
      </c>
      <c r="E33" s="5" t="s">
        <v>54</v>
      </c>
      <c r="F33" s="5" t="s">
        <v>55</v>
      </c>
      <c r="G33" s="5" t="s">
        <v>56</v>
      </c>
      <c r="H33" s="5" t="s">
        <v>88</v>
      </c>
      <c r="I33" s="5" t="s">
        <v>87</v>
      </c>
      <c r="J33" s="2"/>
      <c r="K33" s="1"/>
    </row>
    <row r="34" spans="1:11" ht="24">
      <c r="A34" s="4">
        <v>1.0382069012943462</v>
      </c>
      <c r="B34" s="4">
        <v>490796.80297999998</v>
      </c>
      <c r="C34" s="4">
        <v>0</v>
      </c>
      <c r="D34" s="4">
        <v>0</v>
      </c>
      <c r="E34" s="5" t="s">
        <v>54</v>
      </c>
      <c r="F34" s="5" t="s">
        <v>55</v>
      </c>
      <c r="G34" s="5" t="s">
        <v>56</v>
      </c>
      <c r="H34" s="5" t="s">
        <v>89</v>
      </c>
      <c r="I34" s="5" t="s">
        <v>87</v>
      </c>
      <c r="J34" s="2"/>
      <c r="K34" s="1"/>
    </row>
    <row r="35" spans="1:11">
      <c r="A35" s="9">
        <v>1.0896263432336839</v>
      </c>
      <c r="B35" s="9">
        <v>515104.57601000002</v>
      </c>
      <c r="C35" s="9">
        <v>0</v>
      </c>
      <c r="D35" s="10"/>
      <c r="E35" s="10"/>
      <c r="F35" s="10"/>
      <c r="G35" s="10"/>
      <c r="H35" s="10"/>
      <c r="I35" s="11" t="s">
        <v>90</v>
      </c>
      <c r="J35" s="2"/>
      <c r="K35" s="1"/>
    </row>
    <row r="36" spans="1:11" ht="15.2" customHeight="1">
      <c r="A36" s="40" t="s">
        <v>91</v>
      </c>
      <c r="B36" s="40"/>
      <c r="C36" s="40"/>
      <c r="D36" s="40"/>
      <c r="E36" s="40"/>
      <c r="F36" s="40"/>
      <c r="G36" s="40"/>
      <c r="H36" s="40"/>
      <c r="I36" s="40"/>
      <c r="J36" s="2"/>
      <c r="K36" s="1"/>
    </row>
    <row r="37" spans="1:11" ht="24">
      <c r="A37" s="4">
        <v>0.23284019966137603</v>
      </c>
      <c r="B37" s="4">
        <v>110071.726027401</v>
      </c>
      <c r="C37" s="4">
        <v>0</v>
      </c>
      <c r="D37" s="4">
        <v>1.7</v>
      </c>
      <c r="E37" s="5" t="s">
        <v>54</v>
      </c>
      <c r="F37" s="5" t="s">
        <v>92</v>
      </c>
      <c r="G37" s="5" t="s">
        <v>93</v>
      </c>
      <c r="H37" s="5" t="s">
        <v>94</v>
      </c>
      <c r="I37" s="5" t="s">
        <v>95</v>
      </c>
      <c r="J37" s="2"/>
      <c r="K37" s="1"/>
    </row>
    <row r="38" spans="1:11" ht="24">
      <c r="A38" s="4">
        <v>0.12276500973125688</v>
      </c>
      <c r="B38" s="4">
        <v>58035.324383599902</v>
      </c>
      <c r="C38" s="4">
        <v>0</v>
      </c>
      <c r="D38" s="4">
        <v>1.71</v>
      </c>
      <c r="E38" s="5" t="s">
        <v>54</v>
      </c>
      <c r="F38" s="5" t="s">
        <v>92</v>
      </c>
      <c r="G38" s="5" t="s">
        <v>93</v>
      </c>
      <c r="H38" s="5" t="s">
        <v>96</v>
      </c>
      <c r="I38" s="5" t="s">
        <v>97</v>
      </c>
      <c r="J38" s="2"/>
      <c r="K38" s="1"/>
    </row>
    <row r="39" spans="1:11" ht="24">
      <c r="A39" s="4">
        <v>7.193864090545575E-2</v>
      </c>
      <c r="B39" s="4">
        <v>34007.917808199803</v>
      </c>
      <c r="C39" s="4">
        <v>0</v>
      </c>
      <c r="D39" s="4">
        <v>1.7</v>
      </c>
      <c r="E39" s="5" t="s">
        <v>54</v>
      </c>
      <c r="F39" s="5" t="s">
        <v>92</v>
      </c>
      <c r="G39" s="5" t="s">
        <v>93</v>
      </c>
      <c r="H39" s="5" t="s">
        <v>98</v>
      </c>
      <c r="I39" s="5" t="s">
        <v>99</v>
      </c>
      <c r="J39" s="2"/>
      <c r="K39" s="1"/>
    </row>
    <row r="40" spans="1:11" ht="24">
      <c r="A40" s="4">
        <v>8.4629754257361439E-2</v>
      </c>
      <c r="B40" s="4">
        <v>40007.4520548</v>
      </c>
      <c r="C40" s="4">
        <v>0</v>
      </c>
      <c r="D40" s="4">
        <v>1.7</v>
      </c>
      <c r="E40" s="5" t="s">
        <v>54</v>
      </c>
      <c r="F40" s="5" t="s">
        <v>92</v>
      </c>
      <c r="G40" s="5" t="s">
        <v>93</v>
      </c>
      <c r="H40" s="5" t="s">
        <v>100</v>
      </c>
      <c r="I40" s="5" t="s">
        <v>101</v>
      </c>
      <c r="J40" s="2"/>
      <c r="K40" s="1"/>
    </row>
    <row r="41" spans="1:11" ht="24">
      <c r="A41" s="4">
        <v>0.32589024216567103</v>
      </c>
      <c r="B41" s="4">
        <v>154059.743561599</v>
      </c>
      <c r="C41" s="4">
        <v>0</v>
      </c>
      <c r="D41" s="4">
        <v>1.77</v>
      </c>
      <c r="E41" s="5" t="s">
        <v>54</v>
      </c>
      <c r="F41" s="5" t="s">
        <v>92</v>
      </c>
      <c r="G41" s="5" t="s">
        <v>93</v>
      </c>
      <c r="H41" s="5" t="s">
        <v>102</v>
      </c>
      <c r="I41" s="5" t="s">
        <v>103</v>
      </c>
      <c r="J41" s="2"/>
      <c r="K41" s="1"/>
    </row>
    <row r="42" spans="1:11" ht="24">
      <c r="A42" s="4">
        <v>0.33022872369012118</v>
      </c>
      <c r="B42" s="4">
        <v>156110.695890401</v>
      </c>
      <c r="C42" s="4">
        <v>0</v>
      </c>
      <c r="D42" s="4">
        <v>1.85</v>
      </c>
      <c r="E42" s="5" t="s">
        <v>54</v>
      </c>
      <c r="F42" s="5" t="s">
        <v>104</v>
      </c>
      <c r="G42" s="5" t="s">
        <v>105</v>
      </c>
      <c r="H42" s="5" t="s">
        <v>106</v>
      </c>
      <c r="I42" s="5" t="s">
        <v>107</v>
      </c>
      <c r="J42" s="2"/>
      <c r="K42" s="1"/>
    </row>
    <row r="43" spans="1:11" ht="24">
      <c r="A43" s="4">
        <v>0.14816413952827273</v>
      </c>
      <c r="B43" s="4">
        <v>70042.383561600102</v>
      </c>
      <c r="C43" s="4">
        <v>0</v>
      </c>
      <c r="D43" s="4">
        <v>1.7</v>
      </c>
      <c r="E43" s="5" t="s">
        <v>54</v>
      </c>
      <c r="F43" s="5" t="s">
        <v>104</v>
      </c>
      <c r="G43" s="5" t="s">
        <v>108</v>
      </c>
      <c r="H43" s="5" t="s">
        <v>109</v>
      </c>
      <c r="I43" s="5" t="s">
        <v>110</v>
      </c>
      <c r="J43" s="2"/>
      <c r="K43" s="1"/>
    </row>
    <row r="44" spans="1:11" ht="24">
      <c r="A44" s="4">
        <v>0.10579240875257427</v>
      </c>
      <c r="B44" s="4">
        <v>50011.7808219</v>
      </c>
      <c r="C44" s="4">
        <v>0</v>
      </c>
      <c r="D44" s="4">
        <v>1.72</v>
      </c>
      <c r="E44" s="5" t="s">
        <v>54</v>
      </c>
      <c r="F44" s="5" t="s">
        <v>104</v>
      </c>
      <c r="G44" s="5" t="s">
        <v>111</v>
      </c>
      <c r="H44" s="5" t="s">
        <v>112</v>
      </c>
      <c r="I44" s="5" t="s">
        <v>113</v>
      </c>
      <c r="J44" s="2"/>
      <c r="K44" s="1"/>
    </row>
    <row r="45" spans="1:11" ht="24">
      <c r="A45" s="4">
        <v>0.26658431009494454</v>
      </c>
      <c r="B45" s="4">
        <v>126023.750137</v>
      </c>
      <c r="C45" s="4">
        <v>0</v>
      </c>
      <c r="D45" s="4">
        <v>1.72</v>
      </c>
      <c r="E45" s="5" t="s">
        <v>54</v>
      </c>
      <c r="F45" s="5" t="s">
        <v>104</v>
      </c>
      <c r="G45" s="5" t="s">
        <v>111</v>
      </c>
      <c r="H45" s="5" t="s">
        <v>114</v>
      </c>
      <c r="I45" s="5" t="s">
        <v>115</v>
      </c>
      <c r="J45" s="2"/>
      <c r="K45" s="1"/>
    </row>
    <row r="46" spans="1:11" ht="24">
      <c r="A46" s="4">
        <v>0.12696883330555311</v>
      </c>
      <c r="B46" s="4">
        <v>60022.619178100198</v>
      </c>
      <c r="C46" s="4">
        <v>0</v>
      </c>
      <c r="D46" s="4">
        <v>1.72</v>
      </c>
      <c r="E46" s="5" t="s">
        <v>54</v>
      </c>
      <c r="F46" s="5" t="s">
        <v>104</v>
      </c>
      <c r="G46" s="5" t="s">
        <v>111</v>
      </c>
      <c r="H46" s="5" t="s">
        <v>116</v>
      </c>
      <c r="I46" s="5" t="s">
        <v>117</v>
      </c>
      <c r="J46" s="2"/>
      <c r="K46" s="1"/>
    </row>
    <row r="47" spans="1:11" ht="24">
      <c r="A47" s="4">
        <v>0.21167372015010336</v>
      </c>
      <c r="B47" s="4">
        <v>100065.5890411</v>
      </c>
      <c r="C47" s="4">
        <v>0</v>
      </c>
      <c r="D47" s="4">
        <v>1.71</v>
      </c>
      <c r="E47" s="5" t="s">
        <v>54</v>
      </c>
      <c r="F47" s="5" t="s">
        <v>104</v>
      </c>
      <c r="G47" s="5" t="s">
        <v>105</v>
      </c>
      <c r="H47" s="5" t="s">
        <v>118</v>
      </c>
      <c r="I47" s="5" t="s">
        <v>119</v>
      </c>
      <c r="J47" s="2"/>
      <c r="K47" s="1"/>
    </row>
    <row r="48" spans="1:11" ht="24">
      <c r="A48" s="4">
        <v>0.1058334117652394</v>
      </c>
      <c r="B48" s="4">
        <v>50031.1643836</v>
      </c>
      <c r="C48" s="4">
        <v>0</v>
      </c>
      <c r="D48" s="4">
        <v>1.75</v>
      </c>
      <c r="E48" s="5" t="s">
        <v>54</v>
      </c>
      <c r="F48" s="5" t="s">
        <v>104</v>
      </c>
      <c r="G48" s="5" t="s">
        <v>105</v>
      </c>
      <c r="H48" s="5" t="s">
        <v>120</v>
      </c>
      <c r="I48" s="5" t="s">
        <v>121</v>
      </c>
      <c r="J48" s="2"/>
      <c r="K48" s="1"/>
    </row>
    <row r="49" spans="1:11" ht="24">
      <c r="A49" s="4">
        <v>0.21158597660089795</v>
      </c>
      <c r="B49" s="4">
        <v>100024.109589</v>
      </c>
      <c r="C49" s="4">
        <v>0</v>
      </c>
      <c r="D49" s="4">
        <v>1.76</v>
      </c>
      <c r="E49" s="5" t="s">
        <v>54</v>
      </c>
      <c r="F49" s="5" t="s">
        <v>104</v>
      </c>
      <c r="G49" s="5" t="s">
        <v>105</v>
      </c>
      <c r="H49" s="5" t="s">
        <v>122</v>
      </c>
      <c r="I49" s="5" t="s">
        <v>123</v>
      </c>
      <c r="J49" s="2"/>
      <c r="K49" s="1"/>
    </row>
    <row r="50" spans="1:11" ht="24">
      <c r="A50" s="4">
        <v>8.4630310623329638E-2</v>
      </c>
      <c r="B50" s="4">
        <v>40007.715068500002</v>
      </c>
      <c r="C50" s="4">
        <v>0</v>
      </c>
      <c r="D50" s="4">
        <v>1.76</v>
      </c>
      <c r="E50" s="5" t="s">
        <v>54</v>
      </c>
      <c r="F50" s="5" t="s">
        <v>104</v>
      </c>
      <c r="G50" s="5" t="s">
        <v>105</v>
      </c>
      <c r="H50" s="5" t="s">
        <v>124</v>
      </c>
      <c r="I50" s="5" t="s">
        <v>125</v>
      </c>
      <c r="J50" s="2"/>
      <c r="K50" s="1"/>
    </row>
    <row r="51" spans="1:11" ht="24">
      <c r="A51" s="4">
        <v>0.21161657672914846</v>
      </c>
      <c r="B51" s="4">
        <v>100038.5753425</v>
      </c>
      <c r="C51" s="4">
        <v>0</v>
      </c>
      <c r="D51" s="4">
        <v>1.76</v>
      </c>
      <c r="E51" s="5" t="s">
        <v>54</v>
      </c>
      <c r="F51" s="5" t="s">
        <v>104</v>
      </c>
      <c r="G51" s="5" t="s">
        <v>105</v>
      </c>
      <c r="H51" s="5" t="s">
        <v>126</v>
      </c>
      <c r="I51" s="5" t="s">
        <v>127</v>
      </c>
      <c r="J51" s="2"/>
      <c r="K51" s="1"/>
    </row>
    <row r="52" spans="1:11" ht="24">
      <c r="A52" s="4">
        <v>0.15868752647654383</v>
      </c>
      <c r="B52" s="4">
        <v>75017.157534200203</v>
      </c>
      <c r="C52" s="4">
        <v>0</v>
      </c>
      <c r="D52" s="4">
        <v>1.67</v>
      </c>
      <c r="E52" s="5" t="s">
        <v>54</v>
      </c>
      <c r="F52" s="5" t="s">
        <v>104</v>
      </c>
      <c r="G52" s="5" t="s">
        <v>111</v>
      </c>
      <c r="H52" s="5" t="s">
        <v>128</v>
      </c>
      <c r="I52" s="5" t="s">
        <v>129</v>
      </c>
      <c r="J52" s="2"/>
      <c r="K52" s="1"/>
    </row>
    <row r="53" spans="1:11" ht="24">
      <c r="A53" s="4">
        <v>0.12696744239052687</v>
      </c>
      <c r="B53" s="4">
        <v>60021.961643800198</v>
      </c>
      <c r="C53" s="4">
        <v>0</v>
      </c>
      <c r="D53" s="4">
        <v>1.67</v>
      </c>
      <c r="E53" s="5" t="s">
        <v>54</v>
      </c>
      <c r="F53" s="5" t="s">
        <v>104</v>
      </c>
      <c r="G53" s="5" t="s">
        <v>111</v>
      </c>
      <c r="H53" s="5" t="s">
        <v>130</v>
      </c>
      <c r="I53" s="5" t="s">
        <v>131</v>
      </c>
      <c r="J53" s="2"/>
      <c r="K53" s="1"/>
    </row>
    <row r="54" spans="1:11" ht="25.5">
      <c r="A54" s="9">
        <v>2.9267972268283766</v>
      </c>
      <c r="B54" s="9">
        <v>1383599.6660273015</v>
      </c>
      <c r="C54" s="9">
        <v>0</v>
      </c>
      <c r="D54" s="10"/>
      <c r="E54" s="10"/>
      <c r="F54" s="10"/>
      <c r="G54" s="10"/>
      <c r="H54" s="10"/>
      <c r="I54" s="11" t="s">
        <v>132</v>
      </c>
      <c r="J54" s="2"/>
      <c r="K54" s="1"/>
    </row>
    <row r="55" spans="1:11" ht="15.2" customHeight="1">
      <c r="A55" s="40" t="s">
        <v>133</v>
      </c>
      <c r="B55" s="40"/>
      <c r="C55" s="40"/>
      <c r="D55" s="40"/>
      <c r="E55" s="40"/>
      <c r="F55" s="40"/>
      <c r="G55" s="40"/>
      <c r="H55" s="40"/>
      <c r="I55" s="40"/>
      <c r="J55" s="2"/>
      <c r="K55" s="1"/>
    </row>
    <row r="56" spans="1:11">
      <c r="A56" s="4">
        <v>2.1153497638749973E-11</v>
      </c>
      <c r="B56" s="4">
        <v>1.0000000000000001E-5</v>
      </c>
      <c r="C56" s="4">
        <v>0</v>
      </c>
      <c r="D56" s="4">
        <v>0</v>
      </c>
      <c r="E56" s="5" t="s">
        <v>56</v>
      </c>
      <c r="F56" s="5"/>
      <c r="G56" s="5" t="s">
        <v>56</v>
      </c>
      <c r="H56" s="5" t="s">
        <v>56</v>
      </c>
      <c r="I56" s="5" t="s">
        <v>56</v>
      </c>
      <c r="J56" s="2"/>
      <c r="K56" s="1"/>
    </row>
    <row r="57" spans="1:11" ht="25.5">
      <c r="A57" s="9">
        <v>2.1153497638749973E-11</v>
      </c>
      <c r="B57" s="9">
        <v>1.0000000000000001E-5</v>
      </c>
      <c r="C57" s="9">
        <v>0</v>
      </c>
      <c r="D57" s="10"/>
      <c r="E57" s="10"/>
      <c r="F57" s="10"/>
      <c r="G57" s="10"/>
      <c r="H57" s="10"/>
      <c r="I57" s="11" t="s">
        <v>134</v>
      </c>
      <c r="J57" s="2"/>
      <c r="K57" s="1"/>
    </row>
    <row r="58" spans="1:11" ht="15.2" customHeight="1">
      <c r="A58" s="40" t="s">
        <v>135</v>
      </c>
      <c r="B58" s="40"/>
      <c r="C58" s="40"/>
      <c r="D58" s="40"/>
      <c r="E58" s="40"/>
      <c r="F58" s="40"/>
      <c r="G58" s="40"/>
      <c r="H58" s="40"/>
      <c r="I58" s="40"/>
      <c r="J58" s="2"/>
      <c r="K58" s="1"/>
    </row>
    <row r="59" spans="1:11">
      <c r="A59" s="4">
        <v>2.1153497638749973E-11</v>
      </c>
      <c r="B59" s="4">
        <v>1.0000000000000001E-5</v>
      </c>
      <c r="C59" s="4">
        <v>0</v>
      </c>
      <c r="D59" s="4">
        <v>0</v>
      </c>
      <c r="E59" s="5" t="s">
        <v>56</v>
      </c>
      <c r="F59" s="5"/>
      <c r="G59" s="5" t="s">
        <v>56</v>
      </c>
      <c r="H59" s="5" t="s">
        <v>56</v>
      </c>
      <c r="I59" s="5" t="s">
        <v>56</v>
      </c>
      <c r="J59" s="2"/>
      <c r="K59" s="1"/>
    </row>
    <row r="60" spans="1:11" ht="25.5">
      <c r="A60" s="9">
        <v>2.1153497638749973E-11</v>
      </c>
      <c r="B60" s="9">
        <v>1.0000000000000001E-5</v>
      </c>
      <c r="C60" s="9">
        <v>0</v>
      </c>
      <c r="D60" s="10"/>
      <c r="E60" s="10"/>
      <c r="F60" s="10"/>
      <c r="G60" s="10"/>
      <c r="H60" s="10"/>
      <c r="I60" s="11" t="s">
        <v>136</v>
      </c>
      <c r="J60" s="2"/>
      <c r="K60" s="1"/>
    </row>
    <row r="61" spans="1:11" ht="15.2" customHeight="1">
      <c r="A61" s="40" t="s">
        <v>137</v>
      </c>
      <c r="B61" s="40"/>
      <c r="C61" s="40"/>
      <c r="D61" s="40"/>
      <c r="E61" s="40"/>
      <c r="F61" s="40"/>
      <c r="G61" s="40"/>
      <c r="H61" s="40"/>
      <c r="I61" s="40"/>
      <c r="J61" s="2"/>
      <c r="K61" s="1"/>
    </row>
    <row r="62" spans="1:11">
      <c r="A62" s="4">
        <v>2.1153497638749973E-11</v>
      </c>
      <c r="B62" s="4">
        <v>1.0000000000000001E-5</v>
      </c>
      <c r="C62" s="4">
        <v>0</v>
      </c>
      <c r="D62" s="4">
        <v>0</v>
      </c>
      <c r="E62" s="5" t="s">
        <v>56</v>
      </c>
      <c r="F62" s="5"/>
      <c r="G62" s="5" t="s">
        <v>56</v>
      </c>
      <c r="H62" s="5" t="s">
        <v>56</v>
      </c>
      <c r="I62" s="5" t="s">
        <v>56</v>
      </c>
      <c r="J62" s="2"/>
      <c r="K62" s="1"/>
    </row>
    <row r="63" spans="1:11" ht="25.5">
      <c r="A63" s="9">
        <v>2.1153497638749973E-11</v>
      </c>
      <c r="B63" s="9">
        <v>1.0000000000000001E-5</v>
      </c>
      <c r="C63" s="9">
        <v>0</v>
      </c>
      <c r="D63" s="10"/>
      <c r="E63" s="10"/>
      <c r="F63" s="10"/>
      <c r="G63" s="10"/>
      <c r="H63" s="10"/>
      <c r="I63" s="11" t="s">
        <v>138</v>
      </c>
      <c r="J63" s="2"/>
      <c r="K63" s="1"/>
    </row>
    <row r="64" spans="1:11">
      <c r="A64" s="9">
        <v>4.4298283359294981</v>
      </c>
      <c r="B64" s="9">
        <v>2094135.1693134336</v>
      </c>
      <c r="C64" s="9">
        <v>0</v>
      </c>
      <c r="D64" s="10"/>
      <c r="E64" s="10"/>
      <c r="F64" s="10"/>
      <c r="G64" s="10"/>
      <c r="H64" s="10"/>
      <c r="I64" s="11" t="s">
        <v>139</v>
      </c>
      <c r="J64" s="2"/>
      <c r="K64" s="1"/>
    </row>
    <row r="65" spans="1:11" ht="15.2" customHeight="1">
      <c r="A65" s="40" t="s">
        <v>140</v>
      </c>
      <c r="B65" s="40"/>
      <c r="C65" s="40"/>
      <c r="D65" s="40"/>
      <c r="E65" s="40"/>
      <c r="F65" s="40"/>
      <c r="G65" s="40"/>
      <c r="H65" s="40"/>
      <c r="I65" s="40"/>
      <c r="J65" s="2"/>
      <c r="K65" s="1"/>
    </row>
    <row r="66" spans="1:11" ht="15.2" customHeight="1">
      <c r="A66" s="40" t="s">
        <v>141</v>
      </c>
      <c r="B66" s="40"/>
      <c r="C66" s="40"/>
      <c r="D66" s="40"/>
      <c r="E66" s="40"/>
      <c r="F66" s="40"/>
      <c r="G66" s="40"/>
      <c r="H66" s="40"/>
      <c r="I66" s="40"/>
      <c r="J66" s="2"/>
      <c r="K66" s="1"/>
    </row>
    <row r="67" spans="1:11">
      <c r="A67" s="4">
        <v>2.1153497638749973E-11</v>
      </c>
      <c r="B67" s="4">
        <v>1.0000000000000001E-5</v>
      </c>
      <c r="C67" s="4">
        <v>0</v>
      </c>
      <c r="D67" s="4">
        <v>0</v>
      </c>
      <c r="E67" s="5" t="s">
        <v>56</v>
      </c>
      <c r="F67" s="5"/>
      <c r="G67" s="5" t="s">
        <v>56</v>
      </c>
      <c r="H67" s="5" t="s">
        <v>56</v>
      </c>
      <c r="I67" s="5" t="s">
        <v>56</v>
      </c>
      <c r="J67" s="2"/>
      <c r="K67" s="1"/>
    </row>
    <row r="68" spans="1:11" ht="25.5">
      <c r="A68" s="9">
        <v>2.1153497638749973E-11</v>
      </c>
      <c r="B68" s="9">
        <v>1.0000000000000001E-5</v>
      </c>
      <c r="C68" s="9">
        <v>0</v>
      </c>
      <c r="D68" s="10"/>
      <c r="E68" s="10"/>
      <c r="F68" s="10"/>
      <c r="G68" s="10"/>
      <c r="H68" s="10"/>
      <c r="I68" s="11" t="s">
        <v>142</v>
      </c>
      <c r="J68" s="2"/>
      <c r="K68" s="1"/>
    </row>
    <row r="69" spans="1:11" ht="15.2" customHeight="1">
      <c r="A69" s="40" t="s">
        <v>143</v>
      </c>
      <c r="B69" s="40"/>
      <c r="C69" s="40"/>
      <c r="D69" s="40"/>
      <c r="E69" s="40"/>
      <c r="F69" s="40"/>
      <c r="G69" s="40"/>
      <c r="H69" s="40"/>
      <c r="I69" s="40"/>
      <c r="J69" s="2"/>
      <c r="K69" s="1"/>
    </row>
    <row r="70" spans="1:11">
      <c r="A70" s="4">
        <v>2.1153497638749973E-11</v>
      </c>
      <c r="B70" s="4">
        <v>1.0000000000000001E-5</v>
      </c>
      <c r="C70" s="4">
        <v>0</v>
      </c>
      <c r="D70" s="4">
        <v>0</v>
      </c>
      <c r="E70" s="5" t="s">
        <v>56</v>
      </c>
      <c r="F70" s="5"/>
      <c r="G70" s="5" t="s">
        <v>56</v>
      </c>
      <c r="H70" s="5" t="s">
        <v>56</v>
      </c>
      <c r="I70" s="5" t="s">
        <v>56</v>
      </c>
      <c r="J70" s="2"/>
      <c r="K70" s="1"/>
    </row>
    <row r="71" spans="1:11" ht="25.5">
      <c r="A71" s="9">
        <v>2.1153497638749973E-11</v>
      </c>
      <c r="B71" s="9">
        <v>1.0000000000000001E-5</v>
      </c>
      <c r="C71" s="9">
        <v>0</v>
      </c>
      <c r="D71" s="10"/>
      <c r="E71" s="10"/>
      <c r="F71" s="10"/>
      <c r="G71" s="10"/>
      <c r="H71" s="10"/>
      <c r="I71" s="11" t="s">
        <v>144</v>
      </c>
      <c r="J71" s="2"/>
      <c r="K71" s="1"/>
    </row>
    <row r="72" spans="1:11">
      <c r="A72" s="9">
        <v>4.2306995277499945E-11</v>
      </c>
      <c r="B72" s="9">
        <v>2.0000000000000002E-5</v>
      </c>
      <c r="C72" s="9">
        <v>0</v>
      </c>
      <c r="D72" s="10"/>
      <c r="E72" s="10"/>
      <c r="F72" s="10"/>
      <c r="G72" s="10"/>
      <c r="H72" s="10"/>
      <c r="I72" s="11" t="s">
        <v>145</v>
      </c>
      <c r="J72" s="2"/>
      <c r="K72" s="1"/>
    </row>
    <row r="73" spans="1:11">
      <c r="A73" s="6">
        <v>4.4298283359718047</v>
      </c>
      <c r="B73" s="6">
        <v>2094135.1693334335</v>
      </c>
      <c r="C73" s="6">
        <v>0</v>
      </c>
      <c r="D73" s="12"/>
      <c r="E73" s="12"/>
      <c r="F73" s="12"/>
      <c r="G73" s="12"/>
      <c r="H73" s="12"/>
      <c r="I73" s="7" t="s">
        <v>146</v>
      </c>
      <c r="J73" s="2"/>
      <c r="K73" s="1"/>
    </row>
    <row r="74" spans="1:11" ht="20.100000000000001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1"/>
    </row>
    <row r="75" spans="1:11" ht="36" customHeight="1">
      <c r="A75" s="39" t="s">
        <v>32</v>
      </c>
      <c r="B75" s="39"/>
      <c r="C75" s="39"/>
      <c r="D75" s="39"/>
      <c r="E75" s="39"/>
      <c r="F75" s="39"/>
      <c r="G75" s="39"/>
      <c r="H75" s="39"/>
      <c r="I75" s="39"/>
      <c r="J75" s="39"/>
      <c r="K75" s="1"/>
    </row>
  </sheetData>
  <mergeCells count="15">
    <mergeCell ref="A18:I18"/>
    <mergeCell ref="A66:I66"/>
    <mergeCell ref="A69:I69"/>
    <mergeCell ref="A75:J75"/>
    <mergeCell ref="A30:I30"/>
    <mergeCell ref="A36:I36"/>
    <mergeCell ref="A55:I55"/>
    <mergeCell ref="A58:I58"/>
    <mergeCell ref="A61:I61"/>
    <mergeCell ref="A65:I65"/>
    <mergeCell ref="A2:J2"/>
    <mergeCell ref="A3:J3"/>
    <mergeCell ref="A4:J4"/>
    <mergeCell ref="A7:I7"/>
    <mergeCell ref="A8:I8"/>
  </mergeCells>
  <pageMargins left="0.5" right="0.5" top="0.4" bottom="0.4" header="0.4" footer="0.4"/>
  <pageSetup orientation="landscape" horizontalDpi="0" verticalDpi="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0"/>
  <sheetViews>
    <sheetView showGridLines="0" workbookViewId="0">
      <selection activeCell="A5" sqref="A5"/>
    </sheetView>
  </sheetViews>
  <sheetFormatPr defaultRowHeight="12.75"/>
  <cols>
    <col min="1" max="1" width="9.42578125" customWidth="1"/>
    <col min="2" max="3" width="14.28515625" customWidth="1"/>
    <col min="4" max="4" width="9.42578125" customWidth="1"/>
    <col min="5" max="6" width="7.42578125" customWidth="1"/>
    <col min="7" max="8" width="9.42578125" customWidth="1"/>
    <col min="9" max="10" width="7.42578125" customWidth="1"/>
    <col min="11" max="11" width="10.140625" customWidth="1"/>
    <col min="12" max="12" width="14.28515625" customWidth="1"/>
    <col min="13" max="13" width="8.710937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36" t="s">
        <v>1738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 ht="36" customHeight="1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 ht="48.95" customHeight="1">
      <c r="A4" s="41" t="s">
        <v>1747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51">
      <c r="A6" s="3" t="s">
        <v>2</v>
      </c>
      <c r="B6" s="3" t="s">
        <v>1733</v>
      </c>
      <c r="C6" s="3" t="s">
        <v>151</v>
      </c>
      <c r="D6" s="3" t="s">
        <v>1734</v>
      </c>
      <c r="E6" s="3" t="s">
        <v>47</v>
      </c>
      <c r="F6" s="3" t="s">
        <v>35</v>
      </c>
      <c r="G6" s="3" t="s">
        <v>152</v>
      </c>
      <c r="H6" s="3" t="s">
        <v>1739</v>
      </c>
      <c r="I6" s="3" t="s">
        <v>48</v>
      </c>
      <c r="J6" s="3" t="s">
        <v>1740</v>
      </c>
      <c r="K6" s="3" t="s">
        <v>1741</v>
      </c>
      <c r="L6" s="3" t="s">
        <v>1742</v>
      </c>
      <c r="M6" s="3" t="s">
        <v>1743</v>
      </c>
      <c r="N6" s="3" t="s">
        <v>51</v>
      </c>
      <c r="O6" s="1"/>
    </row>
    <row r="7" spans="1:15" ht="15.2" customHeight="1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1"/>
    </row>
    <row r="8" spans="1:15">
      <c r="A8" s="4">
        <v>0</v>
      </c>
      <c r="B8" s="4">
        <v>1E-3</v>
      </c>
      <c r="C8" s="4">
        <v>0</v>
      </c>
      <c r="D8" s="15">
        <v>0</v>
      </c>
      <c r="E8" s="4">
        <v>0</v>
      </c>
      <c r="F8" s="5"/>
      <c r="G8" s="4">
        <v>0</v>
      </c>
      <c r="H8" s="14">
        <v>41364</v>
      </c>
      <c r="I8" s="5"/>
      <c r="J8" s="5"/>
      <c r="K8" s="5"/>
      <c r="L8" s="5"/>
      <c r="M8" s="5"/>
      <c r="N8" s="5"/>
      <c r="O8" s="1"/>
    </row>
    <row r="9" spans="1:15">
      <c r="A9" s="9">
        <v>0</v>
      </c>
      <c r="B9" s="9">
        <v>1E-3</v>
      </c>
      <c r="C9" s="9">
        <v>0</v>
      </c>
      <c r="D9" s="10"/>
      <c r="E9" s="10"/>
      <c r="F9" s="10"/>
      <c r="G9" s="9">
        <v>0</v>
      </c>
      <c r="H9" s="10"/>
      <c r="I9" s="10"/>
      <c r="J9" s="10"/>
      <c r="K9" s="10"/>
      <c r="L9" s="10"/>
      <c r="M9" s="10"/>
      <c r="N9" s="11" t="s">
        <v>1744</v>
      </c>
      <c r="O9" s="1"/>
    </row>
    <row r="10" spans="1:15" ht="25.5">
      <c r="A10" s="6">
        <v>0</v>
      </c>
      <c r="B10" s="6">
        <v>1E-3</v>
      </c>
      <c r="C10" s="6">
        <v>0</v>
      </c>
      <c r="D10" s="12"/>
      <c r="E10" s="12"/>
      <c r="F10" s="12"/>
      <c r="G10" s="6">
        <v>0</v>
      </c>
      <c r="H10" s="12"/>
      <c r="I10" s="12"/>
      <c r="J10" s="12"/>
      <c r="K10" s="12"/>
      <c r="L10" s="12"/>
      <c r="M10" s="12"/>
      <c r="N10" s="7" t="s">
        <v>1745</v>
      </c>
      <c r="O10" s="1"/>
    </row>
  </sheetData>
  <mergeCells count="4">
    <mergeCell ref="A2:O2"/>
    <mergeCell ref="A3:O3"/>
    <mergeCell ref="A4:O4"/>
    <mergeCell ref="A7:N7"/>
  </mergeCells>
  <pageMargins left="0.5" right="0.5" top="0.4" bottom="0.4" header="0.4" footer="0.4"/>
  <pageSetup orientation="landscape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Q71"/>
  <sheetViews>
    <sheetView showGridLines="0" workbookViewId="0">
      <selection activeCell="D30" sqref="D30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8.425781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10.140625" customWidth="1"/>
    <col min="13" max="13" width="14.28515625" customWidth="1"/>
    <col min="14" max="14" width="6.85546875" customWidth="1"/>
    <col min="15" max="15" width="2.42578125" customWidth="1"/>
    <col min="17" max="17" width="13.85546875" bestFit="1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36" t="s">
        <v>147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1"/>
    </row>
    <row r="3" spans="1:15" ht="36" customHeight="1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1"/>
    </row>
    <row r="4" spans="1:15" ht="48.95" customHeight="1">
      <c r="A4" s="38" t="s">
        <v>1747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1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2</v>
      </c>
      <c r="B6" s="3" t="s">
        <v>148</v>
      </c>
      <c r="C6" s="3" t="s">
        <v>149</v>
      </c>
      <c r="D6" s="3" t="s">
        <v>150</v>
      </c>
      <c r="E6" s="3" t="s">
        <v>151</v>
      </c>
      <c r="F6" s="3" t="s">
        <v>46</v>
      </c>
      <c r="G6" s="3" t="s">
        <v>47</v>
      </c>
      <c r="H6" s="3" t="s">
        <v>35</v>
      </c>
      <c r="I6" s="3" t="s">
        <v>152</v>
      </c>
      <c r="J6" s="3" t="s">
        <v>48</v>
      </c>
      <c r="K6" s="3" t="s">
        <v>49</v>
      </c>
      <c r="L6" s="3" t="s">
        <v>50</v>
      </c>
      <c r="M6" s="3" t="s">
        <v>51</v>
      </c>
      <c r="N6" s="2"/>
      <c r="O6" s="1"/>
    </row>
    <row r="7" spans="1:15" ht="15.2" customHeight="1">
      <c r="A7" s="40" t="s">
        <v>52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2"/>
      <c r="O7" s="1"/>
    </row>
    <row r="8" spans="1:15" ht="15.2" customHeight="1">
      <c r="A8" s="40" t="s">
        <v>153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2"/>
      <c r="O8" s="1"/>
    </row>
    <row r="9" spans="1:15" ht="15.2" customHeight="1">
      <c r="A9" s="40" t="s">
        <v>1748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2"/>
      <c r="O9" s="1"/>
    </row>
    <row r="10" spans="1:15">
      <c r="A10" s="4">
        <v>2.1153497638749973E-11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56</v>
      </c>
      <c r="I10" s="4">
        <v>0</v>
      </c>
      <c r="J10" s="5"/>
      <c r="K10" s="5" t="s">
        <v>56</v>
      </c>
      <c r="L10" s="5" t="s">
        <v>56</v>
      </c>
      <c r="M10" s="5" t="s">
        <v>56</v>
      </c>
      <c r="N10" s="2"/>
      <c r="O10" s="1"/>
    </row>
    <row r="11" spans="1:15">
      <c r="A11" s="9">
        <v>2.1153497638749973E-11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1" t="s">
        <v>1749</v>
      </c>
      <c r="N11" s="2"/>
      <c r="O11" s="1"/>
    </row>
    <row r="12" spans="1:15" ht="15.2" customHeight="1">
      <c r="A12" s="40" t="s">
        <v>1750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2"/>
      <c r="O12" s="1"/>
    </row>
    <row r="13" spans="1:15" ht="24">
      <c r="A13" s="4">
        <v>2.0281770670983086</v>
      </c>
      <c r="B13" s="4">
        <v>3.9581133046357602</v>
      </c>
      <c r="C13" s="4">
        <v>958790.4098578</v>
      </c>
      <c r="D13" s="4">
        <v>160.41999999999999</v>
      </c>
      <c r="E13" s="4">
        <v>597675109</v>
      </c>
      <c r="F13" s="4">
        <v>1.1599999999999999</v>
      </c>
      <c r="G13" s="4">
        <v>4</v>
      </c>
      <c r="H13" s="5" t="s">
        <v>54</v>
      </c>
      <c r="I13" s="4">
        <v>7.23</v>
      </c>
      <c r="J13" s="5" t="s">
        <v>104</v>
      </c>
      <c r="K13" s="5" t="s">
        <v>154</v>
      </c>
      <c r="L13" s="5" t="s">
        <v>155</v>
      </c>
      <c r="M13" s="5" t="s">
        <v>156</v>
      </c>
      <c r="N13" s="2"/>
      <c r="O13" s="1"/>
    </row>
    <row r="14" spans="1:15" ht="24">
      <c r="A14" s="4">
        <v>1.0650330722711396</v>
      </c>
      <c r="B14" s="4">
        <v>3.4032582282790802</v>
      </c>
      <c r="C14" s="4">
        <v>503478.47455739998</v>
      </c>
      <c r="D14" s="4">
        <v>153.38</v>
      </c>
      <c r="E14" s="4">
        <v>328255623</v>
      </c>
      <c r="F14" s="4">
        <v>1.68</v>
      </c>
      <c r="G14" s="4">
        <v>4</v>
      </c>
      <c r="H14" s="5" t="s">
        <v>54</v>
      </c>
      <c r="I14" s="4">
        <v>9.3800000000000008</v>
      </c>
      <c r="J14" s="5" t="s">
        <v>104</v>
      </c>
      <c r="K14" s="5" t="s">
        <v>154</v>
      </c>
      <c r="L14" s="5" t="s">
        <v>157</v>
      </c>
      <c r="M14" s="5" t="s">
        <v>158</v>
      </c>
      <c r="N14" s="2"/>
      <c r="O14" s="1"/>
    </row>
    <row r="15" spans="1:15" ht="36">
      <c r="A15" s="4">
        <v>1.8522470145277612</v>
      </c>
      <c r="B15" s="4">
        <v>8.6090142251731407</v>
      </c>
      <c r="C15" s="4">
        <v>875622.10569600004</v>
      </c>
      <c r="D15" s="4">
        <v>108.48</v>
      </c>
      <c r="E15" s="4">
        <v>807173770</v>
      </c>
      <c r="F15" s="4">
        <v>2.67</v>
      </c>
      <c r="G15" s="4">
        <v>2.75</v>
      </c>
      <c r="H15" s="5" t="s">
        <v>54</v>
      </c>
      <c r="I15" s="4">
        <v>19.86</v>
      </c>
      <c r="J15" s="5" t="s">
        <v>104</v>
      </c>
      <c r="K15" s="5" t="s">
        <v>154</v>
      </c>
      <c r="L15" s="5" t="s">
        <v>159</v>
      </c>
      <c r="M15" s="5" t="s">
        <v>160</v>
      </c>
      <c r="N15" s="2"/>
      <c r="O15" s="1"/>
    </row>
    <row r="16" spans="1:15" ht="36">
      <c r="A16" s="4">
        <v>4.3639121509971215</v>
      </c>
      <c r="B16" s="4">
        <v>8.4157277659574508</v>
      </c>
      <c r="C16" s="4">
        <v>2062974.2775979999</v>
      </c>
      <c r="D16" s="4">
        <v>153.4</v>
      </c>
      <c r="E16" s="4">
        <v>1344833297</v>
      </c>
      <c r="F16" s="4">
        <v>2.41</v>
      </c>
      <c r="G16" s="4">
        <v>4</v>
      </c>
      <c r="H16" s="5" t="s">
        <v>54</v>
      </c>
      <c r="I16" s="4">
        <v>16.09</v>
      </c>
      <c r="J16" s="5" t="s">
        <v>104</v>
      </c>
      <c r="K16" s="5" t="s">
        <v>154</v>
      </c>
      <c r="L16" s="5" t="s">
        <v>161</v>
      </c>
      <c r="M16" s="5" t="s">
        <v>162</v>
      </c>
      <c r="N16" s="2"/>
      <c r="O16" s="1"/>
    </row>
    <row r="17" spans="1:17">
      <c r="A17" s="9">
        <v>9.3093693048943305</v>
      </c>
      <c r="B17" s="10"/>
      <c r="C17" s="9">
        <v>4400865.2677092003</v>
      </c>
      <c r="D17" s="10"/>
      <c r="E17" s="9">
        <v>3077937799</v>
      </c>
      <c r="F17" s="9">
        <v>2.1058858156625964</v>
      </c>
      <c r="G17" s="10"/>
      <c r="H17" s="10"/>
      <c r="I17" s="9">
        <v>14.142172076240719</v>
      </c>
      <c r="J17" s="10"/>
      <c r="K17" s="10"/>
      <c r="L17" s="10"/>
      <c r="M17" s="11" t="s">
        <v>1751</v>
      </c>
      <c r="N17" s="2"/>
      <c r="O17" s="1"/>
    </row>
    <row r="18" spans="1:17" ht="15.2" customHeight="1">
      <c r="A18" s="40" t="s">
        <v>1752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2"/>
      <c r="O18" s="1"/>
    </row>
    <row r="19" spans="1:17">
      <c r="A19" s="4">
        <v>2.1153497638749973E-11</v>
      </c>
      <c r="B19" s="4">
        <v>0</v>
      </c>
      <c r="C19" s="4">
        <v>1.0000000000000001E-5</v>
      </c>
      <c r="D19" s="4">
        <v>0</v>
      </c>
      <c r="E19" s="4">
        <v>0</v>
      </c>
      <c r="F19" s="4">
        <v>0</v>
      </c>
      <c r="G19" s="4">
        <v>0</v>
      </c>
      <c r="H19" s="5" t="s">
        <v>56</v>
      </c>
      <c r="I19" s="4">
        <v>0</v>
      </c>
      <c r="J19" s="5"/>
      <c r="K19" s="5" t="s">
        <v>56</v>
      </c>
      <c r="L19" s="5" t="s">
        <v>56</v>
      </c>
      <c r="M19" s="5" t="s">
        <v>56</v>
      </c>
      <c r="N19" s="2"/>
      <c r="O19" s="1"/>
    </row>
    <row r="20" spans="1:17">
      <c r="A20" s="9">
        <v>2.1153497638749973E-11</v>
      </c>
      <c r="B20" s="10"/>
      <c r="C20" s="9">
        <v>1.0000000000000001E-5</v>
      </c>
      <c r="D20" s="10"/>
      <c r="E20" s="9">
        <v>0</v>
      </c>
      <c r="F20" s="9">
        <v>0</v>
      </c>
      <c r="G20" s="10"/>
      <c r="H20" s="10"/>
      <c r="I20" s="9">
        <v>0</v>
      </c>
      <c r="J20" s="10"/>
      <c r="K20" s="10"/>
      <c r="L20" s="10"/>
      <c r="M20" s="11" t="s">
        <v>1753</v>
      </c>
      <c r="N20" s="2"/>
      <c r="O20" s="1"/>
    </row>
    <row r="21" spans="1:17" ht="25.5">
      <c r="A21" s="9">
        <v>9.3093693049366362</v>
      </c>
      <c r="B21" s="10"/>
      <c r="C21" s="9">
        <v>4400865.2677292004</v>
      </c>
      <c r="D21" s="10"/>
      <c r="E21" s="9">
        <v>3077937799</v>
      </c>
      <c r="F21" s="9">
        <v>2.1058858156530262</v>
      </c>
      <c r="G21" s="10"/>
      <c r="H21" s="10"/>
      <c r="I21" s="9">
        <v>14.14217207617645</v>
      </c>
      <c r="J21" s="10"/>
      <c r="K21" s="10"/>
      <c r="L21" s="10"/>
      <c r="M21" s="11" t="s">
        <v>163</v>
      </c>
      <c r="N21" s="2"/>
      <c r="O21" s="1"/>
    </row>
    <row r="22" spans="1:17" ht="15.2" customHeight="1">
      <c r="A22" s="40" t="s">
        <v>164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2"/>
      <c r="O22" s="1"/>
    </row>
    <row r="23" spans="1:17" ht="15.2" customHeight="1">
      <c r="A23" s="40" t="s">
        <v>1754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2"/>
      <c r="O23" s="1"/>
    </row>
    <row r="24" spans="1:17" ht="24">
      <c r="A24" s="4">
        <v>5.7112344197521786E-2</v>
      </c>
      <c r="B24" s="4">
        <v>0.24586349090909099</v>
      </c>
      <c r="C24" s="4">
        <v>26999.007527199999</v>
      </c>
      <c r="D24" s="4">
        <v>99.83</v>
      </c>
      <c r="E24" s="4">
        <v>27044984</v>
      </c>
      <c r="F24" s="4">
        <v>1.56</v>
      </c>
      <c r="G24" s="4">
        <v>0</v>
      </c>
      <c r="H24" s="5" t="s">
        <v>54</v>
      </c>
      <c r="I24" s="4">
        <v>0.11</v>
      </c>
      <c r="J24" s="5" t="s">
        <v>104</v>
      </c>
      <c r="K24" s="5" t="s">
        <v>154</v>
      </c>
      <c r="L24" s="5" t="s">
        <v>165</v>
      </c>
      <c r="M24" s="5" t="s">
        <v>166</v>
      </c>
      <c r="N24" s="2"/>
      <c r="O24" s="1"/>
    </row>
    <row r="25" spans="1:17" ht="24">
      <c r="A25" s="4">
        <v>6.9575501809195736E-2</v>
      </c>
      <c r="B25" s="4">
        <v>0.33159369999999999</v>
      </c>
      <c r="C25" s="4">
        <v>32890.779103000001</v>
      </c>
      <c r="D25" s="4">
        <v>99.19</v>
      </c>
      <c r="E25" s="4">
        <v>33159370</v>
      </c>
      <c r="F25" s="4">
        <v>1.6</v>
      </c>
      <c r="G25" s="4">
        <v>0</v>
      </c>
      <c r="H25" s="5" t="s">
        <v>54</v>
      </c>
      <c r="I25" s="4">
        <v>0.51</v>
      </c>
      <c r="J25" s="5" t="s">
        <v>104</v>
      </c>
      <c r="K25" s="5" t="s">
        <v>154</v>
      </c>
      <c r="L25" s="5" t="s">
        <v>167</v>
      </c>
      <c r="M25" s="5" t="s">
        <v>168</v>
      </c>
      <c r="N25" s="2"/>
      <c r="O25" s="1"/>
    </row>
    <row r="26" spans="1:17" ht="24">
      <c r="A26" s="4">
        <v>2.391990975295041E-2</v>
      </c>
      <c r="B26" s="4">
        <v>0.11422</v>
      </c>
      <c r="C26" s="4">
        <v>11307.78</v>
      </c>
      <c r="D26" s="4">
        <v>99</v>
      </c>
      <c r="E26" s="4">
        <v>11422000</v>
      </c>
      <c r="F26" s="4">
        <v>1.67</v>
      </c>
      <c r="G26" s="4">
        <v>0</v>
      </c>
      <c r="H26" s="5" t="s">
        <v>54</v>
      </c>
      <c r="I26" s="4">
        <v>0.61</v>
      </c>
      <c r="J26" s="5" t="s">
        <v>104</v>
      </c>
      <c r="K26" s="5" t="s">
        <v>154</v>
      </c>
      <c r="L26" s="5" t="s">
        <v>169</v>
      </c>
      <c r="M26" s="5" t="s">
        <v>170</v>
      </c>
      <c r="N26" s="2"/>
      <c r="O26" s="1"/>
    </row>
    <row r="27" spans="1:17" ht="24">
      <c r="A27" s="4">
        <v>6.6616747915274305E-2</v>
      </c>
      <c r="B27" s="4">
        <v>0.31852000000000003</v>
      </c>
      <c r="C27" s="4">
        <v>31492.072400000001</v>
      </c>
      <c r="D27" s="4">
        <v>98.87</v>
      </c>
      <c r="E27" s="4">
        <v>31852000</v>
      </c>
      <c r="F27" s="4">
        <v>1.67</v>
      </c>
      <c r="G27" s="4">
        <v>0</v>
      </c>
      <c r="H27" s="5" t="s">
        <v>54</v>
      </c>
      <c r="I27" s="4">
        <v>0.68</v>
      </c>
      <c r="J27" s="5" t="s">
        <v>104</v>
      </c>
      <c r="K27" s="5" t="s">
        <v>154</v>
      </c>
      <c r="L27" s="5" t="s">
        <v>171</v>
      </c>
      <c r="M27" s="5" t="s">
        <v>172</v>
      </c>
      <c r="N27" s="2"/>
      <c r="O27" s="1"/>
    </row>
    <row r="28" spans="1:17" ht="24">
      <c r="A28" s="4">
        <v>0.12789847792091444</v>
      </c>
      <c r="B28" s="4">
        <v>0.61339246000000003</v>
      </c>
      <c r="C28" s="4">
        <v>60462.094782200002</v>
      </c>
      <c r="D28" s="4">
        <v>98.57</v>
      </c>
      <c r="E28" s="4">
        <v>61339246</v>
      </c>
      <c r="F28" s="4">
        <v>1.69</v>
      </c>
      <c r="G28" s="4">
        <v>0</v>
      </c>
      <c r="H28" s="5" t="s">
        <v>54</v>
      </c>
      <c r="I28" s="4">
        <v>0.86</v>
      </c>
      <c r="J28" s="5" t="s">
        <v>104</v>
      </c>
      <c r="K28" s="5" t="s">
        <v>154</v>
      </c>
      <c r="L28" s="5" t="s">
        <v>173</v>
      </c>
      <c r="M28" s="5" t="s">
        <v>174</v>
      </c>
      <c r="N28" s="2"/>
      <c r="O28" s="1"/>
    </row>
    <row r="29" spans="1:17" ht="24">
      <c r="A29" s="4">
        <v>0.26809631785516069</v>
      </c>
      <c r="B29" s="4">
        <v>1.2872083000000001</v>
      </c>
      <c r="C29" s="4">
        <v>126738.529218</v>
      </c>
      <c r="D29" s="4">
        <v>98.46</v>
      </c>
      <c r="E29" s="4">
        <v>128720830</v>
      </c>
      <c r="F29" s="4">
        <v>1.68</v>
      </c>
      <c r="G29" s="4">
        <v>0</v>
      </c>
      <c r="H29" s="5" t="s">
        <v>54</v>
      </c>
      <c r="I29" s="4">
        <v>0.93</v>
      </c>
      <c r="J29" s="5" t="s">
        <v>104</v>
      </c>
      <c r="K29" s="5" t="s">
        <v>154</v>
      </c>
      <c r="L29" s="5" t="s">
        <v>175</v>
      </c>
      <c r="M29" s="5" t="s">
        <v>176</v>
      </c>
      <c r="N29" s="2"/>
      <c r="O29" s="1"/>
    </row>
    <row r="30" spans="1:17" ht="36">
      <c r="A30" s="4">
        <v>0.49803002256515783</v>
      </c>
      <c r="B30" s="4">
        <v>2.1410187090909099</v>
      </c>
      <c r="C30" s="4">
        <v>235436.2531768</v>
      </c>
      <c r="D30" s="4">
        <v>99.96</v>
      </c>
      <c r="E30" s="4">
        <v>235512058</v>
      </c>
      <c r="F30" s="4">
        <v>2.96</v>
      </c>
      <c r="G30" s="4">
        <v>0</v>
      </c>
      <c r="H30" s="5" t="s">
        <v>54</v>
      </c>
      <c r="I30" s="4">
        <v>0.01</v>
      </c>
      <c r="J30" s="5" t="s">
        <v>104</v>
      </c>
      <c r="K30" s="5" t="s">
        <v>154</v>
      </c>
      <c r="L30" s="5" t="s">
        <v>177</v>
      </c>
      <c r="M30" s="5" t="s">
        <v>178</v>
      </c>
      <c r="N30" s="2"/>
      <c r="O30" s="1"/>
      <c r="Q30" s="17"/>
    </row>
    <row r="31" spans="1:17" ht="24">
      <c r="A31" s="4">
        <v>3.6287192714056241E-2</v>
      </c>
      <c r="B31" s="4">
        <v>0.19142566666666699</v>
      </c>
      <c r="C31" s="4">
        <v>17154.228266999999</v>
      </c>
      <c r="D31" s="4">
        <v>99.57</v>
      </c>
      <c r="E31" s="4">
        <v>17228310</v>
      </c>
      <c r="F31" s="4">
        <v>1.65</v>
      </c>
      <c r="G31" s="4">
        <v>0</v>
      </c>
      <c r="H31" s="5" t="s">
        <v>54</v>
      </c>
      <c r="I31" s="4">
        <v>0.26</v>
      </c>
      <c r="J31" s="5" t="s">
        <v>104</v>
      </c>
      <c r="K31" s="5" t="s">
        <v>154</v>
      </c>
      <c r="L31" s="5" t="s">
        <v>179</v>
      </c>
      <c r="M31" s="5" t="s">
        <v>180</v>
      </c>
      <c r="N31" s="2"/>
      <c r="O31" s="1"/>
    </row>
    <row r="32" spans="1:17" ht="24">
      <c r="A32" s="4">
        <v>9.5566091690246317E-3</v>
      </c>
      <c r="B32" s="4">
        <v>4.5441000000000002E-2</v>
      </c>
      <c r="C32" s="4">
        <v>4517.7442199999996</v>
      </c>
      <c r="D32" s="4">
        <v>99.42</v>
      </c>
      <c r="E32" s="4">
        <v>4544100</v>
      </c>
      <c r="F32" s="4">
        <v>1.63</v>
      </c>
      <c r="G32" s="4">
        <v>0</v>
      </c>
      <c r="H32" s="5" t="s">
        <v>54</v>
      </c>
      <c r="I32" s="4">
        <v>0.36</v>
      </c>
      <c r="J32" s="5" t="s">
        <v>104</v>
      </c>
      <c r="K32" s="5" t="s">
        <v>154</v>
      </c>
      <c r="L32" s="5" t="s">
        <v>181</v>
      </c>
      <c r="M32" s="5" t="s">
        <v>182</v>
      </c>
      <c r="N32" s="2"/>
      <c r="O32" s="1"/>
    </row>
    <row r="33" spans="1:15" ht="24">
      <c r="A33" s="4">
        <v>2.6057753828911991E-3</v>
      </c>
      <c r="B33" s="4">
        <v>1.2406500000000001E-2</v>
      </c>
      <c r="C33" s="4">
        <v>1231.8413849999999</v>
      </c>
      <c r="D33" s="4">
        <v>99.29</v>
      </c>
      <c r="E33" s="4">
        <v>1240650</v>
      </c>
      <c r="F33" s="4">
        <v>1.65</v>
      </c>
      <c r="G33" s="4">
        <v>0</v>
      </c>
      <c r="H33" s="5" t="s">
        <v>54</v>
      </c>
      <c r="I33" s="4">
        <v>0.44</v>
      </c>
      <c r="J33" s="5" t="s">
        <v>104</v>
      </c>
      <c r="K33" s="5" t="s">
        <v>154</v>
      </c>
      <c r="L33" s="5" t="s">
        <v>183</v>
      </c>
      <c r="M33" s="5" t="s">
        <v>184</v>
      </c>
      <c r="N33" s="2"/>
      <c r="O33" s="1"/>
    </row>
    <row r="34" spans="1:15" ht="25.5">
      <c r="A34" s="9">
        <v>1.1596988992821473</v>
      </c>
      <c r="B34" s="10"/>
      <c r="C34" s="9">
        <v>548230.33007919998</v>
      </c>
      <c r="D34" s="10"/>
      <c r="E34" s="9">
        <v>552063548</v>
      </c>
      <c r="F34" s="9">
        <v>2.2178878142613185</v>
      </c>
      <c r="G34" s="10"/>
      <c r="H34" s="10"/>
      <c r="I34" s="9">
        <v>0.41388377192659587</v>
      </c>
      <c r="J34" s="10"/>
      <c r="K34" s="10"/>
      <c r="L34" s="10"/>
      <c r="M34" s="11" t="s">
        <v>1755</v>
      </c>
      <c r="N34" s="2"/>
      <c r="O34" s="1"/>
    </row>
    <row r="35" spans="1:15" ht="15.2" customHeight="1">
      <c r="A35" s="40" t="s">
        <v>1756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2"/>
      <c r="O35" s="1"/>
    </row>
    <row r="36" spans="1:15" ht="36">
      <c r="A36" s="4">
        <v>0.25747888418991705</v>
      </c>
      <c r="B36" s="4">
        <v>0.74640089480874405</v>
      </c>
      <c r="C36" s="4">
        <v>121719.2960649</v>
      </c>
      <c r="D36" s="4">
        <v>111.39</v>
      </c>
      <c r="E36" s="4">
        <v>109273091</v>
      </c>
      <c r="F36" s="4">
        <v>3.24</v>
      </c>
      <c r="G36" s="4">
        <v>5</v>
      </c>
      <c r="H36" s="5" t="s">
        <v>54</v>
      </c>
      <c r="I36" s="4">
        <v>5.98</v>
      </c>
      <c r="J36" s="5" t="s">
        <v>104</v>
      </c>
      <c r="K36" s="5" t="s">
        <v>154</v>
      </c>
      <c r="L36" s="5" t="s">
        <v>185</v>
      </c>
      <c r="M36" s="5" t="s">
        <v>186</v>
      </c>
      <c r="N36" s="2"/>
      <c r="O36" s="1"/>
    </row>
    <row r="37" spans="1:15" ht="36">
      <c r="A37" s="4">
        <v>4.833574210454368E-2</v>
      </c>
      <c r="B37" s="4">
        <v>0.116618075801749</v>
      </c>
      <c r="C37" s="4">
        <v>22850</v>
      </c>
      <c r="D37" s="4">
        <v>114.25</v>
      </c>
      <c r="E37" s="4">
        <v>20000000</v>
      </c>
      <c r="F37" s="4">
        <v>3.69</v>
      </c>
      <c r="G37" s="4">
        <v>5.5</v>
      </c>
      <c r="H37" s="5" t="s">
        <v>54</v>
      </c>
      <c r="I37" s="4">
        <v>7.3</v>
      </c>
      <c r="J37" s="5" t="s">
        <v>104</v>
      </c>
      <c r="K37" s="5" t="s">
        <v>154</v>
      </c>
      <c r="L37" s="5" t="s">
        <v>187</v>
      </c>
      <c r="M37" s="5" t="s">
        <v>188</v>
      </c>
      <c r="N37" s="2"/>
      <c r="O37" s="1"/>
    </row>
    <row r="38" spans="1:15" ht="36">
      <c r="A38" s="4">
        <v>0.16708730912870634</v>
      </c>
      <c r="B38" s="4">
        <v>0.37512652608213098</v>
      </c>
      <c r="C38" s="4">
        <v>78988.029299999995</v>
      </c>
      <c r="D38" s="4">
        <v>116.85</v>
      </c>
      <c r="E38" s="4">
        <v>67597800</v>
      </c>
      <c r="F38" s="4">
        <v>2.94</v>
      </c>
      <c r="G38" s="4">
        <v>6</v>
      </c>
      <c r="H38" s="5" t="s">
        <v>54</v>
      </c>
      <c r="I38" s="4">
        <v>5.2</v>
      </c>
      <c r="J38" s="5" t="s">
        <v>104</v>
      </c>
      <c r="K38" s="5" t="s">
        <v>154</v>
      </c>
      <c r="L38" s="5" t="s">
        <v>189</v>
      </c>
      <c r="M38" s="5" t="s">
        <v>190</v>
      </c>
      <c r="N38" s="2"/>
      <c r="O38" s="1"/>
    </row>
    <row r="39" spans="1:15" ht="36">
      <c r="A39" s="4">
        <v>3.4262393631861112</v>
      </c>
      <c r="B39" s="4">
        <v>8.8427675816122608</v>
      </c>
      <c r="C39" s="4">
        <v>1619703.4749042001</v>
      </c>
      <c r="D39" s="4">
        <v>122.03</v>
      </c>
      <c r="E39" s="4">
        <v>1327299414</v>
      </c>
      <c r="F39" s="4">
        <v>4.32</v>
      </c>
      <c r="G39" s="4">
        <v>6.25</v>
      </c>
      <c r="H39" s="5" t="s">
        <v>54</v>
      </c>
      <c r="I39" s="4">
        <v>9.7200000000000006</v>
      </c>
      <c r="J39" s="5" t="s">
        <v>104</v>
      </c>
      <c r="K39" s="5" t="s">
        <v>154</v>
      </c>
      <c r="L39" s="5" t="s">
        <v>191</v>
      </c>
      <c r="M39" s="5" t="s">
        <v>192</v>
      </c>
      <c r="N39" s="2"/>
      <c r="O39" s="1"/>
    </row>
    <row r="40" spans="1:15" ht="36">
      <c r="A40" s="4">
        <v>0.46938221071242209</v>
      </c>
      <c r="B40" s="4">
        <v>4.1155162559718397</v>
      </c>
      <c r="C40" s="4">
        <v>221893.42808849999</v>
      </c>
      <c r="D40" s="4">
        <v>104.07</v>
      </c>
      <c r="E40" s="4">
        <v>213215555</v>
      </c>
      <c r="F40" s="4">
        <v>5.28</v>
      </c>
      <c r="G40" s="4">
        <v>5.5</v>
      </c>
      <c r="H40" s="5" t="s">
        <v>54</v>
      </c>
      <c r="I40" s="4">
        <v>15.19</v>
      </c>
      <c r="J40" s="5" t="s">
        <v>104</v>
      </c>
      <c r="K40" s="5" t="s">
        <v>154</v>
      </c>
      <c r="L40" s="5" t="s">
        <v>193</v>
      </c>
      <c r="M40" s="5" t="s">
        <v>194</v>
      </c>
      <c r="N40" s="2"/>
      <c r="O40" s="1"/>
    </row>
    <row r="41" spans="1:15" ht="36">
      <c r="A41" s="4">
        <v>0.20450333143325389</v>
      </c>
      <c r="B41" s="4">
        <v>0.73939148351648398</v>
      </c>
      <c r="C41" s="4">
        <v>96675.8948925</v>
      </c>
      <c r="D41" s="4">
        <v>102.63</v>
      </c>
      <c r="E41" s="4">
        <v>94198475</v>
      </c>
      <c r="F41" s="4">
        <v>1.68</v>
      </c>
      <c r="G41" s="4">
        <v>3.5</v>
      </c>
      <c r="H41" s="5" t="s">
        <v>54</v>
      </c>
      <c r="I41" s="4">
        <v>0.51</v>
      </c>
      <c r="J41" s="5" t="s">
        <v>104</v>
      </c>
      <c r="K41" s="5" t="s">
        <v>154</v>
      </c>
      <c r="L41" s="5" t="s">
        <v>195</v>
      </c>
      <c r="M41" s="5" t="s">
        <v>196</v>
      </c>
      <c r="N41" s="2"/>
      <c r="O41" s="1"/>
    </row>
    <row r="42" spans="1:15">
      <c r="A42" s="9">
        <v>4.5730268407549541</v>
      </c>
      <c r="B42" s="10"/>
      <c r="C42" s="9">
        <v>2161830.1232500998</v>
      </c>
      <c r="D42" s="10"/>
      <c r="E42" s="9">
        <v>1831584335</v>
      </c>
      <c r="F42" s="9">
        <v>4.1825874954093392</v>
      </c>
      <c r="G42" s="10"/>
      <c r="H42" s="10"/>
      <c r="I42" s="9">
        <v>9.4682776309840513</v>
      </c>
      <c r="J42" s="10"/>
      <c r="K42" s="10"/>
      <c r="L42" s="10"/>
      <c r="M42" s="11" t="s">
        <v>1757</v>
      </c>
      <c r="N42" s="2"/>
      <c r="O42" s="1"/>
    </row>
    <row r="43" spans="1:15" ht="15.2" customHeight="1">
      <c r="A43" s="40" t="s">
        <v>1758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2"/>
      <c r="O43" s="1"/>
    </row>
    <row r="44" spans="1:15" ht="36">
      <c r="A44" s="4">
        <v>0.34159066623489542</v>
      </c>
      <c r="B44" s="4">
        <v>1.05580378659727</v>
      </c>
      <c r="C44" s="4">
        <v>161481.8844942</v>
      </c>
      <c r="D44" s="4">
        <v>99.51</v>
      </c>
      <c r="E44" s="4">
        <v>162277042</v>
      </c>
      <c r="F44" s="4">
        <v>1.82</v>
      </c>
      <c r="G44" s="4">
        <v>1.82464</v>
      </c>
      <c r="H44" s="5" t="s">
        <v>54</v>
      </c>
      <c r="I44" s="4">
        <v>4.2699999999999996</v>
      </c>
      <c r="J44" s="5" t="s">
        <v>104</v>
      </c>
      <c r="K44" s="5" t="s">
        <v>154</v>
      </c>
      <c r="L44" s="5" t="s">
        <v>197</v>
      </c>
      <c r="M44" s="5" t="s">
        <v>198</v>
      </c>
      <c r="N44" s="2"/>
      <c r="O44" s="1"/>
    </row>
    <row r="45" spans="1:15" ht="36">
      <c r="A45" s="4">
        <v>1.8700224357384971</v>
      </c>
      <c r="B45" s="4">
        <v>4.8555929044516803</v>
      </c>
      <c r="C45" s="4">
        <v>884025.1705292</v>
      </c>
      <c r="D45" s="4">
        <v>98.84</v>
      </c>
      <c r="E45" s="4">
        <v>894400213</v>
      </c>
      <c r="F45" s="4">
        <v>1.86</v>
      </c>
      <c r="G45" s="4">
        <v>1.82464</v>
      </c>
      <c r="H45" s="5" t="s">
        <v>54</v>
      </c>
      <c r="I45" s="4">
        <v>6.77</v>
      </c>
      <c r="J45" s="5" t="s">
        <v>104</v>
      </c>
      <c r="K45" s="5" t="s">
        <v>154</v>
      </c>
      <c r="L45" s="5" t="s">
        <v>199</v>
      </c>
      <c r="M45" s="5" t="s">
        <v>200</v>
      </c>
      <c r="N45" s="2"/>
      <c r="O45" s="1"/>
    </row>
    <row r="46" spans="1:15">
      <c r="A46" s="9">
        <v>2.2116131019733922</v>
      </c>
      <c r="B46" s="10"/>
      <c r="C46" s="9">
        <v>1045507.0550234</v>
      </c>
      <c r="D46" s="10"/>
      <c r="E46" s="9">
        <v>1056677255</v>
      </c>
      <c r="F46" s="9">
        <v>1.8538218729861911</v>
      </c>
      <c r="G46" s="10"/>
      <c r="H46" s="10"/>
      <c r="I46" s="9">
        <v>6.3838670616369351</v>
      </c>
      <c r="J46" s="10"/>
      <c r="K46" s="10"/>
      <c r="L46" s="10"/>
      <c r="M46" s="11" t="s">
        <v>1759</v>
      </c>
      <c r="N46" s="2"/>
      <c r="O46" s="1"/>
    </row>
    <row r="47" spans="1:15" ht="25.5">
      <c r="A47" s="9">
        <v>7.9443388420104935</v>
      </c>
      <c r="B47" s="10"/>
      <c r="C47" s="9">
        <v>3755567.5083527002</v>
      </c>
      <c r="D47" s="10"/>
      <c r="E47" s="9">
        <v>3440325138</v>
      </c>
      <c r="F47" s="9">
        <v>3.2474827916246278</v>
      </c>
      <c r="G47" s="10"/>
      <c r="H47" s="10"/>
      <c r="I47" s="9">
        <v>7.2878704550653612</v>
      </c>
      <c r="J47" s="10"/>
      <c r="K47" s="10"/>
      <c r="L47" s="10"/>
      <c r="M47" s="11" t="s">
        <v>201</v>
      </c>
      <c r="N47" s="2"/>
      <c r="O47" s="1"/>
    </row>
    <row r="48" spans="1:15" ht="15.2" customHeight="1">
      <c r="A48" s="40" t="s">
        <v>202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2"/>
      <c r="O48" s="1"/>
    </row>
    <row r="49" spans="1:15" ht="15.2" customHeight="1">
      <c r="A49" s="40" t="s">
        <v>1760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2"/>
      <c r="O49" s="1"/>
    </row>
    <row r="50" spans="1:15">
      <c r="A50" s="4">
        <v>2.1153497638749973E-11</v>
      </c>
      <c r="B50" s="4">
        <v>0</v>
      </c>
      <c r="C50" s="4">
        <v>1.0000000000000001E-5</v>
      </c>
      <c r="D50" s="4">
        <v>0</v>
      </c>
      <c r="E50" s="4">
        <v>0</v>
      </c>
      <c r="F50" s="4">
        <v>0</v>
      </c>
      <c r="G50" s="4">
        <v>0</v>
      </c>
      <c r="H50" s="5" t="s">
        <v>56</v>
      </c>
      <c r="I50" s="4">
        <v>0</v>
      </c>
      <c r="J50" s="5"/>
      <c r="K50" s="5" t="s">
        <v>56</v>
      </c>
      <c r="L50" s="5" t="s">
        <v>56</v>
      </c>
      <c r="M50" s="5" t="s">
        <v>56</v>
      </c>
      <c r="N50" s="2"/>
      <c r="O50" s="1"/>
    </row>
    <row r="51" spans="1:15">
      <c r="A51" s="9">
        <v>2.1153497638749973E-11</v>
      </c>
      <c r="B51" s="10"/>
      <c r="C51" s="9">
        <v>1.0000000000000001E-5</v>
      </c>
      <c r="D51" s="10"/>
      <c r="E51" s="9">
        <v>0</v>
      </c>
      <c r="F51" s="9">
        <v>0</v>
      </c>
      <c r="G51" s="10"/>
      <c r="H51" s="10"/>
      <c r="I51" s="9">
        <v>0</v>
      </c>
      <c r="J51" s="10"/>
      <c r="K51" s="10"/>
      <c r="L51" s="10"/>
      <c r="M51" s="11" t="s">
        <v>1761</v>
      </c>
      <c r="N51" s="2"/>
      <c r="O51" s="1"/>
    </row>
    <row r="52" spans="1:15" ht="25.5">
      <c r="A52" s="9">
        <v>2.1153497638749973E-11</v>
      </c>
      <c r="B52" s="10"/>
      <c r="C52" s="9">
        <v>1.0000000000000001E-5</v>
      </c>
      <c r="D52" s="10"/>
      <c r="E52" s="9">
        <v>0</v>
      </c>
      <c r="F52" s="9">
        <v>0</v>
      </c>
      <c r="G52" s="10"/>
      <c r="H52" s="10"/>
      <c r="I52" s="9">
        <v>0</v>
      </c>
      <c r="J52" s="10"/>
      <c r="K52" s="10"/>
      <c r="L52" s="10"/>
      <c r="M52" s="11" t="s">
        <v>203</v>
      </c>
      <c r="N52" s="2"/>
      <c r="O52" s="1"/>
    </row>
    <row r="53" spans="1:15">
      <c r="A53" s="9">
        <v>17.253708146968282</v>
      </c>
      <c r="B53" s="10"/>
      <c r="C53" s="9">
        <v>8156432.7760918997</v>
      </c>
      <c r="D53" s="10"/>
      <c r="E53" s="9">
        <v>6518262937</v>
      </c>
      <c r="F53" s="9">
        <v>2.631525470667242</v>
      </c>
      <c r="G53" s="10"/>
      <c r="H53" s="10"/>
      <c r="I53" s="9">
        <v>10.986160965989935</v>
      </c>
      <c r="J53" s="10"/>
      <c r="K53" s="10"/>
      <c r="L53" s="10"/>
      <c r="M53" s="11" t="s">
        <v>139</v>
      </c>
      <c r="N53" s="2"/>
      <c r="O53" s="1"/>
    </row>
    <row r="54" spans="1:15" ht="15.2" customHeight="1">
      <c r="A54" s="40" t="s">
        <v>140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2"/>
      <c r="O54" s="1"/>
    </row>
    <row r="55" spans="1:15" ht="15.2" customHeight="1">
      <c r="A55" s="40" t="s">
        <v>204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2"/>
      <c r="O55" s="1"/>
    </row>
    <row r="56" spans="1:15" ht="15.2" customHeight="1">
      <c r="A56" s="40" t="s">
        <v>205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2"/>
      <c r="O56" s="1"/>
    </row>
    <row r="57" spans="1:15" ht="36">
      <c r="A57" s="4">
        <v>0.17256519469625081</v>
      </c>
      <c r="B57" s="4">
        <v>1.3680000000000001</v>
      </c>
      <c r="C57" s="4">
        <v>81577.617868800007</v>
      </c>
      <c r="D57" s="4">
        <v>108.97799999999999</v>
      </c>
      <c r="E57" s="4">
        <v>74856960</v>
      </c>
      <c r="F57" s="4">
        <v>3.02</v>
      </c>
      <c r="G57" s="4">
        <v>4</v>
      </c>
      <c r="H57" s="5" t="s">
        <v>37</v>
      </c>
      <c r="I57" s="4">
        <v>7.82</v>
      </c>
      <c r="J57" s="5" t="s">
        <v>206</v>
      </c>
      <c r="K57" s="5" t="s">
        <v>207</v>
      </c>
      <c r="L57" s="5" t="s">
        <v>208</v>
      </c>
      <c r="M57" s="5" t="s">
        <v>209</v>
      </c>
      <c r="N57" s="2"/>
      <c r="O57" s="1"/>
    </row>
    <row r="58" spans="1:15" ht="36">
      <c r="A58" s="4">
        <v>0.80314990740567782</v>
      </c>
      <c r="B58" s="4">
        <v>4.6966666666666699</v>
      </c>
      <c r="C58" s="4">
        <v>379677.12059798097</v>
      </c>
      <c r="D58" s="4">
        <v>115.62072600000018</v>
      </c>
      <c r="E58" s="4">
        <v>328381540</v>
      </c>
      <c r="F58" s="4">
        <v>2.19</v>
      </c>
      <c r="G58" s="4">
        <v>4.625</v>
      </c>
      <c r="H58" s="5" t="s">
        <v>38</v>
      </c>
      <c r="I58" s="4">
        <v>6.18</v>
      </c>
      <c r="J58" s="5" t="s">
        <v>92</v>
      </c>
      <c r="K58" s="5" t="s">
        <v>210</v>
      </c>
      <c r="L58" s="5" t="s">
        <v>211</v>
      </c>
      <c r="M58" s="5" t="s">
        <v>212</v>
      </c>
      <c r="N58" s="2"/>
      <c r="O58" s="1"/>
    </row>
    <row r="59" spans="1:15" ht="36">
      <c r="A59" s="4">
        <v>0.20164555697243242</v>
      </c>
      <c r="B59" s="4">
        <v>0</v>
      </c>
      <c r="C59" s="4">
        <v>95324.924707982398</v>
      </c>
      <c r="D59" s="4">
        <v>116.75194399999998</v>
      </c>
      <c r="E59" s="4">
        <v>81647398.272</v>
      </c>
      <c r="F59" s="4">
        <v>2.15</v>
      </c>
      <c r="G59" s="4">
        <v>5.125</v>
      </c>
      <c r="H59" s="5" t="s">
        <v>37</v>
      </c>
      <c r="I59" s="4">
        <v>5.3</v>
      </c>
      <c r="J59" s="5" t="s">
        <v>92</v>
      </c>
      <c r="K59" s="5" t="s">
        <v>210</v>
      </c>
      <c r="L59" s="5" t="s">
        <v>213</v>
      </c>
      <c r="M59" s="5" t="s">
        <v>214</v>
      </c>
      <c r="N59" s="2"/>
      <c r="O59" s="1"/>
    </row>
    <row r="60" spans="1:15" ht="36">
      <c r="A60" s="4">
        <v>1.4077652208134317E-2</v>
      </c>
      <c r="B60" s="4">
        <v>0</v>
      </c>
      <c r="C60" s="4">
        <v>6654.9997776</v>
      </c>
      <c r="D60" s="4">
        <v>135.11000000000001</v>
      </c>
      <c r="E60" s="4">
        <v>4925616</v>
      </c>
      <c r="F60" s="4">
        <v>4.51</v>
      </c>
      <c r="G60" s="4">
        <v>6.875</v>
      </c>
      <c r="H60" s="5" t="s">
        <v>39</v>
      </c>
      <c r="I60" s="4">
        <v>12.82</v>
      </c>
      <c r="J60" s="5" t="s">
        <v>92</v>
      </c>
      <c r="K60" s="5" t="s">
        <v>210</v>
      </c>
      <c r="L60" s="5" t="s">
        <v>215</v>
      </c>
      <c r="M60" s="5" t="s">
        <v>216</v>
      </c>
      <c r="N60" s="2"/>
      <c r="O60" s="1"/>
    </row>
    <row r="61" spans="1:15" ht="36">
      <c r="A61" s="4">
        <v>7.5687276400889916E-2</v>
      </c>
      <c r="B61" s="4">
        <v>2.8803999999999998</v>
      </c>
      <c r="C61" s="4">
        <v>35780.029238399999</v>
      </c>
      <c r="D61" s="4">
        <v>136.20500000000001</v>
      </c>
      <c r="E61" s="4">
        <v>26269248</v>
      </c>
      <c r="F61" s="4">
        <v>4.29</v>
      </c>
      <c r="G61" s="4">
        <v>7.25</v>
      </c>
      <c r="H61" s="5" t="s">
        <v>37</v>
      </c>
      <c r="I61" s="4">
        <v>10.35</v>
      </c>
      <c r="J61" s="5" t="s">
        <v>92</v>
      </c>
      <c r="K61" s="5" t="s">
        <v>210</v>
      </c>
      <c r="L61" s="5" t="s">
        <v>217</v>
      </c>
      <c r="M61" s="5" t="s">
        <v>218</v>
      </c>
      <c r="N61" s="2"/>
      <c r="O61" s="1"/>
    </row>
    <row r="62" spans="1:15">
      <c r="A62" s="9">
        <v>1.2671255876833851</v>
      </c>
      <c r="B62" s="10"/>
      <c r="C62" s="9">
        <v>599014.69219076342</v>
      </c>
      <c r="D62" s="10"/>
      <c r="E62" s="9">
        <v>516080762.27200001</v>
      </c>
      <c r="F62" s="9">
        <v>2.4478802969965594</v>
      </c>
      <c r="G62" s="10"/>
      <c r="H62" s="10"/>
      <c r="I62" s="9">
        <v>6.5861557807862914</v>
      </c>
      <c r="J62" s="10"/>
      <c r="K62" s="10"/>
      <c r="L62" s="10"/>
      <c r="M62" s="11" t="s">
        <v>1744</v>
      </c>
      <c r="N62" s="2"/>
      <c r="O62" s="1"/>
    </row>
    <row r="63" spans="1:15" ht="25.5">
      <c r="A63" s="9">
        <v>1.2671255876833851</v>
      </c>
      <c r="B63" s="10"/>
      <c r="C63" s="9">
        <v>599014.69219076342</v>
      </c>
      <c r="D63" s="10"/>
      <c r="E63" s="9">
        <v>516080762.27200001</v>
      </c>
      <c r="F63" s="9">
        <v>2.4478802969965594</v>
      </c>
      <c r="G63" s="10"/>
      <c r="H63" s="10"/>
      <c r="I63" s="9">
        <v>6.5861557807862914</v>
      </c>
      <c r="J63" s="10"/>
      <c r="K63" s="10"/>
      <c r="L63" s="10"/>
      <c r="M63" s="11" t="s">
        <v>219</v>
      </c>
      <c r="N63" s="2"/>
      <c r="O63" s="1"/>
    </row>
    <row r="64" spans="1:15" ht="15.2" customHeight="1">
      <c r="A64" s="40" t="s">
        <v>220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2"/>
      <c r="O64" s="1"/>
    </row>
    <row r="65" spans="1:15" ht="15.2" customHeight="1">
      <c r="A65" s="40" t="s">
        <v>205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2"/>
      <c r="O65" s="1"/>
    </row>
    <row r="66" spans="1:15">
      <c r="A66" s="4">
        <v>2.1153497638749973E-11</v>
      </c>
      <c r="B66" s="4">
        <v>0</v>
      </c>
      <c r="C66" s="4">
        <v>1.0000000000000001E-5</v>
      </c>
      <c r="D66" s="4">
        <v>0</v>
      </c>
      <c r="E66" s="4">
        <v>0</v>
      </c>
      <c r="F66" s="4">
        <v>0</v>
      </c>
      <c r="G66" s="4">
        <v>0</v>
      </c>
      <c r="H66" s="5" t="s">
        <v>56</v>
      </c>
      <c r="I66" s="4">
        <v>0</v>
      </c>
      <c r="J66" s="5"/>
      <c r="K66" s="5" t="s">
        <v>56</v>
      </c>
      <c r="L66" s="5" t="s">
        <v>56</v>
      </c>
      <c r="M66" s="5" t="s">
        <v>56</v>
      </c>
      <c r="N66" s="2"/>
      <c r="O66" s="1"/>
    </row>
    <row r="67" spans="1:15">
      <c r="A67" s="9">
        <v>2.1153497638749973E-11</v>
      </c>
      <c r="B67" s="10"/>
      <c r="C67" s="9">
        <v>1.0000000000000001E-5</v>
      </c>
      <c r="D67" s="10"/>
      <c r="E67" s="9">
        <v>0</v>
      </c>
      <c r="F67" s="9">
        <v>0</v>
      </c>
      <c r="G67" s="10"/>
      <c r="H67" s="10"/>
      <c r="I67" s="9">
        <v>0</v>
      </c>
      <c r="J67" s="10"/>
      <c r="K67" s="10"/>
      <c r="L67" s="10"/>
      <c r="M67" s="11" t="s">
        <v>685</v>
      </c>
      <c r="N67" s="2"/>
      <c r="O67" s="1"/>
    </row>
    <row r="68" spans="1:15" ht="38.25">
      <c r="A68" s="9">
        <v>2.1153497638749973E-11</v>
      </c>
      <c r="B68" s="10"/>
      <c r="C68" s="9">
        <v>1.0000000000000001E-5</v>
      </c>
      <c r="D68" s="10"/>
      <c r="E68" s="9">
        <v>0</v>
      </c>
      <c r="F68" s="9">
        <v>0</v>
      </c>
      <c r="G68" s="10"/>
      <c r="H68" s="10"/>
      <c r="I68" s="9">
        <v>0</v>
      </c>
      <c r="J68" s="10"/>
      <c r="K68" s="10"/>
      <c r="L68" s="10"/>
      <c r="M68" s="11" t="s">
        <v>221</v>
      </c>
      <c r="N68" s="2"/>
      <c r="O68" s="1"/>
    </row>
    <row r="69" spans="1:15">
      <c r="A69" s="9">
        <v>1.2671255877045386</v>
      </c>
      <c r="B69" s="10"/>
      <c r="C69" s="9">
        <v>599014.69220076338</v>
      </c>
      <c r="D69" s="10"/>
      <c r="E69" s="9">
        <v>516080762.27200001</v>
      </c>
      <c r="F69" s="9">
        <v>2.4478802969556948</v>
      </c>
      <c r="G69" s="10"/>
      <c r="H69" s="10"/>
      <c r="I69" s="9">
        <v>6.586155780676342</v>
      </c>
      <c r="J69" s="10"/>
      <c r="K69" s="10"/>
      <c r="L69" s="10"/>
      <c r="M69" s="11" t="s">
        <v>145</v>
      </c>
      <c r="N69" s="2"/>
      <c r="O69" s="1"/>
    </row>
    <row r="70" spans="1:15" ht="38.25">
      <c r="A70" s="6">
        <v>18.520833734672824</v>
      </c>
      <c r="B70" s="12"/>
      <c r="C70" s="6">
        <v>8755447.4682926647</v>
      </c>
      <c r="D70" s="12"/>
      <c r="E70" s="6">
        <v>7034343699.2720003</v>
      </c>
      <c r="F70" s="6">
        <v>2.6189611605502137</v>
      </c>
      <c r="G70" s="12"/>
      <c r="H70" s="12"/>
      <c r="I70" s="6">
        <v>10.685129207041316</v>
      </c>
      <c r="J70" s="12"/>
      <c r="K70" s="12"/>
      <c r="L70" s="12"/>
      <c r="M70" s="7" t="s">
        <v>222</v>
      </c>
      <c r="N70" s="2"/>
      <c r="O70" s="1"/>
    </row>
    <row r="71" spans="1:15" ht="36" customHeight="1">
      <c r="A71" s="39" t="s">
        <v>32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1"/>
    </row>
  </sheetData>
  <mergeCells count="20">
    <mergeCell ref="A35:M35"/>
    <mergeCell ref="A43:M43"/>
    <mergeCell ref="A65:M65"/>
    <mergeCell ref="A71:N71"/>
    <mergeCell ref="A48:M48"/>
    <mergeCell ref="A49:M49"/>
    <mergeCell ref="A54:M54"/>
    <mergeCell ref="A55:M55"/>
    <mergeCell ref="A56:M56"/>
    <mergeCell ref="A64:M64"/>
    <mergeCell ref="A9:M9"/>
    <mergeCell ref="A12:M12"/>
    <mergeCell ref="A18:M18"/>
    <mergeCell ref="A22:M22"/>
    <mergeCell ref="A23:M23"/>
    <mergeCell ref="A2:N2"/>
    <mergeCell ref="A3:N3"/>
    <mergeCell ref="A4:N4"/>
    <mergeCell ref="A7:M7"/>
    <mergeCell ref="A8:M8"/>
  </mergeCells>
  <pageMargins left="0.5" right="0.5" top="0.4" bottom="0.4" header="0.4" footer="0.4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28"/>
  <sheetViews>
    <sheetView showGridLines="0" workbookViewId="0">
      <selection activeCell="A5" sqref="A5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36" t="s">
        <v>223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 ht="36" customHeight="1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 ht="48.95" customHeight="1">
      <c r="A4" s="41" t="s">
        <v>1747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2</v>
      </c>
      <c r="B6" s="3" t="s">
        <v>148</v>
      </c>
      <c r="C6" s="3" t="s">
        <v>149</v>
      </c>
      <c r="D6" s="3" t="s">
        <v>150</v>
      </c>
      <c r="E6" s="3" t="s">
        <v>151</v>
      </c>
      <c r="F6" s="3" t="s">
        <v>46</v>
      </c>
      <c r="G6" s="3" t="s">
        <v>47</v>
      </c>
      <c r="H6" s="3" t="s">
        <v>35</v>
      </c>
      <c r="I6" s="3" t="s">
        <v>152</v>
      </c>
      <c r="J6" s="3" t="s">
        <v>48</v>
      </c>
      <c r="K6" s="3" t="s">
        <v>49</v>
      </c>
      <c r="L6" s="3" t="s">
        <v>224</v>
      </c>
      <c r="M6" s="3" t="s">
        <v>50</v>
      </c>
      <c r="N6" s="3" t="s">
        <v>51</v>
      </c>
      <c r="O6" s="1"/>
    </row>
    <row r="7" spans="1:15" ht="15.2" customHeight="1">
      <c r="A7" s="40" t="s">
        <v>52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1"/>
    </row>
    <row r="8" spans="1:15" ht="15.2" customHeight="1">
      <c r="A8" s="40" t="s">
        <v>225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1"/>
    </row>
    <row r="9" spans="1:15">
      <c r="A9" s="4">
        <v>2.1153497638749973E-11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56</v>
      </c>
      <c r="I9" s="4">
        <v>0</v>
      </c>
      <c r="J9" s="5"/>
      <c r="K9" s="5" t="s">
        <v>56</v>
      </c>
      <c r="L9" s="5" t="s">
        <v>56</v>
      </c>
      <c r="M9" s="5" t="s">
        <v>56</v>
      </c>
      <c r="N9" s="5" t="s">
        <v>56</v>
      </c>
      <c r="O9" s="1"/>
    </row>
    <row r="10" spans="1:15">
      <c r="A10" s="9">
        <v>2.1153497638749973E-11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226</v>
      </c>
      <c r="O10" s="1"/>
    </row>
    <row r="11" spans="1:15" ht="15.2" customHeight="1">
      <c r="A11" s="40" t="s">
        <v>164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1"/>
    </row>
    <row r="12" spans="1:15">
      <c r="A12" s="4">
        <v>2.1153497638749973E-11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56</v>
      </c>
      <c r="I12" s="4">
        <v>0</v>
      </c>
      <c r="J12" s="5"/>
      <c r="K12" s="5" t="s">
        <v>56</v>
      </c>
      <c r="L12" s="5" t="s">
        <v>56</v>
      </c>
      <c r="M12" s="5" t="s">
        <v>56</v>
      </c>
      <c r="N12" s="5" t="s">
        <v>56</v>
      </c>
      <c r="O12" s="1"/>
    </row>
    <row r="13" spans="1:15" ht="25.5">
      <c r="A13" s="9">
        <v>2.1153497638749973E-11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201</v>
      </c>
      <c r="O13" s="1"/>
    </row>
    <row r="14" spans="1:15" ht="15.2" customHeight="1">
      <c r="A14" s="40" t="s">
        <v>227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1"/>
    </row>
    <row r="15" spans="1:15">
      <c r="A15" s="4">
        <v>2.1153497638749973E-11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56</v>
      </c>
      <c r="I15" s="4">
        <v>0</v>
      </c>
      <c r="J15" s="5"/>
      <c r="K15" s="5" t="s">
        <v>56</v>
      </c>
      <c r="L15" s="5" t="s">
        <v>56</v>
      </c>
      <c r="M15" s="5" t="s">
        <v>56</v>
      </c>
      <c r="N15" s="5" t="s">
        <v>56</v>
      </c>
      <c r="O15" s="1"/>
    </row>
    <row r="16" spans="1:15" ht="25.5">
      <c r="A16" s="9">
        <v>2.1153497638749973E-11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228</v>
      </c>
      <c r="O16" s="1"/>
    </row>
    <row r="17" spans="1:15">
      <c r="A17" s="9">
        <v>6.3460492916249915E-11</v>
      </c>
      <c r="B17" s="10"/>
      <c r="C17" s="9">
        <v>3.0000000000000001E-5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1" t="s">
        <v>139</v>
      </c>
      <c r="O17" s="1"/>
    </row>
    <row r="18" spans="1:15" ht="15.2" customHeight="1">
      <c r="A18" s="40" t="s">
        <v>140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1"/>
    </row>
    <row r="19" spans="1:15" ht="15.2" customHeight="1">
      <c r="A19" s="40" t="s">
        <v>229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1"/>
    </row>
    <row r="20" spans="1:15">
      <c r="A20" s="4">
        <v>2.1153497638749973E-11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56</v>
      </c>
      <c r="I20" s="4">
        <v>0</v>
      </c>
      <c r="J20" s="5"/>
      <c r="K20" s="5" t="s">
        <v>56</v>
      </c>
      <c r="L20" s="5" t="s">
        <v>56</v>
      </c>
      <c r="M20" s="5" t="s">
        <v>56</v>
      </c>
      <c r="N20" s="5" t="s">
        <v>56</v>
      </c>
      <c r="O20" s="1"/>
    </row>
    <row r="21" spans="1:15" ht="25.5">
      <c r="A21" s="9">
        <v>2.1153497638749973E-11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1" t="s">
        <v>230</v>
      </c>
      <c r="O21" s="1"/>
    </row>
    <row r="22" spans="1:15" ht="15.2" customHeight="1">
      <c r="A22" s="40" t="s">
        <v>231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1"/>
    </row>
    <row r="23" spans="1:15">
      <c r="A23" s="4">
        <v>2.1153497638749973E-11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56</v>
      </c>
      <c r="I23" s="4">
        <v>0</v>
      </c>
      <c r="J23" s="5"/>
      <c r="K23" s="5" t="s">
        <v>56</v>
      </c>
      <c r="L23" s="5" t="s">
        <v>56</v>
      </c>
      <c r="M23" s="5" t="s">
        <v>56</v>
      </c>
      <c r="N23" s="5" t="s">
        <v>56</v>
      </c>
      <c r="O23" s="1"/>
    </row>
    <row r="24" spans="1:15" ht="25.5">
      <c r="A24" s="9">
        <v>2.1153497638749973E-11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1" t="s">
        <v>232</v>
      </c>
      <c r="O24" s="1"/>
    </row>
    <row r="25" spans="1:15">
      <c r="A25" s="9">
        <v>4.2306995277499945E-11</v>
      </c>
      <c r="B25" s="10"/>
      <c r="C25" s="9">
        <v>2.0000000000000002E-5</v>
      </c>
      <c r="D25" s="10"/>
      <c r="E25" s="9">
        <v>0</v>
      </c>
      <c r="F25" s="9">
        <v>0</v>
      </c>
      <c r="G25" s="10"/>
      <c r="H25" s="10"/>
      <c r="I25" s="9">
        <v>0</v>
      </c>
      <c r="J25" s="10"/>
      <c r="K25" s="10"/>
      <c r="L25" s="10"/>
      <c r="M25" s="10"/>
      <c r="N25" s="11" t="s">
        <v>145</v>
      </c>
      <c r="O25" s="1"/>
    </row>
    <row r="26" spans="1:15" ht="25.5">
      <c r="A26" s="6">
        <v>1.0576748819374985E-10</v>
      </c>
      <c r="B26" s="12"/>
      <c r="C26" s="6">
        <v>5.0000000000000002E-5</v>
      </c>
      <c r="D26" s="12"/>
      <c r="E26" s="6">
        <v>0</v>
      </c>
      <c r="F26" s="6">
        <v>0</v>
      </c>
      <c r="G26" s="12"/>
      <c r="H26" s="12"/>
      <c r="I26" s="6">
        <v>0</v>
      </c>
      <c r="J26" s="12"/>
      <c r="K26" s="12"/>
      <c r="L26" s="12"/>
      <c r="M26" s="12"/>
      <c r="N26" s="7" t="s">
        <v>233</v>
      </c>
      <c r="O26" s="1"/>
    </row>
    <row r="27" spans="1:15" ht="20.100000000000001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/>
    </row>
    <row r="28" spans="1:15" ht="36" customHeight="1">
      <c r="A28" s="39" t="s">
        <v>32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</sheetData>
  <mergeCells count="11">
    <mergeCell ref="A28:O28"/>
    <mergeCell ref="A2:O2"/>
    <mergeCell ref="A3:O3"/>
    <mergeCell ref="A4:O4"/>
    <mergeCell ref="A7:N7"/>
    <mergeCell ref="A8:N8"/>
    <mergeCell ref="A11:N11"/>
    <mergeCell ref="A14:N14"/>
    <mergeCell ref="A18:N18"/>
    <mergeCell ref="A19:N19"/>
    <mergeCell ref="A22:N22"/>
  </mergeCells>
  <pageMargins left="0.5" right="0.5" top="0.4" bottom="0.4" header="0.4" footer="0.4"/>
  <pageSetup orientation="landscape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03"/>
  <sheetViews>
    <sheetView showGridLines="0" workbookViewId="0">
      <selection activeCell="A5" sqref="A5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5.8554687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36" t="s">
        <v>234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 ht="36" customHeight="1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 ht="48.95" customHeight="1">
      <c r="A4" s="41" t="s">
        <v>1747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2</v>
      </c>
      <c r="B6" s="3" t="s">
        <v>148</v>
      </c>
      <c r="C6" s="3" t="s">
        <v>149</v>
      </c>
      <c r="D6" s="3" t="s">
        <v>150</v>
      </c>
      <c r="E6" s="3" t="s">
        <v>151</v>
      </c>
      <c r="F6" s="3" t="s">
        <v>46</v>
      </c>
      <c r="G6" s="3" t="s">
        <v>47</v>
      </c>
      <c r="H6" s="3" t="s">
        <v>35</v>
      </c>
      <c r="I6" s="3" t="s">
        <v>152</v>
      </c>
      <c r="J6" s="3" t="s">
        <v>48</v>
      </c>
      <c r="K6" s="3" t="s">
        <v>49</v>
      </c>
      <c r="L6" s="3" t="s">
        <v>224</v>
      </c>
      <c r="M6" s="3" t="s">
        <v>50</v>
      </c>
      <c r="N6" s="3" t="s">
        <v>51</v>
      </c>
      <c r="O6" s="1"/>
    </row>
    <row r="7" spans="1:15" ht="15.2" customHeight="1">
      <c r="A7" s="40" t="s">
        <v>52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1"/>
    </row>
    <row r="8" spans="1:15" ht="15.2" customHeight="1">
      <c r="A8" s="40" t="s">
        <v>235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1"/>
    </row>
    <row r="9" spans="1:15" ht="24">
      <c r="A9" s="4">
        <v>7.9611341184763831E-3</v>
      </c>
      <c r="B9" s="4">
        <v>0.34957339999999998</v>
      </c>
      <c r="C9" s="4">
        <v>3763.5072243999998</v>
      </c>
      <c r="D9" s="4">
        <v>107.66</v>
      </c>
      <c r="E9" s="4">
        <v>3495734</v>
      </c>
      <c r="F9" s="4">
        <v>-1.01</v>
      </c>
      <c r="G9" s="4">
        <v>2.5</v>
      </c>
      <c r="H9" s="5" t="s">
        <v>54</v>
      </c>
      <c r="I9" s="4">
        <v>0.28999999999999998</v>
      </c>
      <c r="J9" s="5" t="s">
        <v>104</v>
      </c>
      <c r="K9" s="5" t="s">
        <v>111</v>
      </c>
      <c r="L9" s="5" t="s">
        <v>236</v>
      </c>
      <c r="M9" s="5" t="s">
        <v>237</v>
      </c>
      <c r="N9" s="5" t="s">
        <v>238</v>
      </c>
      <c r="O9" s="1"/>
    </row>
    <row r="10" spans="1:15" ht="24">
      <c r="A10" s="4">
        <v>6.0899833231245953E-2</v>
      </c>
      <c r="B10" s="4">
        <v>2.89830915840637</v>
      </c>
      <c r="C10" s="4">
        <v>28789.486387199999</v>
      </c>
      <c r="D10" s="4">
        <v>126.72</v>
      </c>
      <c r="E10" s="4">
        <v>22718976</v>
      </c>
      <c r="F10" s="4">
        <v>2.14</v>
      </c>
      <c r="G10" s="4">
        <v>5</v>
      </c>
      <c r="H10" s="5" t="s">
        <v>54</v>
      </c>
      <c r="I10" s="4">
        <v>7.77</v>
      </c>
      <c r="J10" s="5" t="s">
        <v>104</v>
      </c>
      <c r="K10" s="5" t="s">
        <v>111</v>
      </c>
      <c r="L10" s="5" t="s">
        <v>236</v>
      </c>
      <c r="M10" s="5" t="s">
        <v>239</v>
      </c>
      <c r="N10" s="5" t="s">
        <v>240</v>
      </c>
      <c r="O10" s="1"/>
    </row>
    <row r="11" spans="1:15" ht="36">
      <c r="A11" s="4">
        <v>2.5165747277417008E-2</v>
      </c>
      <c r="B11" s="4">
        <v>1.61960010966151</v>
      </c>
      <c r="C11" s="4">
        <v>11896.731078323999</v>
      </c>
      <c r="D11" s="4">
        <v>138.12</v>
      </c>
      <c r="E11" s="4">
        <v>8613329.7699999996</v>
      </c>
      <c r="F11" s="4">
        <v>1.25</v>
      </c>
      <c r="G11" s="4">
        <v>4.6500000000000004</v>
      </c>
      <c r="H11" s="5" t="s">
        <v>54</v>
      </c>
      <c r="I11" s="4">
        <v>4.43</v>
      </c>
      <c r="J11" s="5" t="s">
        <v>104</v>
      </c>
      <c r="K11" s="5" t="s">
        <v>108</v>
      </c>
      <c r="L11" s="5" t="s">
        <v>241</v>
      </c>
      <c r="M11" s="5" t="s">
        <v>242</v>
      </c>
      <c r="N11" s="5" t="s">
        <v>243</v>
      </c>
      <c r="O11" s="1"/>
    </row>
    <row r="12" spans="1:15" ht="24">
      <c r="A12" s="4">
        <v>5.6477739993924254E-2</v>
      </c>
      <c r="B12" s="4">
        <v>1.03889870353379</v>
      </c>
      <c r="C12" s="4">
        <v>26699.007870199999</v>
      </c>
      <c r="D12" s="4">
        <v>133.22</v>
      </c>
      <c r="E12" s="4">
        <v>20041291</v>
      </c>
      <c r="F12" s="4">
        <v>0.71</v>
      </c>
      <c r="G12" s="4">
        <v>4.4000000000000004</v>
      </c>
      <c r="H12" s="5" t="s">
        <v>54</v>
      </c>
      <c r="I12" s="4">
        <v>3.39</v>
      </c>
      <c r="J12" s="5" t="s">
        <v>104</v>
      </c>
      <c r="K12" s="5" t="s">
        <v>108</v>
      </c>
      <c r="L12" s="5" t="s">
        <v>236</v>
      </c>
      <c r="M12" s="5" t="s">
        <v>244</v>
      </c>
      <c r="N12" s="5" t="s">
        <v>245</v>
      </c>
      <c r="O12" s="1"/>
    </row>
    <row r="13" spans="1:15" ht="24">
      <c r="A13" s="4">
        <v>4.1797754297976782E-2</v>
      </c>
      <c r="B13" s="4">
        <v>0.93108633191589396</v>
      </c>
      <c r="C13" s="4">
        <v>19759.263934400002</v>
      </c>
      <c r="D13" s="4">
        <v>113.44</v>
      </c>
      <c r="E13" s="4">
        <v>17418251</v>
      </c>
      <c r="F13" s="4">
        <v>1.9</v>
      </c>
      <c r="G13" s="4">
        <v>3.4</v>
      </c>
      <c r="H13" s="5" t="s">
        <v>54</v>
      </c>
      <c r="I13" s="4">
        <v>6.81</v>
      </c>
      <c r="J13" s="5" t="s">
        <v>104</v>
      </c>
      <c r="K13" s="5" t="s">
        <v>108</v>
      </c>
      <c r="L13" s="5" t="s">
        <v>236</v>
      </c>
      <c r="M13" s="5" t="s">
        <v>246</v>
      </c>
      <c r="N13" s="5" t="s">
        <v>247</v>
      </c>
      <c r="O13" s="1"/>
    </row>
    <row r="14" spans="1:15" ht="24">
      <c r="A14" s="4">
        <v>5.6010208643789746E-3</v>
      </c>
      <c r="B14" s="4">
        <v>1.9800011880011901</v>
      </c>
      <c r="C14" s="4">
        <v>2647.7989408799999</v>
      </c>
      <c r="D14" s="4">
        <v>147.1</v>
      </c>
      <c r="E14" s="4">
        <v>1799999.28</v>
      </c>
      <c r="F14" s="4">
        <v>0.22</v>
      </c>
      <c r="G14" s="4">
        <v>5.45</v>
      </c>
      <c r="H14" s="5" t="s">
        <v>54</v>
      </c>
      <c r="I14" s="4">
        <v>0.56999999999999995</v>
      </c>
      <c r="J14" s="5" t="s">
        <v>104</v>
      </c>
      <c r="K14" s="5" t="s">
        <v>108</v>
      </c>
      <c r="L14" s="5" t="s">
        <v>236</v>
      </c>
      <c r="M14" s="5" t="s">
        <v>248</v>
      </c>
      <c r="N14" s="5" t="s">
        <v>249</v>
      </c>
      <c r="O14" s="1"/>
    </row>
    <row r="15" spans="1:15" ht="24">
      <c r="A15" s="4">
        <v>3.6273030626134156E-2</v>
      </c>
      <c r="B15" s="4">
        <v>3.71182833333333</v>
      </c>
      <c r="C15" s="4">
        <v>17147.533351499998</v>
      </c>
      <c r="D15" s="4">
        <v>153.99</v>
      </c>
      <c r="E15" s="4">
        <v>11135485</v>
      </c>
      <c r="F15" s="4">
        <v>0.56000000000000005</v>
      </c>
      <c r="G15" s="4">
        <v>5.19</v>
      </c>
      <c r="H15" s="5" t="s">
        <v>54</v>
      </c>
      <c r="I15" s="4">
        <v>2.97</v>
      </c>
      <c r="J15" s="5" t="s">
        <v>104</v>
      </c>
      <c r="K15" s="5" t="s">
        <v>108</v>
      </c>
      <c r="L15" s="5" t="s">
        <v>236</v>
      </c>
      <c r="M15" s="5" t="s">
        <v>250</v>
      </c>
      <c r="N15" s="5" t="s">
        <v>251</v>
      </c>
      <c r="O15" s="1"/>
    </row>
    <row r="16" spans="1:15" ht="36">
      <c r="A16" s="4">
        <v>0.14766147888783479</v>
      </c>
      <c r="B16" s="4">
        <v>1.3113113734441599</v>
      </c>
      <c r="C16" s="4">
        <v>69804.758253000007</v>
      </c>
      <c r="D16" s="4">
        <v>136.65</v>
      </c>
      <c r="E16" s="4">
        <v>51082882</v>
      </c>
      <c r="F16" s="4">
        <v>1.52</v>
      </c>
      <c r="G16" s="4">
        <v>4.0999999999999996</v>
      </c>
      <c r="H16" s="5" t="s">
        <v>54</v>
      </c>
      <c r="I16" s="4">
        <v>5.49</v>
      </c>
      <c r="J16" s="5" t="s">
        <v>104</v>
      </c>
      <c r="K16" s="5" t="s">
        <v>108</v>
      </c>
      <c r="L16" s="5" t="s">
        <v>236</v>
      </c>
      <c r="M16" s="5" t="s">
        <v>252</v>
      </c>
      <c r="N16" s="5" t="s">
        <v>253</v>
      </c>
      <c r="O16" s="1"/>
    </row>
    <row r="17" spans="1:15" ht="36">
      <c r="A17" s="4">
        <v>0.15435497085294586</v>
      </c>
      <c r="B17" s="4">
        <v>2.0908294416051398</v>
      </c>
      <c r="C17" s="4">
        <v>72969.006586500007</v>
      </c>
      <c r="D17" s="4">
        <v>120.15</v>
      </c>
      <c r="E17" s="4">
        <v>60731591</v>
      </c>
      <c r="F17" s="4">
        <v>2.12</v>
      </c>
      <c r="G17" s="4">
        <v>4</v>
      </c>
      <c r="H17" s="5" t="s">
        <v>54</v>
      </c>
      <c r="I17" s="4">
        <v>7.08</v>
      </c>
      <c r="J17" s="5" t="s">
        <v>104</v>
      </c>
      <c r="K17" s="5" t="s">
        <v>108</v>
      </c>
      <c r="L17" s="5" t="s">
        <v>236</v>
      </c>
      <c r="M17" s="5" t="s">
        <v>254</v>
      </c>
      <c r="N17" s="5" t="s">
        <v>255</v>
      </c>
      <c r="O17" s="1"/>
    </row>
    <row r="18" spans="1:15" ht="36">
      <c r="A18" s="4">
        <v>0.11836369339966332</v>
      </c>
      <c r="B18" s="4">
        <v>4.7175091757923502</v>
      </c>
      <c r="C18" s="4">
        <v>55954.667838399997</v>
      </c>
      <c r="D18" s="4">
        <v>118.88</v>
      </c>
      <c r="E18" s="4">
        <v>47068193</v>
      </c>
      <c r="F18" s="4">
        <v>2.3199999999999998</v>
      </c>
      <c r="G18" s="4">
        <v>4.2</v>
      </c>
      <c r="H18" s="5" t="s">
        <v>54</v>
      </c>
      <c r="I18" s="4">
        <v>7.7</v>
      </c>
      <c r="J18" s="5" t="s">
        <v>104</v>
      </c>
      <c r="K18" s="5" t="s">
        <v>108</v>
      </c>
      <c r="L18" s="5" t="s">
        <v>236</v>
      </c>
      <c r="M18" s="5" t="s">
        <v>256</v>
      </c>
      <c r="N18" s="5" t="s">
        <v>257</v>
      </c>
      <c r="O18" s="1"/>
    </row>
    <row r="19" spans="1:15" ht="24">
      <c r="A19" s="4">
        <v>4.8476218251663093E-3</v>
      </c>
      <c r="B19" s="4">
        <v>0.210627833768923</v>
      </c>
      <c r="C19" s="4">
        <v>2291.6408000000001</v>
      </c>
      <c r="D19" s="4">
        <v>113.56</v>
      </c>
      <c r="E19" s="4">
        <v>2018000</v>
      </c>
      <c r="F19" s="4">
        <v>2.2400000000000002</v>
      </c>
      <c r="G19" s="4">
        <v>3.7</v>
      </c>
      <c r="H19" s="5" t="s">
        <v>54</v>
      </c>
      <c r="I19" s="4">
        <v>6.73</v>
      </c>
      <c r="J19" s="5" t="s">
        <v>258</v>
      </c>
      <c r="K19" s="5" t="s">
        <v>105</v>
      </c>
      <c r="L19" s="5" t="s">
        <v>259</v>
      </c>
      <c r="M19" s="5" t="s">
        <v>260</v>
      </c>
      <c r="N19" s="5" t="s">
        <v>261</v>
      </c>
      <c r="O19" s="1"/>
    </row>
    <row r="20" spans="1:15" ht="24">
      <c r="A20" s="4">
        <v>2.1743119931516036E-2</v>
      </c>
      <c r="B20" s="4">
        <v>3.5778430826592</v>
      </c>
      <c r="C20" s="4">
        <v>10278.735130632</v>
      </c>
      <c r="D20" s="4">
        <v>137.68</v>
      </c>
      <c r="E20" s="4">
        <v>7465670.4900000002</v>
      </c>
      <c r="F20" s="4">
        <v>0.69</v>
      </c>
      <c r="G20" s="4">
        <v>4.2</v>
      </c>
      <c r="H20" s="5" t="s">
        <v>54</v>
      </c>
      <c r="I20" s="4">
        <v>4.22</v>
      </c>
      <c r="J20" s="5" t="s">
        <v>104</v>
      </c>
      <c r="K20" s="5" t="s">
        <v>105</v>
      </c>
      <c r="L20" s="5" t="s">
        <v>236</v>
      </c>
      <c r="M20" s="5" t="s">
        <v>262</v>
      </c>
      <c r="N20" s="5" t="s">
        <v>263</v>
      </c>
      <c r="O20" s="1"/>
    </row>
    <row r="21" spans="1:15" ht="36">
      <c r="A21" s="4">
        <v>9.7426664074790718E-3</v>
      </c>
      <c r="B21" s="4">
        <v>2.56651291066022</v>
      </c>
      <c r="C21" s="4">
        <v>4605.7</v>
      </c>
      <c r="D21" s="4">
        <v>110</v>
      </c>
      <c r="E21" s="4">
        <v>4187000</v>
      </c>
      <c r="F21" s="4">
        <v>3.11</v>
      </c>
      <c r="G21" s="4">
        <v>3.85</v>
      </c>
      <c r="H21" s="5" t="s">
        <v>54</v>
      </c>
      <c r="I21" s="4">
        <v>9.17</v>
      </c>
      <c r="J21" s="5" t="s">
        <v>104</v>
      </c>
      <c r="K21" s="5" t="s">
        <v>105</v>
      </c>
      <c r="L21" s="5" t="s">
        <v>241</v>
      </c>
      <c r="M21" s="5" t="s">
        <v>264</v>
      </c>
      <c r="N21" s="5" t="s">
        <v>265</v>
      </c>
      <c r="O21" s="1"/>
    </row>
    <row r="22" spans="1:15" ht="36">
      <c r="A22" s="4">
        <v>2.2920019880512687E-2</v>
      </c>
      <c r="B22" s="4">
        <v>2.2629735673159499</v>
      </c>
      <c r="C22" s="4">
        <v>10835.097</v>
      </c>
      <c r="D22" s="4">
        <v>119.99</v>
      </c>
      <c r="E22" s="4">
        <v>9030000</v>
      </c>
      <c r="F22" s="4">
        <v>2.36</v>
      </c>
      <c r="G22" s="4">
        <v>3.9</v>
      </c>
      <c r="H22" s="5" t="s">
        <v>54</v>
      </c>
      <c r="I22" s="4">
        <v>7.07</v>
      </c>
      <c r="J22" s="5" t="s">
        <v>104</v>
      </c>
      <c r="K22" s="5" t="s">
        <v>105</v>
      </c>
      <c r="L22" s="5" t="s">
        <v>241</v>
      </c>
      <c r="M22" s="5" t="s">
        <v>266</v>
      </c>
      <c r="N22" s="5" t="s">
        <v>267</v>
      </c>
      <c r="O22" s="1"/>
    </row>
    <row r="23" spans="1:15" ht="48">
      <c r="A23" s="4">
        <v>1.2310210879052512E-2</v>
      </c>
      <c r="B23" s="4">
        <v>2.87012605585016</v>
      </c>
      <c r="C23" s="4">
        <v>5819.4682928000002</v>
      </c>
      <c r="D23" s="4">
        <v>110.02</v>
      </c>
      <c r="E23" s="4">
        <v>5289464</v>
      </c>
      <c r="F23" s="4">
        <v>3.05</v>
      </c>
      <c r="G23" s="4">
        <v>3.85</v>
      </c>
      <c r="H23" s="5" t="s">
        <v>54</v>
      </c>
      <c r="I23" s="4">
        <v>8.49</v>
      </c>
      <c r="J23" s="5" t="s">
        <v>104</v>
      </c>
      <c r="K23" s="5" t="s">
        <v>105</v>
      </c>
      <c r="L23" s="5" t="s">
        <v>241</v>
      </c>
      <c r="M23" s="5" t="s">
        <v>268</v>
      </c>
      <c r="N23" s="5" t="s">
        <v>269</v>
      </c>
      <c r="O23" s="1"/>
    </row>
    <row r="24" spans="1:15" ht="36">
      <c r="A24" s="4">
        <v>4.3928070574982075E-2</v>
      </c>
      <c r="B24" s="4">
        <v>1.27539144502436</v>
      </c>
      <c r="C24" s="4">
        <v>20766.3391299</v>
      </c>
      <c r="D24" s="4">
        <v>120.61</v>
      </c>
      <c r="E24" s="4">
        <v>17217759</v>
      </c>
      <c r="F24" s="4">
        <v>2.2400000000000002</v>
      </c>
      <c r="G24" s="4">
        <v>4</v>
      </c>
      <c r="H24" s="5" t="s">
        <v>54</v>
      </c>
      <c r="I24" s="4">
        <v>6.82</v>
      </c>
      <c r="J24" s="5" t="s">
        <v>104</v>
      </c>
      <c r="K24" s="5" t="s">
        <v>105</v>
      </c>
      <c r="L24" s="5" t="s">
        <v>236</v>
      </c>
      <c r="M24" s="5" t="s">
        <v>270</v>
      </c>
      <c r="N24" s="5" t="s">
        <v>271</v>
      </c>
      <c r="O24" s="1"/>
    </row>
    <row r="25" spans="1:15" ht="36">
      <c r="A25" s="4">
        <v>3.6501166955792863E-2</v>
      </c>
      <c r="B25" s="4">
        <v>3.4321057490394198</v>
      </c>
      <c r="C25" s="4">
        <v>17255.381393254</v>
      </c>
      <c r="D25" s="4">
        <v>138.26</v>
      </c>
      <c r="E25" s="4">
        <v>12480385.789999999</v>
      </c>
      <c r="F25" s="4">
        <v>1.04</v>
      </c>
      <c r="G25" s="4">
        <v>4.05</v>
      </c>
      <c r="H25" s="5" t="s">
        <v>54</v>
      </c>
      <c r="I25" s="4">
        <v>4.4000000000000004</v>
      </c>
      <c r="J25" s="5" t="s">
        <v>272</v>
      </c>
      <c r="K25" s="5" t="s">
        <v>93</v>
      </c>
      <c r="L25" s="5" t="s">
        <v>241</v>
      </c>
      <c r="M25" s="5" t="s">
        <v>273</v>
      </c>
      <c r="N25" s="5" t="s">
        <v>274</v>
      </c>
      <c r="O25" s="1"/>
    </row>
    <row r="26" spans="1:15" ht="36">
      <c r="A26" s="4">
        <v>8.8451758233260552E-3</v>
      </c>
      <c r="B26" s="4">
        <v>0.61906948333888201</v>
      </c>
      <c r="C26" s="4">
        <v>4181.4247338100004</v>
      </c>
      <c r="D26" s="4">
        <v>134.9</v>
      </c>
      <c r="E26" s="4">
        <v>3099647.69</v>
      </c>
      <c r="F26" s="4">
        <v>0.88</v>
      </c>
      <c r="G26" s="4">
        <v>4.28</v>
      </c>
      <c r="H26" s="5" t="s">
        <v>54</v>
      </c>
      <c r="I26" s="4">
        <v>3.11</v>
      </c>
      <c r="J26" s="5" t="s">
        <v>272</v>
      </c>
      <c r="K26" s="5" t="s">
        <v>93</v>
      </c>
      <c r="L26" s="5" t="s">
        <v>241</v>
      </c>
      <c r="M26" s="5" t="s">
        <v>275</v>
      </c>
      <c r="N26" s="5" t="s">
        <v>276</v>
      </c>
      <c r="O26" s="1"/>
    </row>
    <row r="27" spans="1:15" ht="24">
      <c r="A27" s="4">
        <v>1.0925974097087491E-2</v>
      </c>
      <c r="B27" s="4">
        <v>5.4356380503913204</v>
      </c>
      <c r="C27" s="4">
        <v>5165.0910330180004</v>
      </c>
      <c r="D27" s="4">
        <v>124.46</v>
      </c>
      <c r="E27" s="4">
        <v>4150000.83</v>
      </c>
      <c r="F27" s="4">
        <v>0.46</v>
      </c>
      <c r="G27" s="4">
        <v>4.3</v>
      </c>
      <c r="H27" s="5" t="s">
        <v>54</v>
      </c>
      <c r="I27" s="4">
        <v>0.09</v>
      </c>
      <c r="J27" s="5" t="s">
        <v>272</v>
      </c>
      <c r="K27" s="5" t="s">
        <v>210</v>
      </c>
      <c r="L27" s="5" t="s">
        <v>236</v>
      </c>
      <c r="M27" s="5" t="s">
        <v>277</v>
      </c>
      <c r="N27" s="5" t="s">
        <v>278</v>
      </c>
      <c r="O27" s="1"/>
    </row>
    <row r="28" spans="1:15" ht="24">
      <c r="A28" s="4">
        <v>2.9933383754698978E-2</v>
      </c>
      <c r="B28" s="4">
        <v>3.9216337925189899</v>
      </c>
      <c r="C28" s="4">
        <v>14150.56</v>
      </c>
      <c r="D28" s="4">
        <v>119.92</v>
      </c>
      <c r="E28" s="4">
        <v>11800000</v>
      </c>
      <c r="F28" s="4">
        <v>1.96</v>
      </c>
      <c r="G28" s="4">
        <v>4.1500000000000004</v>
      </c>
      <c r="H28" s="5" t="s">
        <v>54</v>
      </c>
      <c r="I28" s="4">
        <v>6.33</v>
      </c>
      <c r="J28" s="5" t="s">
        <v>272</v>
      </c>
      <c r="K28" s="5" t="s">
        <v>210</v>
      </c>
      <c r="L28" s="5" t="s">
        <v>236</v>
      </c>
      <c r="M28" s="5" t="s">
        <v>279</v>
      </c>
      <c r="N28" s="5" t="s">
        <v>280</v>
      </c>
      <c r="O28" s="1"/>
    </row>
    <row r="29" spans="1:15" ht="24">
      <c r="A29" s="4">
        <v>8.7748164155673172E-2</v>
      </c>
      <c r="B29" s="4">
        <v>4.7056940000000003</v>
      </c>
      <c r="C29" s="4">
        <v>41481.633748799999</v>
      </c>
      <c r="D29" s="4">
        <v>146.91999999999999</v>
      </c>
      <c r="E29" s="4">
        <v>28234164</v>
      </c>
      <c r="F29" s="4">
        <v>0.99</v>
      </c>
      <c r="G29" s="4">
        <v>5.25</v>
      </c>
      <c r="H29" s="5" t="s">
        <v>54</v>
      </c>
      <c r="I29" s="4">
        <v>4.2699999999999996</v>
      </c>
      <c r="J29" s="5" t="s">
        <v>104</v>
      </c>
      <c r="K29" s="5" t="s">
        <v>207</v>
      </c>
      <c r="L29" s="5" t="s">
        <v>236</v>
      </c>
      <c r="M29" s="5" t="s">
        <v>281</v>
      </c>
      <c r="N29" s="5" t="s">
        <v>282</v>
      </c>
      <c r="O29" s="1"/>
    </row>
    <row r="30" spans="1:15" ht="36">
      <c r="A30" s="4">
        <v>2.8528854971978893E-2</v>
      </c>
      <c r="B30" s="4">
        <v>1.85701316098558</v>
      </c>
      <c r="C30" s="4">
        <v>13486.59</v>
      </c>
      <c r="D30" s="4">
        <v>115.27</v>
      </c>
      <c r="E30" s="4">
        <v>11700000</v>
      </c>
      <c r="F30" s="4">
        <v>2.63</v>
      </c>
      <c r="G30" s="4">
        <v>3.75</v>
      </c>
      <c r="H30" s="5" t="s">
        <v>54</v>
      </c>
      <c r="I30" s="4">
        <v>7.26</v>
      </c>
      <c r="J30" s="5" t="s">
        <v>104</v>
      </c>
      <c r="K30" s="5" t="s">
        <v>207</v>
      </c>
      <c r="L30" s="5" t="s">
        <v>241</v>
      </c>
      <c r="M30" s="5" t="s">
        <v>283</v>
      </c>
      <c r="N30" s="5" t="s">
        <v>284</v>
      </c>
      <c r="O30" s="1"/>
    </row>
    <row r="31" spans="1:15" ht="36">
      <c r="A31" s="4">
        <v>9.6099001231548131E-2</v>
      </c>
      <c r="B31" s="4">
        <v>1.9340628442529499</v>
      </c>
      <c r="C31" s="4">
        <v>45429.367224599999</v>
      </c>
      <c r="D31" s="4">
        <v>138.01</v>
      </c>
      <c r="E31" s="4">
        <v>32917446</v>
      </c>
      <c r="F31" s="4">
        <v>2.42</v>
      </c>
      <c r="G31" s="4">
        <v>4.5</v>
      </c>
      <c r="H31" s="5" t="s">
        <v>54</v>
      </c>
      <c r="I31" s="4">
        <v>7.43</v>
      </c>
      <c r="J31" s="5" t="s">
        <v>104</v>
      </c>
      <c r="K31" s="5" t="s">
        <v>207</v>
      </c>
      <c r="L31" s="5" t="s">
        <v>236</v>
      </c>
      <c r="M31" s="5" t="s">
        <v>285</v>
      </c>
      <c r="N31" s="5" t="s">
        <v>286</v>
      </c>
      <c r="O31" s="1"/>
    </row>
    <row r="32" spans="1:15" ht="24">
      <c r="A32" s="4">
        <v>6.3046075111128103E-3</v>
      </c>
      <c r="B32" s="4">
        <v>0.85694849378330396</v>
      </c>
      <c r="C32" s="4">
        <v>2980.4090173549998</v>
      </c>
      <c r="D32" s="4">
        <v>123.55</v>
      </c>
      <c r="E32" s="4">
        <v>2412310.0099999998</v>
      </c>
      <c r="F32" s="4">
        <v>0.22</v>
      </c>
      <c r="G32" s="4">
        <v>4.45</v>
      </c>
      <c r="H32" s="5" t="s">
        <v>54</v>
      </c>
      <c r="I32" s="4">
        <v>0.66</v>
      </c>
      <c r="J32" s="5" t="s">
        <v>104</v>
      </c>
      <c r="K32" s="5" t="s">
        <v>207</v>
      </c>
      <c r="L32" s="5" t="s">
        <v>287</v>
      </c>
      <c r="M32" s="5" t="s">
        <v>288</v>
      </c>
      <c r="N32" s="5" t="s">
        <v>289</v>
      </c>
      <c r="O32" s="1"/>
    </row>
    <row r="33" spans="1:15" ht="24">
      <c r="A33" s="4">
        <v>2.5618279470631354E-3</v>
      </c>
      <c r="B33" s="4">
        <v>0.14698169824277399</v>
      </c>
      <c r="C33" s="4">
        <v>1211.065891236</v>
      </c>
      <c r="D33" s="4">
        <v>125.49</v>
      </c>
      <c r="E33" s="4">
        <v>965069.64</v>
      </c>
      <c r="F33" s="4">
        <v>0.94</v>
      </c>
      <c r="G33" s="4">
        <v>4.7</v>
      </c>
      <c r="H33" s="5" t="s">
        <v>54</v>
      </c>
      <c r="I33" s="4">
        <v>2.34</v>
      </c>
      <c r="J33" s="5" t="s">
        <v>258</v>
      </c>
      <c r="K33" s="5" t="s">
        <v>207</v>
      </c>
      <c r="L33" s="5" t="s">
        <v>290</v>
      </c>
      <c r="M33" s="5" t="s">
        <v>291</v>
      </c>
      <c r="N33" s="5" t="s">
        <v>292</v>
      </c>
      <c r="O33" s="1"/>
    </row>
    <row r="34" spans="1:15">
      <c r="A34" s="4">
        <v>4.7355451899575643E-2</v>
      </c>
      <c r="B34" s="4">
        <v>2.8888728621224602</v>
      </c>
      <c r="C34" s="4">
        <v>22386.582450000002</v>
      </c>
      <c r="D34" s="4">
        <v>115.95</v>
      </c>
      <c r="E34" s="4">
        <v>19307100</v>
      </c>
      <c r="F34" s="4">
        <v>2.94</v>
      </c>
      <c r="G34" s="4">
        <v>4.9000000000000004</v>
      </c>
      <c r="H34" s="5" t="s">
        <v>54</v>
      </c>
      <c r="I34" s="4">
        <v>5.91</v>
      </c>
      <c r="J34" s="5" t="s">
        <v>258</v>
      </c>
      <c r="K34" s="5" t="s">
        <v>207</v>
      </c>
      <c r="L34" s="5" t="s">
        <v>290</v>
      </c>
      <c r="M34" s="5" t="s">
        <v>293</v>
      </c>
      <c r="N34" s="5" t="s">
        <v>294</v>
      </c>
      <c r="O34" s="1"/>
    </row>
    <row r="35" spans="1:15" ht="24">
      <c r="A35" s="4">
        <v>7.2907875631722921E-2</v>
      </c>
      <c r="B35" s="4">
        <v>4.2659206325667798</v>
      </c>
      <c r="C35" s="4">
        <v>34466.109045800004</v>
      </c>
      <c r="D35" s="4">
        <v>113.03</v>
      </c>
      <c r="E35" s="4">
        <v>30492886</v>
      </c>
      <c r="F35" s="4">
        <v>2.35</v>
      </c>
      <c r="G35" s="4">
        <v>4.3499999999999996</v>
      </c>
      <c r="H35" s="5" t="s">
        <v>54</v>
      </c>
      <c r="I35" s="4">
        <v>5</v>
      </c>
      <c r="J35" s="5" t="s">
        <v>258</v>
      </c>
      <c r="K35" s="5" t="s">
        <v>207</v>
      </c>
      <c r="L35" s="5" t="s">
        <v>259</v>
      </c>
      <c r="M35" s="5" t="s">
        <v>295</v>
      </c>
      <c r="N35" s="5" t="s">
        <v>296</v>
      </c>
      <c r="O35" s="1"/>
    </row>
    <row r="36" spans="1:15" ht="24">
      <c r="A36" s="4">
        <v>1.8446357624933303E-2</v>
      </c>
      <c r="B36" s="4">
        <v>1.8138424821002399</v>
      </c>
      <c r="C36" s="4">
        <v>8720.24</v>
      </c>
      <c r="D36" s="4">
        <v>114.74</v>
      </c>
      <c r="E36" s="4">
        <v>7600000</v>
      </c>
      <c r="F36" s="4">
        <v>3.15</v>
      </c>
      <c r="G36" s="4">
        <v>4.5</v>
      </c>
      <c r="H36" s="5" t="s">
        <v>54</v>
      </c>
      <c r="I36" s="4">
        <v>5.0999999999999996</v>
      </c>
      <c r="J36" s="5" t="s">
        <v>272</v>
      </c>
      <c r="K36" s="5" t="s">
        <v>210</v>
      </c>
      <c r="L36" s="5" t="s">
        <v>290</v>
      </c>
      <c r="M36" s="5" t="s">
        <v>297</v>
      </c>
      <c r="N36" s="5" t="s">
        <v>298</v>
      </c>
      <c r="O36" s="1"/>
    </row>
    <row r="37" spans="1:15" ht="24">
      <c r="A37" s="4">
        <v>6.5605499668048746E-3</v>
      </c>
      <c r="B37" s="4">
        <v>0.32382335483871</v>
      </c>
      <c r="C37" s="4">
        <v>3101.4019898000001</v>
      </c>
      <c r="D37" s="4">
        <v>123.58</v>
      </c>
      <c r="E37" s="4">
        <v>2509631</v>
      </c>
      <c r="F37" s="4">
        <v>1.73</v>
      </c>
      <c r="G37" s="4">
        <v>4.7</v>
      </c>
      <c r="H37" s="5" t="s">
        <v>54</v>
      </c>
      <c r="I37" s="4">
        <v>1.87</v>
      </c>
      <c r="J37" s="5" t="s">
        <v>272</v>
      </c>
      <c r="K37" s="5" t="s">
        <v>210</v>
      </c>
      <c r="L37" s="5" t="s">
        <v>290</v>
      </c>
      <c r="M37" s="5" t="s">
        <v>299</v>
      </c>
      <c r="N37" s="5" t="s">
        <v>300</v>
      </c>
      <c r="O37" s="1"/>
    </row>
    <row r="38" spans="1:15" ht="24">
      <c r="A38" s="4">
        <v>4.5078609036769742E-3</v>
      </c>
      <c r="B38" s="4">
        <v>0.35975356602710501</v>
      </c>
      <c r="C38" s="4">
        <v>2131.0239000000001</v>
      </c>
      <c r="D38" s="4">
        <v>109.79</v>
      </c>
      <c r="E38" s="4">
        <v>1941000</v>
      </c>
      <c r="F38" s="4">
        <v>3.12</v>
      </c>
      <c r="G38" s="4">
        <v>4.45</v>
      </c>
      <c r="H38" s="5" t="s">
        <v>54</v>
      </c>
      <c r="I38" s="4">
        <v>5.91</v>
      </c>
      <c r="J38" s="5" t="s">
        <v>258</v>
      </c>
      <c r="K38" s="5" t="s">
        <v>301</v>
      </c>
      <c r="L38" s="5" t="s">
        <v>290</v>
      </c>
      <c r="M38" s="5" t="s">
        <v>302</v>
      </c>
      <c r="N38" s="5" t="s">
        <v>303</v>
      </c>
      <c r="O38" s="1"/>
    </row>
    <row r="39" spans="1:15" ht="36">
      <c r="A39" s="4">
        <v>2.6276319487542193E-2</v>
      </c>
      <c r="B39" s="4">
        <v>0.44633873788363698</v>
      </c>
      <c r="C39" s="4">
        <v>12421.737499999999</v>
      </c>
      <c r="D39" s="4">
        <v>126.25</v>
      </c>
      <c r="E39" s="4">
        <v>9839000</v>
      </c>
      <c r="F39" s="4">
        <v>2.4900000000000002</v>
      </c>
      <c r="G39" s="4">
        <v>5.85</v>
      </c>
      <c r="H39" s="5" t="s">
        <v>54</v>
      </c>
      <c r="I39" s="4">
        <v>4.74</v>
      </c>
      <c r="J39" s="5" t="s">
        <v>258</v>
      </c>
      <c r="K39" s="5" t="s">
        <v>301</v>
      </c>
      <c r="L39" s="5" t="s">
        <v>290</v>
      </c>
      <c r="M39" s="5" t="s">
        <v>304</v>
      </c>
      <c r="N39" s="5" t="s">
        <v>305</v>
      </c>
      <c r="O39" s="1"/>
    </row>
    <row r="40" spans="1:15" ht="36">
      <c r="A40" s="4">
        <v>4.107454541738062E-2</v>
      </c>
      <c r="B40" s="4">
        <v>0.72167742024270198</v>
      </c>
      <c r="C40" s="4">
        <v>19417.37774</v>
      </c>
      <c r="D40" s="4">
        <v>130.04</v>
      </c>
      <c r="E40" s="4">
        <v>14931850</v>
      </c>
      <c r="F40" s="4">
        <v>3.26</v>
      </c>
      <c r="G40" s="4">
        <v>5.0999999999999996</v>
      </c>
      <c r="H40" s="5" t="s">
        <v>54</v>
      </c>
      <c r="I40" s="4">
        <v>6.2</v>
      </c>
      <c r="J40" s="5" t="s">
        <v>258</v>
      </c>
      <c r="K40" s="5" t="s">
        <v>301</v>
      </c>
      <c r="L40" s="5" t="s">
        <v>290</v>
      </c>
      <c r="M40" s="5" t="s">
        <v>306</v>
      </c>
      <c r="N40" s="5" t="s">
        <v>307</v>
      </c>
      <c r="O40" s="1"/>
    </row>
    <row r="41" spans="1:15" ht="24">
      <c r="A41" s="4">
        <v>6.9339140911241917E-3</v>
      </c>
      <c r="B41" s="4">
        <v>0.23392742661631699</v>
      </c>
      <c r="C41" s="4">
        <v>3277.904301945</v>
      </c>
      <c r="D41" s="4">
        <v>137.13</v>
      </c>
      <c r="E41" s="4">
        <v>2390362.65</v>
      </c>
      <c r="F41" s="4">
        <v>1.56</v>
      </c>
      <c r="G41" s="4">
        <v>4.95</v>
      </c>
      <c r="H41" s="5" t="s">
        <v>54</v>
      </c>
      <c r="I41" s="4">
        <v>3.16</v>
      </c>
      <c r="J41" s="5" t="s">
        <v>258</v>
      </c>
      <c r="K41" s="5" t="s">
        <v>301</v>
      </c>
      <c r="L41" s="5" t="s">
        <v>290</v>
      </c>
      <c r="M41" s="5" t="s">
        <v>308</v>
      </c>
      <c r="N41" s="5" t="s">
        <v>309</v>
      </c>
      <c r="O41" s="1"/>
    </row>
    <row r="42" spans="1:15" ht="24">
      <c r="A42" s="4">
        <v>6.6485653605814904E-2</v>
      </c>
      <c r="B42" s="4">
        <v>1.6807209820726201</v>
      </c>
      <c r="C42" s="4">
        <v>31430.099523600002</v>
      </c>
      <c r="D42" s="4">
        <v>129.96</v>
      </c>
      <c r="E42" s="4">
        <v>24184441</v>
      </c>
      <c r="F42" s="4">
        <v>1.71</v>
      </c>
      <c r="G42" s="4">
        <v>5.3</v>
      </c>
      <c r="H42" s="5" t="s">
        <v>54</v>
      </c>
      <c r="I42" s="4">
        <v>3.04</v>
      </c>
      <c r="J42" s="5" t="s">
        <v>258</v>
      </c>
      <c r="K42" s="5" t="s">
        <v>301</v>
      </c>
      <c r="L42" s="5" t="s">
        <v>290</v>
      </c>
      <c r="M42" s="5" t="s">
        <v>310</v>
      </c>
      <c r="N42" s="5" t="s">
        <v>311</v>
      </c>
      <c r="O42" s="1"/>
    </row>
    <row r="43" spans="1:15" ht="24">
      <c r="A43" s="4">
        <v>4.0841311986778966E-3</v>
      </c>
      <c r="B43" s="4">
        <v>0.86635528638154102</v>
      </c>
      <c r="C43" s="4">
        <v>1930.712011992</v>
      </c>
      <c r="D43" s="4">
        <v>119.92</v>
      </c>
      <c r="E43" s="4">
        <v>1610000.01</v>
      </c>
      <c r="F43" s="4">
        <v>1.49</v>
      </c>
      <c r="G43" s="4">
        <v>4.75</v>
      </c>
      <c r="H43" s="5" t="s">
        <v>54</v>
      </c>
      <c r="I43" s="4">
        <v>1.67</v>
      </c>
      <c r="J43" s="5" t="s">
        <v>104</v>
      </c>
      <c r="K43" s="5" t="s">
        <v>301</v>
      </c>
      <c r="L43" s="5" t="s">
        <v>312</v>
      </c>
      <c r="M43" s="5" t="s">
        <v>313</v>
      </c>
      <c r="N43" s="5" t="s">
        <v>314</v>
      </c>
      <c r="O43" s="1"/>
    </row>
    <row r="44" spans="1:15">
      <c r="A44" s="4">
        <v>3.0134870673918165E-3</v>
      </c>
      <c r="B44" s="4">
        <v>0.26130629094305002</v>
      </c>
      <c r="C44" s="4">
        <v>1424.580993108</v>
      </c>
      <c r="D44" s="4">
        <v>133.77000000000001</v>
      </c>
      <c r="E44" s="4">
        <v>1064948.04</v>
      </c>
      <c r="F44" s="4">
        <v>2.4500000000000002</v>
      </c>
      <c r="G44" s="4">
        <v>5.4</v>
      </c>
      <c r="H44" s="5" t="s">
        <v>54</v>
      </c>
      <c r="I44" s="4">
        <v>3.87</v>
      </c>
      <c r="J44" s="5" t="s">
        <v>104</v>
      </c>
      <c r="K44" s="5" t="s">
        <v>301</v>
      </c>
      <c r="L44" s="5" t="s">
        <v>290</v>
      </c>
      <c r="M44" s="5" t="s">
        <v>315</v>
      </c>
      <c r="N44" s="5" t="s">
        <v>316</v>
      </c>
      <c r="O44" s="1"/>
    </row>
    <row r="45" spans="1:15" ht="36">
      <c r="A45" s="4">
        <v>1.3178183669971063E-2</v>
      </c>
      <c r="B45" s="4">
        <v>0.91459225790595899</v>
      </c>
      <c r="C45" s="4">
        <v>6229.7894631999998</v>
      </c>
      <c r="D45" s="4">
        <v>130.96</v>
      </c>
      <c r="E45" s="4">
        <v>4757017</v>
      </c>
      <c r="F45" s="4">
        <v>1.45</v>
      </c>
      <c r="G45" s="4">
        <v>4.95</v>
      </c>
      <c r="H45" s="5" t="s">
        <v>54</v>
      </c>
      <c r="I45" s="4">
        <v>1.9</v>
      </c>
      <c r="J45" s="5" t="s">
        <v>104</v>
      </c>
      <c r="K45" s="5" t="s">
        <v>301</v>
      </c>
      <c r="L45" s="5" t="s">
        <v>290</v>
      </c>
      <c r="M45" s="5" t="s">
        <v>317</v>
      </c>
      <c r="N45" s="5" t="s">
        <v>318</v>
      </c>
      <c r="O45" s="1"/>
    </row>
    <row r="46" spans="1:15" ht="36">
      <c r="A46" s="4">
        <v>4.4421465219178162E-2</v>
      </c>
      <c r="B46" s="4">
        <v>3.3259175854401501</v>
      </c>
      <c r="C46" s="4">
        <v>20999.584077200001</v>
      </c>
      <c r="D46" s="4">
        <v>117.82</v>
      </c>
      <c r="E46" s="4">
        <v>17823446</v>
      </c>
      <c r="F46" s="4">
        <v>2.84</v>
      </c>
      <c r="G46" s="4">
        <v>4.7</v>
      </c>
      <c r="H46" s="5" t="s">
        <v>54</v>
      </c>
      <c r="I46" s="4">
        <v>4.4400000000000004</v>
      </c>
      <c r="J46" s="5" t="s">
        <v>104</v>
      </c>
      <c r="K46" s="5" t="s">
        <v>301</v>
      </c>
      <c r="L46" s="5" t="s">
        <v>290</v>
      </c>
      <c r="M46" s="5" t="s">
        <v>319</v>
      </c>
      <c r="N46" s="5" t="s">
        <v>320</v>
      </c>
      <c r="O46" s="1"/>
    </row>
    <row r="47" spans="1:15" ht="24">
      <c r="A47" s="4">
        <v>6.8974617598697259E-3</v>
      </c>
      <c r="B47" s="4">
        <v>0.56982838888888898</v>
      </c>
      <c r="C47" s="4">
        <v>3260.6720068999998</v>
      </c>
      <c r="D47" s="4">
        <v>127.16</v>
      </c>
      <c r="E47" s="4">
        <v>2564227.75</v>
      </c>
      <c r="F47" s="4">
        <v>0.83</v>
      </c>
      <c r="G47" s="4">
        <v>5.2</v>
      </c>
      <c r="H47" s="5" t="s">
        <v>54</v>
      </c>
      <c r="I47" s="4">
        <v>1.03</v>
      </c>
      <c r="J47" s="5" t="s">
        <v>272</v>
      </c>
      <c r="K47" s="5" t="s">
        <v>321</v>
      </c>
      <c r="L47" s="5" t="s">
        <v>290</v>
      </c>
      <c r="M47" s="5" t="s">
        <v>322</v>
      </c>
      <c r="N47" s="5" t="s">
        <v>323</v>
      </c>
      <c r="O47" s="1"/>
    </row>
    <row r="48" spans="1:15" ht="24">
      <c r="A48" s="4">
        <v>2.6453301845937024E-2</v>
      </c>
      <c r="B48" s="4">
        <v>0.90143659461264802</v>
      </c>
      <c r="C48" s="4">
        <v>12505.403266019999</v>
      </c>
      <c r="D48" s="4">
        <v>118.65</v>
      </c>
      <c r="E48" s="4">
        <v>10539741.48</v>
      </c>
      <c r="F48" s="4">
        <v>2.0099999999999998</v>
      </c>
      <c r="G48" s="4">
        <v>4.8</v>
      </c>
      <c r="H48" s="5" t="s">
        <v>54</v>
      </c>
      <c r="I48" s="4">
        <v>3.66</v>
      </c>
      <c r="J48" s="5" t="s">
        <v>272</v>
      </c>
      <c r="K48" s="5" t="s">
        <v>321</v>
      </c>
      <c r="L48" s="5" t="s">
        <v>290</v>
      </c>
      <c r="M48" s="5" t="s">
        <v>324</v>
      </c>
      <c r="N48" s="5" t="s">
        <v>325</v>
      </c>
      <c r="O48" s="1"/>
    </row>
    <row r="49" spans="1:15" ht="24">
      <c r="A49" s="4">
        <v>2.4037029392572982E-2</v>
      </c>
      <c r="B49" s="4">
        <v>1.10854156599715</v>
      </c>
      <c r="C49" s="4">
        <v>11363.146559999999</v>
      </c>
      <c r="D49" s="4">
        <v>116</v>
      </c>
      <c r="E49" s="4">
        <v>9795816</v>
      </c>
      <c r="F49" s="4">
        <v>3.35</v>
      </c>
      <c r="G49" s="4">
        <v>5.5</v>
      </c>
      <c r="H49" s="5" t="s">
        <v>54</v>
      </c>
      <c r="I49" s="4">
        <v>5.73</v>
      </c>
      <c r="J49" s="5" t="s">
        <v>272</v>
      </c>
      <c r="K49" s="5" t="s">
        <v>321</v>
      </c>
      <c r="L49" s="5" t="s">
        <v>290</v>
      </c>
      <c r="M49" s="5" t="s">
        <v>326</v>
      </c>
      <c r="N49" s="5" t="s">
        <v>327</v>
      </c>
      <c r="O49" s="1"/>
    </row>
    <row r="50" spans="1:15" ht="24">
      <c r="A50" s="4">
        <v>3.0117209809374891E-3</v>
      </c>
      <c r="B50" s="4">
        <v>0.36392214452281901</v>
      </c>
      <c r="C50" s="4">
        <v>1423.7461021199999</v>
      </c>
      <c r="D50" s="4">
        <v>126.3</v>
      </c>
      <c r="E50" s="4">
        <v>1127273.24</v>
      </c>
      <c r="F50" s="4">
        <v>3.51</v>
      </c>
      <c r="G50" s="4">
        <v>4.8499999999999996</v>
      </c>
      <c r="H50" s="5" t="s">
        <v>54</v>
      </c>
      <c r="I50" s="4">
        <v>3.32</v>
      </c>
      <c r="J50" s="5" t="s">
        <v>272</v>
      </c>
      <c r="K50" s="5" t="s">
        <v>328</v>
      </c>
      <c r="L50" s="5" t="s">
        <v>290</v>
      </c>
      <c r="M50" s="5" t="s">
        <v>329</v>
      </c>
      <c r="N50" s="5" t="s">
        <v>330</v>
      </c>
      <c r="O50" s="1"/>
    </row>
    <row r="51" spans="1:15" ht="24">
      <c r="A51" s="4">
        <v>0.13568579265904196</v>
      </c>
      <c r="B51" s="4">
        <v>3.5817652910728199</v>
      </c>
      <c r="C51" s="4">
        <v>64143.431491199997</v>
      </c>
      <c r="D51" s="4">
        <v>143.04</v>
      </c>
      <c r="E51" s="4">
        <v>44843003</v>
      </c>
      <c r="F51" s="4">
        <v>2.23</v>
      </c>
      <c r="G51" s="4">
        <v>6.4</v>
      </c>
      <c r="H51" s="5" t="s">
        <v>54</v>
      </c>
      <c r="I51" s="4">
        <v>5.86</v>
      </c>
      <c r="J51" s="5" t="s">
        <v>104</v>
      </c>
      <c r="K51" s="5" t="s">
        <v>331</v>
      </c>
      <c r="L51" s="5" t="s">
        <v>236</v>
      </c>
      <c r="M51" s="5" t="s">
        <v>332</v>
      </c>
      <c r="N51" s="5" t="s">
        <v>333</v>
      </c>
      <c r="O51" s="1"/>
    </row>
    <row r="52" spans="1:15" ht="24">
      <c r="A52" s="4">
        <v>6.4797188524249837E-3</v>
      </c>
      <c r="B52" s="4">
        <v>4.6850666666666703</v>
      </c>
      <c r="C52" s="4">
        <v>3063.1902879999998</v>
      </c>
      <c r="D52" s="4">
        <v>108.97</v>
      </c>
      <c r="E52" s="4">
        <v>2811040</v>
      </c>
      <c r="F52" s="4">
        <v>15.9</v>
      </c>
      <c r="G52" s="4">
        <v>6.9</v>
      </c>
      <c r="H52" s="5" t="s">
        <v>54</v>
      </c>
      <c r="I52" s="4">
        <v>0.97</v>
      </c>
      <c r="J52" s="5" t="s">
        <v>272</v>
      </c>
      <c r="K52" s="5" t="s">
        <v>334</v>
      </c>
      <c r="L52" s="5" t="s">
        <v>259</v>
      </c>
      <c r="M52" s="5" t="s">
        <v>335</v>
      </c>
      <c r="N52" s="5" t="s">
        <v>336</v>
      </c>
      <c r="O52" s="1"/>
    </row>
    <row r="53" spans="1:15" ht="24">
      <c r="A53" s="4">
        <v>0.15369367338511478</v>
      </c>
      <c r="B53" s="4">
        <v>4.7027052449680697</v>
      </c>
      <c r="C53" s="4">
        <v>72656.388087600004</v>
      </c>
      <c r="D53" s="4">
        <v>134.66999999999999</v>
      </c>
      <c r="E53" s="4">
        <v>53951428</v>
      </c>
      <c r="F53" s="4">
        <v>3.36</v>
      </c>
      <c r="G53" s="4">
        <v>5.0999999999999996</v>
      </c>
      <c r="H53" s="5" t="s">
        <v>54</v>
      </c>
      <c r="I53" s="4">
        <v>7.25</v>
      </c>
      <c r="J53" s="5" t="s">
        <v>104</v>
      </c>
      <c r="K53" s="5" t="s">
        <v>337</v>
      </c>
      <c r="L53" s="5" t="s">
        <v>236</v>
      </c>
      <c r="M53" s="5" t="s">
        <v>338</v>
      </c>
      <c r="N53" s="5" t="s">
        <v>339</v>
      </c>
      <c r="O53" s="1"/>
    </row>
    <row r="54" spans="1:15" ht="24">
      <c r="A54" s="4">
        <v>1.5351093236440852E-9</v>
      </c>
      <c r="B54" s="4">
        <v>3.8231666790807E-8</v>
      </c>
      <c r="C54" s="4">
        <v>7.2570000000000002E-4</v>
      </c>
      <c r="D54" s="4">
        <v>120.95</v>
      </c>
      <c r="E54" s="4">
        <v>0.6</v>
      </c>
      <c r="F54" s="4">
        <v>9.07</v>
      </c>
      <c r="G54" s="4">
        <v>5</v>
      </c>
      <c r="H54" s="5" t="s">
        <v>54</v>
      </c>
      <c r="I54" s="4">
        <v>1.39</v>
      </c>
      <c r="J54" s="5" t="s">
        <v>104</v>
      </c>
      <c r="K54" s="5" t="s">
        <v>337</v>
      </c>
      <c r="L54" s="5" t="s">
        <v>312</v>
      </c>
      <c r="M54" s="5" t="s">
        <v>340</v>
      </c>
      <c r="N54" s="5" t="s">
        <v>341</v>
      </c>
      <c r="O54" s="1"/>
    </row>
    <row r="55" spans="1:15" ht="24">
      <c r="A55" s="4">
        <v>9.0671381587038219E-2</v>
      </c>
      <c r="B55" s="4">
        <v>3.9340403948248799</v>
      </c>
      <c r="C55" s="4">
        <v>42863.541120000002</v>
      </c>
      <c r="D55" s="4">
        <v>132.56</v>
      </c>
      <c r="E55" s="4">
        <v>32335200</v>
      </c>
      <c r="F55" s="4">
        <v>2.2599999999999998</v>
      </c>
      <c r="G55" s="4">
        <v>4.5999999999999996</v>
      </c>
      <c r="H55" s="5" t="s">
        <v>54</v>
      </c>
      <c r="I55" s="4">
        <v>4.7</v>
      </c>
      <c r="J55" s="5" t="s">
        <v>258</v>
      </c>
      <c r="K55" s="5" t="s">
        <v>337</v>
      </c>
      <c r="L55" s="5" t="s">
        <v>312</v>
      </c>
      <c r="M55" s="5" t="s">
        <v>342</v>
      </c>
      <c r="N55" s="5" t="s">
        <v>343</v>
      </c>
      <c r="O55" s="1"/>
    </row>
    <row r="56" spans="1:15" ht="24">
      <c r="A56" s="4">
        <v>5.0728613746060039E-2</v>
      </c>
      <c r="B56" s="4">
        <v>1.75236261460549</v>
      </c>
      <c r="C56" s="4">
        <v>23981.194321800001</v>
      </c>
      <c r="D56" s="4">
        <v>128.82</v>
      </c>
      <c r="E56" s="4">
        <v>18616049</v>
      </c>
      <c r="F56" s="4">
        <v>3.12</v>
      </c>
      <c r="G56" s="4">
        <v>6.1</v>
      </c>
      <c r="H56" s="5" t="s">
        <v>54</v>
      </c>
      <c r="I56" s="4">
        <v>5.63</v>
      </c>
      <c r="J56" s="5" t="s">
        <v>258</v>
      </c>
      <c r="K56" s="5" t="s">
        <v>337</v>
      </c>
      <c r="L56" s="5" t="s">
        <v>312</v>
      </c>
      <c r="M56" s="5" t="s">
        <v>344</v>
      </c>
      <c r="N56" s="5" t="s">
        <v>345</v>
      </c>
      <c r="O56" s="1"/>
    </row>
    <row r="57" spans="1:15" ht="24">
      <c r="A57" s="4">
        <v>1.1645914137386068E-2</v>
      </c>
      <c r="B57" s="4">
        <v>1.12931937066667</v>
      </c>
      <c r="C57" s="4">
        <v>5505.4319320000004</v>
      </c>
      <c r="D57" s="4">
        <v>130</v>
      </c>
      <c r="E57" s="4">
        <v>4234947.6399999997</v>
      </c>
      <c r="F57" s="4">
        <v>3.2</v>
      </c>
      <c r="G57" s="4">
        <v>4.5</v>
      </c>
      <c r="H57" s="5" t="s">
        <v>54</v>
      </c>
      <c r="I57" s="4">
        <v>6.44</v>
      </c>
      <c r="J57" s="5" t="s">
        <v>258</v>
      </c>
      <c r="K57" s="5" t="s">
        <v>337</v>
      </c>
      <c r="L57" s="5" t="s">
        <v>312</v>
      </c>
      <c r="M57" s="5" t="s">
        <v>346</v>
      </c>
      <c r="N57" s="5" t="s">
        <v>347</v>
      </c>
      <c r="O57" s="1"/>
    </row>
    <row r="58" spans="1:15" ht="24">
      <c r="A58" s="4">
        <v>2.0535625887111032E-2</v>
      </c>
      <c r="B58" s="4">
        <v>1.23326026438789</v>
      </c>
      <c r="C58" s="4">
        <v>9707.9103596999994</v>
      </c>
      <c r="D58" s="4">
        <v>59.01</v>
      </c>
      <c r="E58" s="4">
        <v>16451297</v>
      </c>
      <c r="F58" s="4">
        <v>32.049999999999997</v>
      </c>
      <c r="G58" s="4">
        <v>4.9000000000000004</v>
      </c>
      <c r="H58" s="5" t="s">
        <v>54</v>
      </c>
      <c r="I58" s="4">
        <v>2.67</v>
      </c>
      <c r="J58" s="5" t="s">
        <v>104</v>
      </c>
      <c r="K58" s="5" t="s">
        <v>348</v>
      </c>
      <c r="L58" s="5" t="s">
        <v>312</v>
      </c>
      <c r="M58" s="5" t="s">
        <v>349</v>
      </c>
      <c r="N58" s="5" t="s">
        <v>350</v>
      </c>
      <c r="O58" s="1"/>
    </row>
    <row r="59" spans="1:15" ht="25.5">
      <c r="A59" s="9">
        <v>1.9625823010493859</v>
      </c>
      <c r="B59" s="10"/>
      <c r="C59" s="9">
        <v>927781.46411789395</v>
      </c>
      <c r="D59" s="10"/>
      <c r="E59" s="9">
        <v>732794354.90999997</v>
      </c>
      <c r="F59" s="9">
        <v>2.4876725191264195</v>
      </c>
      <c r="G59" s="10"/>
      <c r="H59" s="10"/>
      <c r="I59" s="9">
        <v>5.6474768476274297</v>
      </c>
      <c r="J59" s="10"/>
      <c r="K59" s="10"/>
      <c r="L59" s="10"/>
      <c r="M59" s="10"/>
      <c r="N59" s="11" t="s">
        <v>351</v>
      </c>
      <c r="O59" s="1"/>
    </row>
    <row r="60" spans="1:15" ht="15.2" customHeight="1">
      <c r="A60" s="40" t="s">
        <v>352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1"/>
    </row>
    <row r="61" spans="1:15" ht="36">
      <c r="A61" s="4">
        <v>4.3288517567937933E-3</v>
      </c>
      <c r="B61" s="4">
        <v>0.66009868475337097</v>
      </c>
      <c r="C61" s="4">
        <v>2046.4</v>
      </c>
      <c r="D61" s="4">
        <v>102.32</v>
      </c>
      <c r="E61" s="4">
        <v>2000000</v>
      </c>
      <c r="F61" s="4">
        <v>1.9</v>
      </c>
      <c r="G61" s="4">
        <v>5</v>
      </c>
      <c r="H61" s="5" t="s">
        <v>54</v>
      </c>
      <c r="I61" s="4">
        <v>0.09</v>
      </c>
      <c r="J61" s="5" t="s">
        <v>104</v>
      </c>
      <c r="K61" s="5" t="s">
        <v>111</v>
      </c>
      <c r="L61" s="5" t="s">
        <v>236</v>
      </c>
      <c r="M61" s="5" t="s">
        <v>353</v>
      </c>
      <c r="N61" s="5" t="s">
        <v>354</v>
      </c>
      <c r="O61" s="1"/>
    </row>
    <row r="62" spans="1:15" ht="24">
      <c r="A62" s="4">
        <v>5.2599728776178013E-3</v>
      </c>
      <c r="B62" s="4">
        <v>0.10045153326845099</v>
      </c>
      <c r="C62" s="4">
        <v>2486.5736000000002</v>
      </c>
      <c r="D62" s="4">
        <v>112.21</v>
      </c>
      <c r="E62" s="4">
        <v>2216000</v>
      </c>
      <c r="F62" s="4">
        <v>3.13</v>
      </c>
      <c r="G62" s="4">
        <v>5.4</v>
      </c>
      <c r="H62" s="5" t="s">
        <v>54</v>
      </c>
      <c r="I62" s="4">
        <v>3.99</v>
      </c>
      <c r="J62" s="5" t="s">
        <v>104</v>
      </c>
      <c r="K62" s="5" t="s">
        <v>108</v>
      </c>
      <c r="L62" s="5" t="s">
        <v>236</v>
      </c>
      <c r="M62" s="5" t="s">
        <v>355</v>
      </c>
      <c r="N62" s="5" t="s">
        <v>356</v>
      </c>
      <c r="O62" s="1"/>
    </row>
    <row r="63" spans="1:15" ht="36">
      <c r="A63" s="4">
        <v>1.8416244902883298E-2</v>
      </c>
      <c r="B63" s="4">
        <v>0.485373823529412</v>
      </c>
      <c r="C63" s="4">
        <v>8706.0046605000007</v>
      </c>
      <c r="D63" s="4">
        <v>105.51</v>
      </c>
      <c r="E63" s="4">
        <v>8251355</v>
      </c>
      <c r="F63" s="4">
        <v>2</v>
      </c>
      <c r="G63" s="4">
        <v>6.29</v>
      </c>
      <c r="H63" s="5" t="s">
        <v>54</v>
      </c>
      <c r="I63" s="4">
        <v>0.37</v>
      </c>
      <c r="J63" s="5" t="s">
        <v>104</v>
      </c>
      <c r="K63" s="5" t="s">
        <v>108</v>
      </c>
      <c r="L63" s="5" t="s">
        <v>236</v>
      </c>
      <c r="M63" s="5" t="s">
        <v>357</v>
      </c>
      <c r="N63" s="5" t="s">
        <v>358</v>
      </c>
      <c r="O63" s="1"/>
    </row>
    <row r="64" spans="1:15" ht="36">
      <c r="A64" s="4">
        <v>9.1297438133962922E-3</v>
      </c>
      <c r="B64" s="4">
        <v>0.54523987285581499</v>
      </c>
      <c r="C64" s="4">
        <v>4315.95</v>
      </c>
      <c r="D64" s="4">
        <v>103.5</v>
      </c>
      <c r="E64" s="4">
        <v>4170000</v>
      </c>
      <c r="F64" s="4">
        <v>2.92</v>
      </c>
      <c r="G64" s="4">
        <v>3.8519999999999999</v>
      </c>
      <c r="H64" s="5" t="s">
        <v>54</v>
      </c>
      <c r="I64" s="4">
        <v>4.0999999999999996</v>
      </c>
      <c r="J64" s="5" t="s">
        <v>104</v>
      </c>
      <c r="K64" s="5" t="s">
        <v>207</v>
      </c>
      <c r="L64" s="5" t="s">
        <v>236</v>
      </c>
      <c r="M64" s="5" t="s">
        <v>359</v>
      </c>
      <c r="N64" s="5" t="s">
        <v>360</v>
      </c>
      <c r="O64" s="1"/>
    </row>
    <row r="65" spans="1:15" ht="24">
      <c r="A65" s="4">
        <v>3.7241552277683812E-3</v>
      </c>
      <c r="B65" s="4">
        <v>0.177927681074419</v>
      </c>
      <c r="C65" s="4">
        <v>1760.538749368</v>
      </c>
      <c r="D65" s="4">
        <v>109.48</v>
      </c>
      <c r="E65" s="4">
        <v>1608091.66</v>
      </c>
      <c r="F65" s="4">
        <v>2.97</v>
      </c>
      <c r="G65" s="4">
        <v>6.5</v>
      </c>
      <c r="H65" s="5" t="s">
        <v>54</v>
      </c>
      <c r="I65" s="4">
        <v>2.0299999999999998</v>
      </c>
      <c r="J65" s="5" t="s">
        <v>104</v>
      </c>
      <c r="K65" s="5" t="s">
        <v>207</v>
      </c>
      <c r="L65" s="5" t="s">
        <v>287</v>
      </c>
      <c r="M65" s="5" t="s">
        <v>361</v>
      </c>
      <c r="N65" s="5" t="s">
        <v>362</v>
      </c>
      <c r="O65" s="1"/>
    </row>
    <row r="66" spans="1:15" ht="24">
      <c r="A66" s="4">
        <v>5.0220710606379889E-3</v>
      </c>
      <c r="B66" s="4">
        <v>0.73929165001157104</v>
      </c>
      <c r="C66" s="4">
        <v>2374.10907</v>
      </c>
      <c r="D66" s="4">
        <v>112.6</v>
      </c>
      <c r="E66" s="4">
        <v>2108445</v>
      </c>
      <c r="F66" s="4">
        <v>4.24</v>
      </c>
      <c r="G66" s="4">
        <v>6.74</v>
      </c>
      <c r="H66" s="5" t="s">
        <v>54</v>
      </c>
      <c r="I66" s="4">
        <v>4.21</v>
      </c>
      <c r="J66" s="5" t="s">
        <v>258</v>
      </c>
      <c r="K66" s="5" t="s">
        <v>207</v>
      </c>
      <c r="L66" s="5" t="s">
        <v>259</v>
      </c>
      <c r="M66" s="5" t="s">
        <v>363</v>
      </c>
      <c r="N66" s="5" t="s">
        <v>364</v>
      </c>
      <c r="O66" s="1"/>
    </row>
    <row r="67" spans="1:15" ht="24">
      <c r="A67" s="4">
        <v>2.7923822632515368E-3</v>
      </c>
      <c r="B67" s="4">
        <v>4.5838194017795902E-2</v>
      </c>
      <c r="C67" s="4">
        <v>1320.057</v>
      </c>
      <c r="D67" s="4">
        <v>102.33</v>
      </c>
      <c r="E67" s="4">
        <v>1290000</v>
      </c>
      <c r="F67" s="4">
        <v>3.57</v>
      </c>
      <c r="G67" s="4">
        <v>3.95844</v>
      </c>
      <c r="H67" s="5" t="s">
        <v>54</v>
      </c>
      <c r="I67" s="4">
        <v>5.51</v>
      </c>
      <c r="J67" s="5" t="s">
        <v>104</v>
      </c>
      <c r="K67" s="5" t="s">
        <v>207</v>
      </c>
      <c r="L67" s="5" t="s">
        <v>312</v>
      </c>
      <c r="M67" s="5" t="s">
        <v>365</v>
      </c>
      <c r="N67" s="5" t="s">
        <v>366</v>
      </c>
      <c r="O67" s="1"/>
    </row>
    <row r="68" spans="1:15" ht="24">
      <c r="A68" s="4">
        <v>1.0073160193187847E-2</v>
      </c>
      <c r="B68" s="4">
        <v>4.9106649235432203</v>
      </c>
      <c r="C68" s="4">
        <v>4761.9359999999997</v>
      </c>
      <c r="D68" s="4">
        <v>105.12</v>
      </c>
      <c r="E68" s="4">
        <v>4530000</v>
      </c>
      <c r="F68" s="4">
        <v>3.32</v>
      </c>
      <c r="G68" s="4">
        <v>7.6</v>
      </c>
      <c r="H68" s="5" t="s">
        <v>54</v>
      </c>
      <c r="I68" s="4">
        <v>0.71</v>
      </c>
      <c r="J68" s="5" t="s">
        <v>104</v>
      </c>
      <c r="K68" s="5" t="s">
        <v>301</v>
      </c>
      <c r="L68" s="5" t="s">
        <v>312</v>
      </c>
      <c r="M68" s="5" t="s">
        <v>367</v>
      </c>
      <c r="N68" s="5" t="s">
        <v>368</v>
      </c>
      <c r="O68" s="1"/>
    </row>
    <row r="69" spans="1:15" ht="48">
      <c r="A69" s="4">
        <v>1.1539204700865262E-2</v>
      </c>
      <c r="B69" s="4">
        <v>1.4623760093843501</v>
      </c>
      <c r="C69" s="4">
        <v>5454.9866400000001</v>
      </c>
      <c r="D69" s="4">
        <v>91.2</v>
      </c>
      <c r="E69" s="4">
        <v>5981345</v>
      </c>
      <c r="F69" s="4">
        <v>4.45</v>
      </c>
      <c r="G69" s="4">
        <v>2.8868</v>
      </c>
      <c r="H69" s="5" t="s">
        <v>54</v>
      </c>
      <c r="I69" s="4">
        <v>4.99</v>
      </c>
      <c r="J69" s="5" t="s">
        <v>104</v>
      </c>
      <c r="K69" s="5" t="s">
        <v>301</v>
      </c>
      <c r="L69" s="5" t="s">
        <v>290</v>
      </c>
      <c r="M69" s="5" t="s">
        <v>369</v>
      </c>
      <c r="N69" s="5" t="s">
        <v>370</v>
      </c>
      <c r="O69" s="1"/>
    </row>
    <row r="70" spans="1:15" ht="36">
      <c r="A70" s="4">
        <v>3.1128666639817771E-2</v>
      </c>
      <c r="B70" s="4">
        <v>0.83300466473047596</v>
      </c>
      <c r="C70" s="4">
        <v>14715.612127799999</v>
      </c>
      <c r="D70" s="4">
        <v>118.89</v>
      </c>
      <c r="E70" s="4">
        <v>12377502</v>
      </c>
      <c r="F70" s="4">
        <v>3.93</v>
      </c>
      <c r="G70" s="4">
        <v>8.5</v>
      </c>
      <c r="H70" s="5" t="s">
        <v>54</v>
      </c>
      <c r="I70" s="4">
        <v>3.08</v>
      </c>
      <c r="J70" s="5" t="s">
        <v>258</v>
      </c>
      <c r="K70" s="5" t="s">
        <v>337</v>
      </c>
      <c r="L70" s="5" t="s">
        <v>312</v>
      </c>
      <c r="M70" s="5" t="s">
        <v>371</v>
      </c>
      <c r="N70" s="5" t="s">
        <v>372</v>
      </c>
      <c r="O70" s="1"/>
    </row>
    <row r="71" spans="1:15" ht="24">
      <c r="A71" s="4">
        <v>1.5751782788714053E-3</v>
      </c>
      <c r="B71" s="4">
        <v>0.146696052819968</v>
      </c>
      <c r="C71" s="4">
        <v>744.64200000000005</v>
      </c>
      <c r="D71" s="4">
        <v>121.08</v>
      </c>
      <c r="E71" s="4">
        <v>615000</v>
      </c>
      <c r="F71" s="4">
        <v>4.45</v>
      </c>
      <c r="G71" s="4">
        <v>8.5</v>
      </c>
      <c r="H71" s="5" t="s">
        <v>54</v>
      </c>
      <c r="I71" s="4">
        <v>4.37</v>
      </c>
      <c r="J71" s="5" t="s">
        <v>258</v>
      </c>
      <c r="K71" s="5" t="s">
        <v>337</v>
      </c>
      <c r="L71" s="5" t="s">
        <v>312</v>
      </c>
      <c r="M71" s="5" t="s">
        <v>373</v>
      </c>
      <c r="N71" s="5" t="s">
        <v>374</v>
      </c>
      <c r="O71" s="1"/>
    </row>
    <row r="72" spans="1:15" ht="25.5">
      <c r="A72" s="9">
        <v>0.10298963171509137</v>
      </c>
      <c r="B72" s="10"/>
      <c r="C72" s="9">
        <v>48686.809847668002</v>
      </c>
      <c r="D72" s="10"/>
      <c r="E72" s="9">
        <v>45147738.659999996</v>
      </c>
      <c r="F72" s="9">
        <v>3.3463616914198102</v>
      </c>
      <c r="G72" s="10"/>
      <c r="H72" s="10"/>
      <c r="I72" s="9">
        <v>2.6915741142526883</v>
      </c>
      <c r="J72" s="10"/>
      <c r="K72" s="10"/>
      <c r="L72" s="10"/>
      <c r="M72" s="10"/>
      <c r="N72" s="11" t="s">
        <v>375</v>
      </c>
      <c r="O72" s="1"/>
    </row>
    <row r="73" spans="1:15" ht="15.2" customHeight="1">
      <c r="A73" s="40" t="s">
        <v>376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1"/>
    </row>
    <row r="74" spans="1:15" ht="24">
      <c r="A74" s="4">
        <v>2.9110098454905298E-2</v>
      </c>
      <c r="B74" s="4">
        <v>5.8203467512816101</v>
      </c>
      <c r="C74" s="4">
        <v>13761.36417345</v>
      </c>
      <c r="D74" s="4">
        <v>86.5</v>
      </c>
      <c r="E74" s="4">
        <v>15909091.529999999</v>
      </c>
      <c r="F74" s="4">
        <v>1.92</v>
      </c>
      <c r="G74" s="4">
        <v>6.5</v>
      </c>
      <c r="H74" s="5" t="s">
        <v>54</v>
      </c>
      <c r="I74" s="4">
        <v>2.11</v>
      </c>
      <c r="J74" s="5" t="s">
        <v>258</v>
      </c>
      <c r="K74" s="5" t="s">
        <v>301</v>
      </c>
      <c r="L74" s="5" t="s">
        <v>290</v>
      </c>
      <c r="M74" s="5" t="s">
        <v>377</v>
      </c>
      <c r="N74" s="5" t="s">
        <v>378</v>
      </c>
      <c r="O74" s="1"/>
    </row>
    <row r="75" spans="1:15" ht="24">
      <c r="A75" s="4">
        <v>1.6190812124703594E-2</v>
      </c>
      <c r="B75" s="4">
        <v>2.53509575521909</v>
      </c>
      <c r="C75" s="4">
        <v>7653.9645600000003</v>
      </c>
      <c r="D75" s="4">
        <v>88</v>
      </c>
      <c r="E75" s="4">
        <v>8697687</v>
      </c>
      <c r="F75" s="4">
        <v>1.17</v>
      </c>
      <c r="G75" s="4">
        <v>3.6150600000000002</v>
      </c>
      <c r="H75" s="5" t="s">
        <v>54</v>
      </c>
      <c r="I75" s="4">
        <v>2.68</v>
      </c>
      <c r="J75" s="5" t="s">
        <v>258</v>
      </c>
      <c r="K75" s="5" t="s">
        <v>301</v>
      </c>
      <c r="L75" s="5" t="s">
        <v>290</v>
      </c>
      <c r="M75" s="5" t="s">
        <v>379</v>
      </c>
      <c r="N75" s="5" t="s">
        <v>380</v>
      </c>
      <c r="O75" s="1"/>
    </row>
    <row r="76" spans="1:15" ht="25.5">
      <c r="A76" s="9">
        <v>4.5300910579608888E-2</v>
      </c>
      <c r="B76" s="10"/>
      <c r="C76" s="9">
        <v>21415.328733449998</v>
      </c>
      <c r="D76" s="10"/>
      <c r="E76" s="9">
        <v>24606778.530000001</v>
      </c>
      <c r="F76" s="9">
        <v>1.6519455847981646</v>
      </c>
      <c r="G76" s="10"/>
      <c r="H76" s="10"/>
      <c r="I76" s="9">
        <v>2.3137213555533949</v>
      </c>
      <c r="J76" s="10"/>
      <c r="K76" s="10"/>
      <c r="L76" s="10"/>
      <c r="M76" s="10"/>
      <c r="N76" s="11" t="s">
        <v>381</v>
      </c>
      <c r="O76" s="1"/>
    </row>
    <row r="77" spans="1:15" ht="15.2" customHeight="1">
      <c r="A77" s="40" t="s">
        <v>382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1"/>
    </row>
    <row r="78" spans="1:15">
      <c r="A78" s="4">
        <v>2.1153497638749973E-11</v>
      </c>
      <c r="B78" s="4">
        <v>0</v>
      </c>
      <c r="C78" s="4">
        <v>1.0000000000000001E-5</v>
      </c>
      <c r="D78" s="4">
        <v>0</v>
      </c>
      <c r="E78" s="4">
        <v>0</v>
      </c>
      <c r="F78" s="4">
        <v>0</v>
      </c>
      <c r="G78" s="4">
        <v>0</v>
      </c>
      <c r="H78" s="5" t="s">
        <v>56</v>
      </c>
      <c r="I78" s="4">
        <v>0</v>
      </c>
      <c r="J78" s="5"/>
      <c r="K78" s="5" t="s">
        <v>56</v>
      </c>
      <c r="L78" s="5" t="s">
        <v>56</v>
      </c>
      <c r="M78" s="5" t="s">
        <v>56</v>
      </c>
      <c r="N78" s="5" t="s">
        <v>56</v>
      </c>
      <c r="O78" s="1"/>
    </row>
    <row r="79" spans="1:15" ht="38.25">
      <c r="A79" s="9">
        <v>2.1153497638749973E-11</v>
      </c>
      <c r="B79" s="10"/>
      <c r="C79" s="9">
        <v>1.0000000000000001E-5</v>
      </c>
      <c r="D79" s="10"/>
      <c r="E79" s="9">
        <v>0</v>
      </c>
      <c r="F79" s="9">
        <v>0</v>
      </c>
      <c r="G79" s="10"/>
      <c r="H79" s="10"/>
      <c r="I79" s="9">
        <v>0</v>
      </c>
      <c r="J79" s="10"/>
      <c r="K79" s="10"/>
      <c r="L79" s="10"/>
      <c r="M79" s="10"/>
      <c r="N79" s="11" t="s">
        <v>383</v>
      </c>
      <c r="O79" s="1"/>
    </row>
    <row r="80" spans="1:15">
      <c r="A80" s="9">
        <v>2.1108728433652395</v>
      </c>
      <c r="B80" s="10"/>
      <c r="C80" s="9">
        <v>997883.60270901199</v>
      </c>
      <c r="D80" s="10"/>
      <c r="E80" s="9">
        <v>802548872.10000002</v>
      </c>
      <c r="F80" s="9">
        <v>2.5116326977783952</v>
      </c>
      <c r="G80" s="10"/>
      <c r="H80" s="10"/>
      <c r="I80" s="9">
        <v>5.4317132620151432</v>
      </c>
      <c r="J80" s="10"/>
      <c r="K80" s="10"/>
      <c r="L80" s="10"/>
      <c r="M80" s="10"/>
      <c r="N80" s="11" t="s">
        <v>139</v>
      </c>
      <c r="O80" s="1"/>
    </row>
    <row r="81" spans="1:15" ht="15.2" customHeight="1">
      <c r="A81" s="40" t="s">
        <v>140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1"/>
    </row>
    <row r="82" spans="1:15" ht="15.2" customHeight="1">
      <c r="A82" s="40" t="s">
        <v>229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1"/>
    </row>
    <row r="83" spans="1:15" ht="36">
      <c r="A83" s="4">
        <v>0.10431651015111211</v>
      </c>
      <c r="B83" s="4">
        <v>3.9</v>
      </c>
      <c r="C83" s="4">
        <v>49314.071806271997</v>
      </c>
      <c r="D83" s="4">
        <v>115.539417</v>
      </c>
      <c r="E83" s="4">
        <v>42681600</v>
      </c>
      <c r="F83" s="4">
        <v>6.45</v>
      </c>
      <c r="G83" s="4">
        <v>7.75</v>
      </c>
      <c r="H83" s="5" t="s">
        <v>37</v>
      </c>
      <c r="I83" s="4">
        <v>9.2100000000000009</v>
      </c>
      <c r="J83" s="5" t="s">
        <v>258</v>
      </c>
      <c r="K83" s="5" t="s">
        <v>331</v>
      </c>
      <c r="L83" s="5" t="s">
        <v>259</v>
      </c>
      <c r="M83" s="5" t="s">
        <v>384</v>
      </c>
      <c r="N83" s="5" t="s">
        <v>385</v>
      </c>
      <c r="O83" s="1"/>
    </row>
    <row r="84" spans="1:15" ht="48">
      <c r="A84" s="4">
        <v>2.2791840396953065E-2</v>
      </c>
      <c r="B84" s="4">
        <v>2.2759999999999998</v>
      </c>
      <c r="C84" s="4">
        <v>10774.502064</v>
      </c>
      <c r="D84" s="4">
        <v>103.815</v>
      </c>
      <c r="E84" s="4">
        <v>10378560</v>
      </c>
      <c r="F84" s="4">
        <v>8.14</v>
      </c>
      <c r="G84" s="4">
        <v>8.1</v>
      </c>
      <c r="H84" s="5" t="s">
        <v>37</v>
      </c>
      <c r="I84" s="4">
        <v>12.72</v>
      </c>
      <c r="J84" s="5" t="s">
        <v>258</v>
      </c>
      <c r="K84" s="5" t="s">
        <v>331</v>
      </c>
      <c r="L84" s="5" t="s">
        <v>259</v>
      </c>
      <c r="M84" s="5" t="s">
        <v>386</v>
      </c>
      <c r="N84" s="5" t="s">
        <v>387</v>
      </c>
      <c r="O84" s="1"/>
    </row>
    <row r="85" spans="1:15" ht="36">
      <c r="A85" s="4">
        <v>4.9586812286960227E-2</v>
      </c>
      <c r="B85" s="4">
        <v>1</v>
      </c>
      <c r="C85" s="4">
        <v>23441.4247392</v>
      </c>
      <c r="D85" s="4">
        <v>128.516583</v>
      </c>
      <c r="E85" s="4">
        <v>18240000</v>
      </c>
      <c r="F85" s="4">
        <v>4.8</v>
      </c>
      <c r="G85" s="4">
        <v>9.375</v>
      </c>
      <c r="H85" s="5" t="s">
        <v>37</v>
      </c>
      <c r="I85" s="4">
        <v>5.34</v>
      </c>
      <c r="J85" s="5" t="s">
        <v>258</v>
      </c>
      <c r="K85" s="5" t="s">
        <v>331</v>
      </c>
      <c r="L85" s="5" t="s">
        <v>259</v>
      </c>
      <c r="M85" s="5" t="s">
        <v>388</v>
      </c>
      <c r="N85" s="5" t="s">
        <v>389</v>
      </c>
      <c r="O85" s="1"/>
    </row>
    <row r="86" spans="1:15" ht="36">
      <c r="A86" s="4">
        <v>6.1471996447014961E-2</v>
      </c>
      <c r="B86" s="4">
        <v>5.6</v>
      </c>
      <c r="C86" s="4">
        <v>29059.968000000001</v>
      </c>
      <c r="D86" s="4">
        <v>415.14240000000001</v>
      </c>
      <c r="E86" s="4">
        <v>25536000</v>
      </c>
      <c r="F86" s="4">
        <v>5.0999999999999996</v>
      </c>
      <c r="G86" s="4">
        <v>7.7</v>
      </c>
      <c r="H86" s="5" t="s">
        <v>37</v>
      </c>
      <c r="I86" s="4">
        <v>4.4400000000000004</v>
      </c>
      <c r="J86" s="5" t="s">
        <v>258</v>
      </c>
      <c r="K86" s="5" t="s">
        <v>331</v>
      </c>
      <c r="L86" s="5" t="s">
        <v>259</v>
      </c>
      <c r="M86" s="5" t="s">
        <v>390</v>
      </c>
      <c r="N86" s="5" t="s">
        <v>391</v>
      </c>
      <c r="O86" s="1"/>
    </row>
    <row r="87" spans="1:15" ht="25.5">
      <c r="A87" s="9">
        <v>0.23816715928204038</v>
      </c>
      <c r="B87" s="10"/>
      <c r="C87" s="9">
        <v>112589.966609472</v>
      </c>
      <c r="D87" s="10"/>
      <c r="E87" s="9">
        <v>96836160</v>
      </c>
      <c r="F87" s="9">
        <v>5.9197538250579997</v>
      </c>
      <c r="G87" s="10"/>
      <c r="H87" s="10"/>
      <c r="I87" s="9">
        <v>7.5089971076165849</v>
      </c>
      <c r="J87" s="10"/>
      <c r="K87" s="10"/>
      <c r="L87" s="10"/>
      <c r="M87" s="10"/>
      <c r="N87" s="11" t="s">
        <v>230</v>
      </c>
      <c r="O87" s="1"/>
    </row>
    <row r="88" spans="1:15" ht="15.2" customHeight="1">
      <c r="A88" s="40" t="s">
        <v>231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1"/>
    </row>
    <row r="89" spans="1:15" ht="48">
      <c r="A89" s="4">
        <v>7.2200589686723564E-3</v>
      </c>
      <c r="B89" s="4">
        <v>0</v>
      </c>
      <c r="C89" s="4">
        <v>3413.17501813332</v>
      </c>
      <c r="D89" s="4">
        <v>105.956973</v>
      </c>
      <c r="E89" s="4">
        <v>3221284</v>
      </c>
      <c r="F89" s="4">
        <v>5.6085924199819601</v>
      </c>
      <c r="G89" s="4">
        <v>9.5</v>
      </c>
      <c r="H89" s="5" t="s">
        <v>36</v>
      </c>
      <c r="I89" s="4">
        <v>0.60273985698884647</v>
      </c>
      <c r="J89" s="5" t="s">
        <v>206</v>
      </c>
      <c r="K89" s="5" t="s">
        <v>392</v>
      </c>
      <c r="L89" s="5" t="s">
        <v>236</v>
      </c>
      <c r="M89" s="5" t="s">
        <v>393</v>
      </c>
      <c r="N89" s="5" t="s">
        <v>394</v>
      </c>
      <c r="O89" s="1"/>
    </row>
    <row r="90" spans="1:15" ht="36">
      <c r="A90" s="4">
        <v>7.0474578138260838E-3</v>
      </c>
      <c r="B90" s="4">
        <v>1.02857142857143</v>
      </c>
      <c r="C90" s="4">
        <v>3331.5804006407998</v>
      </c>
      <c r="D90" s="4">
        <v>102.849411</v>
      </c>
      <c r="E90" s="4">
        <v>3239280</v>
      </c>
      <c r="F90" s="4">
        <v>6.1165904246568701</v>
      </c>
      <c r="G90" s="4">
        <v>7.5</v>
      </c>
      <c r="H90" s="5" t="s">
        <v>36</v>
      </c>
      <c r="I90" s="4">
        <v>1.8790162584258261</v>
      </c>
      <c r="J90" s="5" t="s">
        <v>206</v>
      </c>
      <c r="K90" s="5" t="s">
        <v>392</v>
      </c>
      <c r="L90" s="5" t="s">
        <v>236</v>
      </c>
      <c r="M90" s="5" t="s">
        <v>395</v>
      </c>
      <c r="N90" s="5" t="s">
        <v>396</v>
      </c>
      <c r="O90" s="1"/>
    </row>
    <row r="91" spans="1:15" ht="36">
      <c r="A91" s="4">
        <v>1.1888645914712798E-2</v>
      </c>
      <c r="B91" s="4">
        <v>0</v>
      </c>
      <c r="C91" s="4">
        <v>5620.1797536000004</v>
      </c>
      <c r="D91" s="4">
        <v>123.249556</v>
      </c>
      <c r="E91" s="4">
        <v>4560000</v>
      </c>
      <c r="F91" s="4">
        <v>2.42</v>
      </c>
      <c r="G91" s="4">
        <v>6.5</v>
      </c>
      <c r="H91" s="5" t="s">
        <v>37</v>
      </c>
      <c r="I91" s="4">
        <v>5</v>
      </c>
      <c r="J91" s="5" t="s">
        <v>206</v>
      </c>
      <c r="K91" s="5" t="s">
        <v>207</v>
      </c>
      <c r="L91" s="5" t="s">
        <v>397</v>
      </c>
      <c r="M91" s="5" t="s">
        <v>398</v>
      </c>
      <c r="N91" s="5" t="s">
        <v>399</v>
      </c>
      <c r="O91" s="1"/>
    </row>
    <row r="92" spans="1:15" ht="36">
      <c r="A92" s="4">
        <v>1.5256959241194518E-2</v>
      </c>
      <c r="B92" s="4">
        <v>0</v>
      </c>
      <c r="C92" s="4">
        <v>7212.4995600000002</v>
      </c>
      <c r="D92" s="4">
        <v>412.142832</v>
      </c>
      <c r="E92" s="4">
        <v>6384000</v>
      </c>
      <c r="F92" s="4">
        <v>4.72</v>
      </c>
      <c r="G92" s="4">
        <v>5.625</v>
      </c>
      <c r="H92" s="5" t="s">
        <v>37</v>
      </c>
      <c r="I92" s="4">
        <v>13.51</v>
      </c>
      <c r="J92" s="5" t="s">
        <v>206</v>
      </c>
      <c r="K92" s="5" t="s">
        <v>301</v>
      </c>
      <c r="L92" s="5" t="s">
        <v>236</v>
      </c>
      <c r="M92" s="5" t="s">
        <v>400</v>
      </c>
      <c r="N92" s="5" t="s">
        <v>401</v>
      </c>
      <c r="O92" s="1"/>
    </row>
    <row r="93" spans="1:15" ht="24">
      <c r="A93" s="4">
        <v>1.258285726389175E-2</v>
      </c>
      <c r="B93" s="4">
        <v>0</v>
      </c>
      <c r="C93" s="4">
        <v>5948.3577982119996</v>
      </c>
      <c r="D93" s="4">
        <v>127.614301</v>
      </c>
      <c r="E93" s="4">
        <v>4661200</v>
      </c>
      <c r="F93" s="4">
        <v>2.6251204007864</v>
      </c>
      <c r="G93" s="4">
        <v>4.875</v>
      </c>
      <c r="H93" s="5" t="s">
        <v>38</v>
      </c>
      <c r="I93" s="4">
        <v>9.3359883905999688</v>
      </c>
      <c r="J93" s="5" t="s">
        <v>206</v>
      </c>
      <c r="K93" s="5" t="s">
        <v>331</v>
      </c>
      <c r="L93" s="5" t="s">
        <v>397</v>
      </c>
      <c r="M93" s="5" t="s">
        <v>402</v>
      </c>
      <c r="N93" s="5" t="s">
        <v>403</v>
      </c>
      <c r="O93" s="1"/>
    </row>
    <row r="94" spans="1:15" ht="36">
      <c r="A94" s="4">
        <v>4.1918065225193507E-2</v>
      </c>
      <c r="B94" s="4">
        <v>0</v>
      </c>
      <c r="C94" s="4">
        <v>19816.139127936</v>
      </c>
      <c r="D94" s="4">
        <v>118.088167</v>
      </c>
      <c r="E94" s="4">
        <v>16780800</v>
      </c>
      <c r="F94" s="4">
        <v>2.37</v>
      </c>
      <c r="G94" s="4">
        <v>5.65</v>
      </c>
      <c r="H94" s="5" t="s">
        <v>37</v>
      </c>
      <c r="I94" s="4">
        <v>4.45</v>
      </c>
      <c r="J94" s="5" t="s">
        <v>92</v>
      </c>
      <c r="K94" s="5" t="s">
        <v>334</v>
      </c>
      <c r="L94" s="5" t="s">
        <v>236</v>
      </c>
      <c r="M94" s="5" t="s">
        <v>404</v>
      </c>
      <c r="N94" s="5" t="s">
        <v>405</v>
      </c>
      <c r="O94" s="1"/>
    </row>
    <row r="95" spans="1:15" ht="36">
      <c r="A95" s="4">
        <v>3.813824135439401E-2</v>
      </c>
      <c r="B95" s="4">
        <v>0</v>
      </c>
      <c r="C95" s="4">
        <v>18029.283859200001</v>
      </c>
      <c r="D95" s="4">
        <v>98.844757999999999</v>
      </c>
      <c r="E95" s="4">
        <v>18240000</v>
      </c>
      <c r="F95" s="4">
        <v>1.34</v>
      </c>
      <c r="G95" s="4">
        <v>0.89685000000000004</v>
      </c>
      <c r="H95" s="5" t="s">
        <v>37</v>
      </c>
      <c r="I95" s="4">
        <v>3.13</v>
      </c>
      <c r="J95" s="5" t="s">
        <v>92</v>
      </c>
      <c r="K95" s="5" t="s">
        <v>334</v>
      </c>
      <c r="L95" s="5" t="s">
        <v>236</v>
      </c>
      <c r="M95" s="5" t="s">
        <v>406</v>
      </c>
      <c r="N95" s="5" t="s">
        <v>407</v>
      </c>
      <c r="O95" s="1"/>
    </row>
    <row r="96" spans="1:15" ht="48">
      <c r="A96" s="4">
        <v>1.6031220377243839E-2</v>
      </c>
      <c r="B96" s="4">
        <v>0</v>
      </c>
      <c r="C96" s="4">
        <v>7578.5199455040001</v>
      </c>
      <c r="D96" s="4">
        <v>112.29433299999999</v>
      </c>
      <c r="E96" s="4">
        <v>6748800</v>
      </c>
      <c r="F96" s="4">
        <v>4.26</v>
      </c>
      <c r="G96" s="4">
        <v>8</v>
      </c>
      <c r="H96" s="5" t="s">
        <v>37</v>
      </c>
      <c r="I96" s="4">
        <v>3.13</v>
      </c>
      <c r="J96" s="5" t="s">
        <v>92</v>
      </c>
      <c r="K96" s="5" t="s">
        <v>334</v>
      </c>
      <c r="L96" s="5" t="s">
        <v>236</v>
      </c>
      <c r="M96" s="5" t="s">
        <v>408</v>
      </c>
      <c r="N96" s="5" t="s">
        <v>409</v>
      </c>
      <c r="O96" s="1"/>
    </row>
    <row r="97" spans="1:15" ht="36">
      <c r="A97" s="4">
        <v>8.9577416103007651E-2</v>
      </c>
      <c r="B97" s="4">
        <v>0</v>
      </c>
      <c r="C97" s="4">
        <v>42346.385280000002</v>
      </c>
      <c r="D97" s="4">
        <v>136.566</v>
      </c>
      <c r="E97" s="4">
        <v>31008000</v>
      </c>
      <c r="F97" s="4">
        <v>4.75</v>
      </c>
      <c r="G97" s="4">
        <v>11</v>
      </c>
      <c r="H97" s="5" t="s">
        <v>37</v>
      </c>
      <c r="I97" s="4">
        <v>4.82</v>
      </c>
      <c r="J97" s="5" t="s">
        <v>92</v>
      </c>
      <c r="K97" s="5" t="s">
        <v>334</v>
      </c>
      <c r="L97" s="5" t="s">
        <v>236</v>
      </c>
      <c r="M97" s="5" t="s">
        <v>410</v>
      </c>
      <c r="N97" s="5" t="s">
        <v>411</v>
      </c>
      <c r="O97" s="1"/>
    </row>
    <row r="98" spans="1:15" ht="36">
      <c r="A98" s="4">
        <v>1.878791160454259E-2</v>
      </c>
      <c r="B98" s="4">
        <v>0</v>
      </c>
      <c r="C98" s="4">
        <v>8881.70454144</v>
      </c>
      <c r="D98" s="4">
        <v>121.733889</v>
      </c>
      <c r="E98" s="4">
        <v>7296000</v>
      </c>
      <c r="F98" s="4">
        <v>2.12</v>
      </c>
      <c r="G98" s="4">
        <v>6.125</v>
      </c>
      <c r="H98" s="5" t="s">
        <v>37</v>
      </c>
      <c r="I98" s="4">
        <v>4.46</v>
      </c>
      <c r="J98" s="5" t="s">
        <v>92</v>
      </c>
      <c r="K98" s="5" t="s">
        <v>412</v>
      </c>
      <c r="L98" s="5" t="s">
        <v>236</v>
      </c>
      <c r="M98" s="5" t="s">
        <v>413</v>
      </c>
      <c r="N98" s="5" t="s">
        <v>414</v>
      </c>
      <c r="O98" s="1"/>
    </row>
    <row r="99" spans="1:15" ht="25.5">
      <c r="A99" s="9">
        <v>0.25844883386667905</v>
      </c>
      <c r="B99" s="10"/>
      <c r="C99" s="9">
        <v>122177.82528466612</v>
      </c>
      <c r="D99" s="10"/>
      <c r="E99" s="9">
        <v>102139364</v>
      </c>
      <c r="F99" s="9">
        <v>3.4880514236833866</v>
      </c>
      <c r="G99" s="10"/>
      <c r="H99" s="10"/>
      <c r="I99" s="9">
        <v>4.9227356966236027</v>
      </c>
      <c r="J99" s="10"/>
      <c r="K99" s="10"/>
      <c r="L99" s="10"/>
      <c r="M99" s="10"/>
      <c r="N99" s="11" t="s">
        <v>232</v>
      </c>
      <c r="O99" s="1"/>
    </row>
    <row r="100" spans="1:15">
      <c r="A100" s="9">
        <v>0.49661599314871951</v>
      </c>
      <c r="B100" s="10"/>
      <c r="C100" s="9">
        <v>234767.79189413812</v>
      </c>
      <c r="D100" s="10"/>
      <c r="E100" s="9">
        <v>198975524</v>
      </c>
      <c r="F100" s="9">
        <v>4.6542475614329648</v>
      </c>
      <c r="G100" s="10"/>
      <c r="H100" s="10"/>
      <c r="I100" s="9">
        <v>6.1630552632802091</v>
      </c>
      <c r="J100" s="10"/>
      <c r="K100" s="10"/>
      <c r="L100" s="10"/>
      <c r="M100" s="10"/>
      <c r="N100" s="11" t="s">
        <v>145</v>
      </c>
      <c r="O100" s="1"/>
    </row>
    <row r="101" spans="1:15" ht="25.5">
      <c r="A101" s="6">
        <v>2.607488836513959</v>
      </c>
      <c r="B101" s="12"/>
      <c r="C101" s="6">
        <v>1232651.39460315</v>
      </c>
      <c r="D101" s="12"/>
      <c r="E101" s="6">
        <v>1001524396.1</v>
      </c>
      <c r="F101" s="6">
        <v>2.9197099227116365</v>
      </c>
      <c r="G101" s="12"/>
      <c r="H101" s="12"/>
      <c r="I101" s="6">
        <v>5.5710028839700323</v>
      </c>
      <c r="J101" s="12"/>
      <c r="K101" s="12"/>
      <c r="L101" s="12"/>
      <c r="M101" s="12"/>
      <c r="N101" s="7" t="s">
        <v>415</v>
      </c>
      <c r="O101" s="1"/>
    </row>
    <row r="102" spans="1:15" ht="20.100000000000001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1"/>
    </row>
    <row r="103" spans="1:15" ht="36" customHeight="1">
      <c r="A103" s="39" t="s">
        <v>32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</row>
  </sheetData>
  <mergeCells count="12">
    <mergeCell ref="A88:N88"/>
    <mergeCell ref="A103:O103"/>
    <mergeCell ref="A60:N60"/>
    <mergeCell ref="A73:N73"/>
    <mergeCell ref="A77:N77"/>
    <mergeCell ref="A81:N81"/>
    <mergeCell ref="A82:N82"/>
    <mergeCell ref="A2:O2"/>
    <mergeCell ref="A3:O3"/>
    <mergeCell ref="A4:O4"/>
    <mergeCell ref="A7:N7"/>
    <mergeCell ref="A8:N8"/>
  </mergeCells>
  <pageMargins left="0.5" right="0.5" top="0.4" bottom="0.4" header="0.4" footer="0.4"/>
  <pageSetup orientation="landscape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73"/>
  <sheetViews>
    <sheetView showGridLines="0" workbookViewId="0">
      <selection activeCell="A5" sqref="A5"/>
    </sheetView>
  </sheetViews>
  <sheetFormatPr defaultRowHeight="12.75"/>
  <cols>
    <col min="1" max="2" width="10.140625" customWidth="1"/>
    <col min="3" max="3" width="14.28515625" customWidth="1"/>
    <col min="4" max="4" width="11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2.1406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36" t="s">
        <v>416</v>
      </c>
      <c r="B2" s="36"/>
      <c r="C2" s="36"/>
      <c r="D2" s="36"/>
      <c r="E2" s="36"/>
      <c r="F2" s="36"/>
      <c r="G2" s="36"/>
      <c r="H2" s="36"/>
      <c r="I2" s="36"/>
      <c r="J2" s="36"/>
      <c r="K2" s="1"/>
    </row>
    <row r="3" spans="1:11" ht="36" customHeight="1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8.95" customHeight="1">
      <c r="A4" s="41" t="s">
        <v>1747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148</v>
      </c>
      <c r="C6" s="3" t="s">
        <v>149</v>
      </c>
      <c r="D6" s="3" t="s">
        <v>150</v>
      </c>
      <c r="E6" s="3" t="s">
        <v>151</v>
      </c>
      <c r="F6" s="3" t="s">
        <v>35</v>
      </c>
      <c r="G6" s="3" t="s">
        <v>224</v>
      </c>
      <c r="H6" s="3" t="s">
        <v>50</v>
      </c>
      <c r="I6" s="3" t="s">
        <v>51</v>
      </c>
      <c r="J6" s="2"/>
      <c r="K6" s="1"/>
    </row>
    <row r="7" spans="1:11" ht="15.2" customHeight="1">
      <c r="A7" s="40" t="s">
        <v>52</v>
      </c>
      <c r="B7" s="40"/>
      <c r="C7" s="40"/>
      <c r="D7" s="40"/>
      <c r="E7" s="40"/>
      <c r="F7" s="40"/>
      <c r="G7" s="40"/>
      <c r="H7" s="40"/>
      <c r="I7" s="40"/>
      <c r="J7" s="2"/>
      <c r="K7" s="1"/>
    </row>
    <row r="8" spans="1:11" ht="15.2" customHeight="1">
      <c r="A8" s="40" t="s">
        <v>417</v>
      </c>
      <c r="B8" s="40"/>
      <c r="C8" s="40"/>
      <c r="D8" s="40"/>
      <c r="E8" s="40"/>
      <c r="F8" s="40"/>
      <c r="G8" s="40"/>
      <c r="H8" s="40"/>
      <c r="I8" s="40"/>
      <c r="J8" s="2"/>
      <c r="K8" s="1"/>
    </row>
    <row r="9" spans="1:11">
      <c r="A9" s="4">
        <v>0.34493850267824466</v>
      </c>
      <c r="B9" s="4">
        <v>0.74964133981246395</v>
      </c>
      <c r="C9" s="4">
        <v>163064.52416</v>
      </c>
      <c r="D9" s="4">
        <v>1648</v>
      </c>
      <c r="E9" s="4">
        <v>9894692</v>
      </c>
      <c r="F9" s="5" t="s">
        <v>54</v>
      </c>
      <c r="G9" s="5" t="s">
        <v>236</v>
      </c>
      <c r="H9" s="5" t="s">
        <v>418</v>
      </c>
      <c r="I9" s="5" t="s">
        <v>419</v>
      </c>
      <c r="J9" s="2"/>
      <c r="K9" s="1"/>
    </row>
    <row r="10" spans="1:11">
      <c r="A10" s="4">
        <v>9.9804478060582263E-2</v>
      </c>
      <c r="B10" s="4">
        <v>0.71976496857705696</v>
      </c>
      <c r="C10" s="4">
        <v>47181.07604</v>
      </c>
      <c r="D10" s="4">
        <v>622</v>
      </c>
      <c r="E10" s="4">
        <v>7585382</v>
      </c>
      <c r="F10" s="5" t="s">
        <v>54</v>
      </c>
      <c r="G10" s="5" t="s">
        <v>236</v>
      </c>
      <c r="H10" s="5" t="s">
        <v>420</v>
      </c>
      <c r="I10" s="5" t="s">
        <v>421</v>
      </c>
      <c r="J10" s="2"/>
      <c r="K10" s="1"/>
    </row>
    <row r="11" spans="1:11">
      <c r="A11" s="4">
        <v>0.32089320802184634</v>
      </c>
      <c r="B11" s="4">
        <v>0.80301762377624197</v>
      </c>
      <c r="C11" s="4">
        <v>151697.47031999999</v>
      </c>
      <c r="D11" s="4">
        <v>1282</v>
      </c>
      <c r="E11" s="4">
        <v>11832876</v>
      </c>
      <c r="F11" s="5" t="s">
        <v>54</v>
      </c>
      <c r="G11" s="5" t="s">
        <v>236</v>
      </c>
      <c r="H11" s="5" t="s">
        <v>422</v>
      </c>
      <c r="I11" s="5" t="s">
        <v>423</v>
      </c>
      <c r="J11" s="2"/>
      <c r="K11" s="1"/>
    </row>
    <row r="12" spans="1:11">
      <c r="A12" s="4">
        <v>6.9764235212597401E-3</v>
      </c>
      <c r="B12" s="4">
        <v>3.7388171758340402E-2</v>
      </c>
      <c r="C12" s="4">
        <v>3298</v>
      </c>
      <c r="D12" s="4">
        <v>3880</v>
      </c>
      <c r="E12" s="4">
        <v>85000</v>
      </c>
      <c r="F12" s="5" t="s">
        <v>54</v>
      </c>
      <c r="G12" s="5" t="s">
        <v>236</v>
      </c>
      <c r="H12" s="5" t="s">
        <v>424</v>
      </c>
      <c r="I12" s="5" t="s">
        <v>425</v>
      </c>
      <c r="J12" s="2"/>
      <c r="K12" s="1"/>
    </row>
    <row r="13" spans="1:11" ht="24">
      <c r="A13" s="4">
        <v>0.29311513231115005</v>
      </c>
      <c r="B13" s="4">
        <v>0.65214282272042001</v>
      </c>
      <c r="C13" s="4">
        <v>138565.79999999999</v>
      </c>
      <c r="D13" s="4">
        <v>276000</v>
      </c>
      <c r="E13" s="4">
        <v>50205</v>
      </c>
      <c r="F13" s="5" t="s">
        <v>54</v>
      </c>
      <c r="G13" s="5" t="s">
        <v>312</v>
      </c>
      <c r="H13" s="5" t="s">
        <v>426</v>
      </c>
      <c r="I13" s="5" t="s">
        <v>427</v>
      </c>
      <c r="J13" s="2"/>
      <c r="K13" s="1"/>
    </row>
    <row r="14" spans="1:11" ht="24">
      <c r="A14" s="4">
        <v>6.9207303811414614E-2</v>
      </c>
      <c r="B14" s="4">
        <v>0.567762017341922</v>
      </c>
      <c r="C14" s="4">
        <v>32716.719000000001</v>
      </c>
      <c r="D14" s="4">
        <v>56790</v>
      </c>
      <c r="E14" s="4">
        <v>57610</v>
      </c>
      <c r="F14" s="5" t="s">
        <v>54</v>
      </c>
      <c r="G14" s="5" t="s">
        <v>312</v>
      </c>
      <c r="H14" s="5" t="s">
        <v>428</v>
      </c>
      <c r="I14" s="5" t="s">
        <v>429</v>
      </c>
      <c r="J14" s="2"/>
      <c r="K14" s="1"/>
    </row>
    <row r="15" spans="1:11" ht="24">
      <c r="A15" s="4">
        <v>9.2827005241225662E-3</v>
      </c>
      <c r="B15" s="4">
        <v>3.7758053631194999E-2</v>
      </c>
      <c r="C15" s="4">
        <v>4388.2579999999998</v>
      </c>
      <c r="D15" s="4">
        <v>102100</v>
      </c>
      <c r="E15" s="4">
        <v>4298</v>
      </c>
      <c r="F15" s="5" t="s">
        <v>54</v>
      </c>
      <c r="G15" s="5" t="s">
        <v>312</v>
      </c>
      <c r="H15" s="5" t="s">
        <v>430</v>
      </c>
      <c r="I15" s="5" t="s">
        <v>431</v>
      </c>
      <c r="J15" s="2"/>
      <c r="K15" s="1"/>
    </row>
    <row r="16" spans="1:11" ht="24">
      <c r="A16" s="4">
        <v>6.5675724778745106E-3</v>
      </c>
      <c r="B16" s="4">
        <v>3.4494195607465798E-2</v>
      </c>
      <c r="C16" s="4">
        <v>3104.7217770000002</v>
      </c>
      <c r="D16" s="4">
        <v>269.89999999999998</v>
      </c>
      <c r="E16" s="4">
        <v>1150323</v>
      </c>
      <c r="F16" s="5" t="s">
        <v>54</v>
      </c>
      <c r="G16" s="5" t="s">
        <v>432</v>
      </c>
      <c r="H16" s="5" t="s">
        <v>433</v>
      </c>
      <c r="I16" s="5" t="s">
        <v>434</v>
      </c>
      <c r="J16" s="2"/>
      <c r="K16" s="1"/>
    </row>
    <row r="17" spans="1:11" ht="24">
      <c r="A17" s="4">
        <v>0.18099005635433918</v>
      </c>
      <c r="B17" s="4">
        <v>0.62297847376818305</v>
      </c>
      <c r="C17" s="4">
        <v>85560.345360000007</v>
      </c>
      <c r="D17" s="4">
        <v>504</v>
      </c>
      <c r="E17" s="4">
        <v>16976259</v>
      </c>
      <c r="F17" s="5" t="s">
        <v>54</v>
      </c>
      <c r="G17" s="5" t="s">
        <v>259</v>
      </c>
      <c r="H17" s="5" t="s">
        <v>435</v>
      </c>
      <c r="I17" s="5" t="s">
        <v>436</v>
      </c>
      <c r="J17" s="2"/>
      <c r="K17" s="1"/>
    </row>
    <row r="18" spans="1:11" ht="24">
      <c r="A18" s="4">
        <v>1.624421438333459E-2</v>
      </c>
      <c r="B18" s="4">
        <v>0.25342202615045401</v>
      </c>
      <c r="C18" s="4">
        <v>7679.2096799999999</v>
      </c>
      <c r="D18" s="4">
        <v>3046</v>
      </c>
      <c r="E18" s="4">
        <v>252108</v>
      </c>
      <c r="F18" s="5" t="s">
        <v>54</v>
      </c>
      <c r="G18" s="5" t="s">
        <v>259</v>
      </c>
      <c r="H18" s="5" t="s">
        <v>437</v>
      </c>
      <c r="I18" s="5" t="s">
        <v>438</v>
      </c>
      <c r="J18" s="2"/>
      <c r="K18" s="1"/>
    </row>
    <row r="19" spans="1:11" ht="24">
      <c r="A19" s="4">
        <v>2.3096625863143122E-2</v>
      </c>
      <c r="B19" s="4">
        <v>0.31289137764081498</v>
      </c>
      <c r="C19" s="4">
        <v>10918.58484</v>
      </c>
      <c r="D19" s="4">
        <v>2242</v>
      </c>
      <c r="E19" s="4">
        <v>487002</v>
      </c>
      <c r="F19" s="5" t="s">
        <v>54</v>
      </c>
      <c r="G19" s="5" t="s">
        <v>259</v>
      </c>
      <c r="H19" s="5" t="s">
        <v>439</v>
      </c>
      <c r="I19" s="5" t="s">
        <v>440</v>
      </c>
      <c r="J19" s="2"/>
      <c r="K19" s="1"/>
    </row>
    <row r="20" spans="1:11">
      <c r="A20" s="4">
        <v>1.3278981883843938E-2</v>
      </c>
      <c r="B20" s="4">
        <v>7.6581114046965104E-2</v>
      </c>
      <c r="C20" s="4">
        <v>6277.4403130000001</v>
      </c>
      <c r="D20" s="4">
        <v>4958</v>
      </c>
      <c r="E20" s="4">
        <v>126612.35</v>
      </c>
      <c r="F20" s="5" t="s">
        <v>54</v>
      </c>
      <c r="G20" s="5" t="s">
        <v>290</v>
      </c>
      <c r="H20" s="5" t="s">
        <v>441</v>
      </c>
      <c r="I20" s="5" t="s">
        <v>442</v>
      </c>
      <c r="J20" s="2"/>
      <c r="K20" s="1"/>
    </row>
    <row r="21" spans="1:11" ht="24">
      <c r="A21" s="4">
        <v>9.0271384346435737E-2</v>
      </c>
      <c r="B21" s="4">
        <v>0.34737232004944901</v>
      </c>
      <c r="C21" s="4">
        <v>42674.448400000001</v>
      </c>
      <c r="D21" s="4">
        <v>10130</v>
      </c>
      <c r="E21" s="4">
        <v>421268</v>
      </c>
      <c r="F21" s="5" t="s">
        <v>54</v>
      </c>
      <c r="G21" s="5" t="s">
        <v>290</v>
      </c>
      <c r="H21" s="5" t="s">
        <v>443</v>
      </c>
      <c r="I21" s="5" t="s">
        <v>444</v>
      </c>
      <c r="J21" s="2"/>
      <c r="K21" s="1"/>
    </row>
    <row r="22" spans="1:11">
      <c r="A22" s="4">
        <v>1.9951572825714307E-2</v>
      </c>
      <c r="B22" s="4">
        <v>0.14646437433283899</v>
      </c>
      <c r="C22" s="4">
        <v>9431.8080000000009</v>
      </c>
      <c r="D22" s="4">
        <v>15360</v>
      </c>
      <c r="E22" s="4">
        <v>61405</v>
      </c>
      <c r="F22" s="5" t="s">
        <v>54</v>
      </c>
      <c r="G22" s="5" t="s">
        <v>287</v>
      </c>
      <c r="H22" s="5" t="s">
        <v>445</v>
      </c>
      <c r="I22" s="5" t="s">
        <v>446</v>
      </c>
      <c r="J22" s="2"/>
      <c r="K22" s="1"/>
    </row>
    <row r="23" spans="1:11">
      <c r="A23" s="4">
        <v>2.923874892225329E-2</v>
      </c>
      <c r="B23" s="4">
        <v>0.296061053194285</v>
      </c>
      <c r="C23" s="4">
        <v>13822.181759999999</v>
      </c>
      <c r="D23" s="4">
        <v>192</v>
      </c>
      <c r="E23" s="4">
        <v>7199053</v>
      </c>
      <c r="F23" s="5" t="s">
        <v>54</v>
      </c>
      <c r="G23" s="5" t="s">
        <v>287</v>
      </c>
      <c r="H23" s="5" t="s">
        <v>447</v>
      </c>
      <c r="I23" s="5" t="s">
        <v>448</v>
      </c>
      <c r="J23" s="2"/>
      <c r="K23" s="1"/>
    </row>
    <row r="24" spans="1:11">
      <c r="A24" s="4">
        <v>0.28937370979922472</v>
      </c>
      <c r="B24" s="4">
        <v>0.101221394785484</v>
      </c>
      <c r="C24" s="4">
        <v>136797.09839999999</v>
      </c>
      <c r="D24" s="4">
        <v>14320</v>
      </c>
      <c r="E24" s="4">
        <v>955287</v>
      </c>
      <c r="F24" s="5" t="s">
        <v>54</v>
      </c>
      <c r="G24" s="5" t="s">
        <v>287</v>
      </c>
      <c r="H24" s="5" t="s">
        <v>449</v>
      </c>
      <c r="I24" s="5" t="s">
        <v>450</v>
      </c>
      <c r="J24" s="2"/>
      <c r="K24" s="1"/>
    </row>
    <row r="25" spans="1:11">
      <c r="A25" s="4">
        <v>7.9541127979255971E-2</v>
      </c>
      <c r="B25" s="4">
        <v>6.2864493239308594E-2</v>
      </c>
      <c r="C25" s="4">
        <v>37601.879999999997</v>
      </c>
      <c r="D25" s="4">
        <v>4700</v>
      </c>
      <c r="E25" s="4">
        <v>800040</v>
      </c>
      <c r="F25" s="5" t="s">
        <v>54</v>
      </c>
      <c r="G25" s="5" t="s">
        <v>287</v>
      </c>
      <c r="H25" s="5" t="s">
        <v>451</v>
      </c>
      <c r="I25" s="5" t="s">
        <v>452</v>
      </c>
      <c r="J25" s="2"/>
      <c r="K25" s="1"/>
    </row>
    <row r="26" spans="1:11">
      <c r="A26" s="4">
        <v>4.4902544245222907E-2</v>
      </c>
      <c r="B26" s="4">
        <v>0.26577800018432102</v>
      </c>
      <c r="C26" s="4">
        <v>21227.007000000001</v>
      </c>
      <c r="D26" s="4">
        <v>20100</v>
      </c>
      <c r="E26" s="4">
        <v>105607</v>
      </c>
      <c r="F26" s="5" t="s">
        <v>54</v>
      </c>
      <c r="G26" s="5" t="s">
        <v>287</v>
      </c>
      <c r="H26" s="5" t="s">
        <v>453</v>
      </c>
      <c r="I26" s="5" t="s">
        <v>454</v>
      </c>
      <c r="J26" s="2"/>
      <c r="K26" s="1"/>
    </row>
    <row r="27" spans="1:11">
      <c r="A27" s="4">
        <v>6.5842437037841428E-2</v>
      </c>
      <c r="B27" s="4">
        <v>0.37946852076306697</v>
      </c>
      <c r="C27" s="4">
        <v>31126.0285</v>
      </c>
      <c r="D27" s="4">
        <v>13370</v>
      </c>
      <c r="E27" s="4">
        <v>232805</v>
      </c>
      <c r="F27" s="5" t="s">
        <v>54</v>
      </c>
      <c r="G27" s="5" t="s">
        <v>287</v>
      </c>
      <c r="H27" s="5" t="s">
        <v>455</v>
      </c>
      <c r="I27" s="5" t="s">
        <v>456</v>
      </c>
      <c r="J27" s="2"/>
      <c r="K27" s="1"/>
    </row>
    <row r="28" spans="1:11">
      <c r="A28" s="4">
        <v>1.805585390484311E-2</v>
      </c>
      <c r="B28" s="4">
        <v>2.1413849864924499E-2</v>
      </c>
      <c r="C28" s="4">
        <v>8535.6352000000006</v>
      </c>
      <c r="D28" s="4">
        <v>42610</v>
      </c>
      <c r="E28" s="4">
        <v>20032</v>
      </c>
      <c r="F28" s="5" t="s">
        <v>54</v>
      </c>
      <c r="G28" s="5" t="s">
        <v>287</v>
      </c>
      <c r="H28" s="5" t="s">
        <v>457</v>
      </c>
      <c r="I28" s="5" t="s">
        <v>458</v>
      </c>
      <c r="J28" s="2"/>
      <c r="K28" s="1"/>
    </row>
    <row r="29" spans="1:11">
      <c r="A29" s="4">
        <v>7.725867616078366E-4</v>
      </c>
      <c r="B29" s="4">
        <v>1.47150307980472E-2</v>
      </c>
      <c r="C29" s="4">
        <v>365.22885000000002</v>
      </c>
      <c r="D29" s="4">
        <v>8769</v>
      </c>
      <c r="E29" s="4">
        <v>4165</v>
      </c>
      <c r="F29" s="5" t="s">
        <v>54</v>
      </c>
      <c r="G29" s="5" t="s">
        <v>397</v>
      </c>
      <c r="H29" s="5" t="s">
        <v>459</v>
      </c>
      <c r="I29" s="5" t="s">
        <v>460</v>
      </c>
      <c r="J29" s="2"/>
      <c r="K29" s="1"/>
    </row>
    <row r="30" spans="1:11">
      <c r="A30" s="9">
        <v>2.0223451657135549</v>
      </c>
      <c r="B30" s="10"/>
      <c r="C30" s="9">
        <v>956033.4656</v>
      </c>
      <c r="D30" s="10"/>
      <c r="E30" s="9">
        <v>58302029.350000001</v>
      </c>
      <c r="F30" s="10"/>
      <c r="G30" s="10"/>
      <c r="H30" s="10"/>
      <c r="I30" s="11" t="s">
        <v>461</v>
      </c>
      <c r="J30" s="2"/>
      <c r="K30" s="1"/>
    </row>
    <row r="31" spans="1:11" ht="15.2" customHeight="1">
      <c r="A31" s="40" t="s">
        <v>462</v>
      </c>
      <c r="B31" s="40"/>
      <c r="C31" s="40"/>
      <c r="D31" s="40"/>
      <c r="E31" s="40"/>
      <c r="F31" s="40"/>
      <c r="G31" s="40"/>
      <c r="H31" s="40"/>
      <c r="I31" s="40"/>
      <c r="J31" s="2"/>
      <c r="K31" s="1"/>
    </row>
    <row r="32" spans="1:11">
      <c r="A32" s="4">
        <v>4.4393400710555832E-3</v>
      </c>
      <c r="B32" s="4">
        <v>5.2627666312765199E-2</v>
      </c>
      <c r="C32" s="4">
        <v>2098.6316999999999</v>
      </c>
      <c r="D32" s="4">
        <v>18810</v>
      </c>
      <c r="E32" s="4">
        <v>11157</v>
      </c>
      <c r="F32" s="5" t="s">
        <v>54</v>
      </c>
      <c r="G32" s="5" t="s">
        <v>241</v>
      </c>
      <c r="H32" s="5" t="s">
        <v>463</v>
      </c>
      <c r="I32" s="5" t="s">
        <v>464</v>
      </c>
      <c r="J32" s="2"/>
      <c r="K32" s="1"/>
    </row>
    <row r="33" spans="1:11">
      <c r="A33" s="4">
        <v>9.9772707537864637E-3</v>
      </c>
      <c r="B33" s="4">
        <v>0.14130882696456901</v>
      </c>
      <c r="C33" s="4">
        <v>4716.6057000000001</v>
      </c>
      <c r="D33" s="4">
        <v>6030</v>
      </c>
      <c r="E33" s="4">
        <v>78219</v>
      </c>
      <c r="F33" s="5" t="s">
        <v>54</v>
      </c>
      <c r="G33" s="5" t="s">
        <v>241</v>
      </c>
      <c r="H33" s="5" t="s">
        <v>465</v>
      </c>
      <c r="I33" s="5" t="s">
        <v>466</v>
      </c>
      <c r="J33" s="2"/>
      <c r="K33" s="1"/>
    </row>
    <row r="34" spans="1:11">
      <c r="A34" s="4">
        <v>7.7860925123027875E-3</v>
      </c>
      <c r="B34" s="4">
        <v>5.9078833449719897E-2</v>
      </c>
      <c r="C34" s="4">
        <v>3680.7589200000002</v>
      </c>
      <c r="D34" s="4">
        <v>592.4</v>
      </c>
      <c r="E34" s="4">
        <v>621330</v>
      </c>
      <c r="F34" s="5" t="s">
        <v>54</v>
      </c>
      <c r="G34" s="5" t="s">
        <v>241</v>
      </c>
      <c r="H34" s="5" t="s">
        <v>467</v>
      </c>
      <c r="I34" s="5" t="s">
        <v>468</v>
      </c>
      <c r="J34" s="2"/>
      <c r="K34" s="1"/>
    </row>
    <row r="35" spans="1:11" ht="24">
      <c r="A35" s="4">
        <v>4.7173784879174653E-2</v>
      </c>
      <c r="B35" s="4">
        <v>0.90281265479316597</v>
      </c>
      <c r="C35" s="4">
        <v>22300.702079999999</v>
      </c>
      <c r="D35" s="4">
        <v>3904</v>
      </c>
      <c r="E35" s="4">
        <v>571227</v>
      </c>
      <c r="F35" s="5" t="s">
        <v>54</v>
      </c>
      <c r="G35" s="5" t="s">
        <v>241</v>
      </c>
      <c r="H35" s="5" t="s">
        <v>469</v>
      </c>
      <c r="I35" s="5" t="s">
        <v>470</v>
      </c>
      <c r="J35" s="2"/>
      <c r="K35" s="1"/>
    </row>
    <row r="36" spans="1:11" ht="24">
      <c r="A36" s="4">
        <v>3.9039132309583733E-3</v>
      </c>
      <c r="B36" s="4">
        <v>0.24371558475135199</v>
      </c>
      <c r="C36" s="4">
        <v>1845.51666</v>
      </c>
      <c r="D36" s="4">
        <v>2861</v>
      </c>
      <c r="E36" s="4">
        <v>64506</v>
      </c>
      <c r="F36" s="5" t="s">
        <v>54</v>
      </c>
      <c r="G36" s="5" t="s">
        <v>312</v>
      </c>
      <c r="H36" s="5" t="s">
        <v>471</v>
      </c>
      <c r="I36" s="5" t="s">
        <v>472</v>
      </c>
      <c r="J36" s="2"/>
      <c r="K36" s="1"/>
    </row>
    <row r="37" spans="1:11" ht="24">
      <c r="A37" s="4">
        <v>3.2484669493989808E-2</v>
      </c>
      <c r="B37" s="4">
        <v>0.68773775120076697</v>
      </c>
      <c r="C37" s="4">
        <v>15356.64222</v>
      </c>
      <c r="D37" s="4">
        <v>1418</v>
      </c>
      <c r="E37" s="4">
        <v>1082979</v>
      </c>
      <c r="F37" s="5" t="s">
        <v>54</v>
      </c>
      <c r="G37" s="5" t="s">
        <v>312</v>
      </c>
      <c r="H37" s="5" t="s">
        <v>473</v>
      </c>
      <c r="I37" s="5" t="s">
        <v>474</v>
      </c>
      <c r="J37" s="2"/>
      <c r="K37" s="1"/>
    </row>
    <row r="38" spans="1:11">
      <c r="A38" s="4">
        <v>1.8605323621268791E-3</v>
      </c>
      <c r="B38" s="4">
        <v>8.7680489522619906E-2</v>
      </c>
      <c r="C38" s="4">
        <v>879.53887999999995</v>
      </c>
      <c r="D38" s="4">
        <v>1672</v>
      </c>
      <c r="E38" s="4">
        <v>52604</v>
      </c>
      <c r="F38" s="5" t="s">
        <v>54</v>
      </c>
      <c r="G38" s="5" t="s">
        <v>475</v>
      </c>
      <c r="H38" s="5" t="s">
        <v>476</v>
      </c>
      <c r="I38" s="5" t="s">
        <v>477</v>
      </c>
      <c r="J38" s="2"/>
      <c r="K38" s="1"/>
    </row>
    <row r="39" spans="1:11" ht="24">
      <c r="A39" s="4">
        <v>1.6241192225433939E-4</v>
      </c>
      <c r="B39" s="4">
        <v>5.2200767778355604E-3</v>
      </c>
      <c r="C39" s="4">
        <v>76.777810000000002</v>
      </c>
      <c r="D39" s="4">
        <v>4519</v>
      </c>
      <c r="E39" s="4">
        <v>1699</v>
      </c>
      <c r="F39" s="5" t="s">
        <v>54</v>
      </c>
      <c r="G39" s="5" t="s">
        <v>259</v>
      </c>
      <c r="H39" s="5" t="s">
        <v>478</v>
      </c>
      <c r="I39" s="5" t="s">
        <v>479</v>
      </c>
      <c r="J39" s="2"/>
      <c r="K39" s="1"/>
    </row>
    <row r="40" spans="1:11" ht="24">
      <c r="A40" s="4">
        <v>1.8924686605748038E-2</v>
      </c>
      <c r="B40" s="4">
        <v>1.2638573399183299</v>
      </c>
      <c r="C40" s="4">
        <v>8946.3628800000006</v>
      </c>
      <c r="D40" s="4">
        <v>3276</v>
      </c>
      <c r="E40" s="4">
        <v>273088</v>
      </c>
      <c r="F40" s="5" t="s">
        <v>54</v>
      </c>
      <c r="G40" s="5" t="s">
        <v>259</v>
      </c>
      <c r="H40" s="5" t="s">
        <v>480</v>
      </c>
      <c r="I40" s="5" t="s">
        <v>481</v>
      </c>
      <c r="J40" s="2"/>
      <c r="K40" s="1"/>
    </row>
    <row r="41" spans="1:11" ht="24">
      <c r="A41" s="4">
        <v>4.7711472774327477E-3</v>
      </c>
      <c r="B41" s="4">
        <v>0.191187078300391</v>
      </c>
      <c r="C41" s="4">
        <v>2255.4886000000001</v>
      </c>
      <c r="D41" s="4">
        <v>5756</v>
      </c>
      <c r="E41" s="4">
        <v>39185</v>
      </c>
      <c r="F41" s="5" t="s">
        <v>54</v>
      </c>
      <c r="G41" s="5" t="s">
        <v>259</v>
      </c>
      <c r="H41" s="5" t="s">
        <v>482</v>
      </c>
      <c r="I41" s="5" t="s">
        <v>483</v>
      </c>
      <c r="J41" s="2"/>
      <c r="K41" s="1"/>
    </row>
    <row r="42" spans="1:11">
      <c r="A42" s="4">
        <v>6.3047553373494101E-3</v>
      </c>
      <c r="B42" s="4">
        <v>0.19853107936009501</v>
      </c>
      <c r="C42" s="4">
        <v>2980.4789000000001</v>
      </c>
      <c r="D42" s="4">
        <v>74830</v>
      </c>
      <c r="E42" s="4">
        <v>3983</v>
      </c>
      <c r="F42" s="5" t="s">
        <v>54</v>
      </c>
      <c r="G42" s="5" t="s">
        <v>290</v>
      </c>
      <c r="H42" s="5" t="s">
        <v>484</v>
      </c>
      <c r="I42" s="5" t="s">
        <v>485</v>
      </c>
      <c r="J42" s="2"/>
      <c r="K42" s="1"/>
    </row>
    <row r="43" spans="1:11" ht="24">
      <c r="A43" s="4">
        <v>4.2936500352223704E-2</v>
      </c>
      <c r="B43" s="4">
        <v>0.87816798453396105</v>
      </c>
      <c r="C43" s="4">
        <v>20297.589120000001</v>
      </c>
      <c r="D43" s="4">
        <v>9664</v>
      </c>
      <c r="E43" s="4">
        <v>210033</v>
      </c>
      <c r="F43" s="5" t="s">
        <v>54</v>
      </c>
      <c r="G43" s="5" t="s">
        <v>290</v>
      </c>
      <c r="H43" s="5" t="s">
        <v>486</v>
      </c>
      <c r="I43" s="5" t="s">
        <v>487</v>
      </c>
      <c r="J43" s="2"/>
      <c r="K43" s="1"/>
    </row>
    <row r="44" spans="1:11">
      <c r="A44" s="4">
        <v>1.0924422037428111E-3</v>
      </c>
      <c r="B44" s="4">
        <v>1.6617491329929499E-2</v>
      </c>
      <c r="C44" s="4">
        <v>516.43573200000003</v>
      </c>
      <c r="D44" s="4">
        <v>763.8</v>
      </c>
      <c r="E44" s="4">
        <v>67614</v>
      </c>
      <c r="F44" s="5" t="s">
        <v>54</v>
      </c>
      <c r="G44" s="5" t="s">
        <v>290</v>
      </c>
      <c r="H44" s="5" t="s">
        <v>488</v>
      </c>
      <c r="I44" s="5" t="s">
        <v>489</v>
      </c>
      <c r="J44" s="2"/>
      <c r="K44" s="1"/>
    </row>
    <row r="45" spans="1:11">
      <c r="A45" s="4">
        <v>6.0720143497652722E-2</v>
      </c>
      <c r="B45" s="4">
        <v>1.13259198069861</v>
      </c>
      <c r="C45" s="4">
        <v>28704.54075</v>
      </c>
      <c r="D45" s="4">
        <v>2175</v>
      </c>
      <c r="E45" s="4">
        <v>1319749</v>
      </c>
      <c r="F45" s="5" t="s">
        <v>54</v>
      </c>
      <c r="G45" s="5" t="s">
        <v>287</v>
      </c>
      <c r="H45" s="5" t="s">
        <v>490</v>
      </c>
      <c r="I45" s="5" t="s">
        <v>491</v>
      </c>
      <c r="J45" s="2"/>
      <c r="K45" s="1"/>
    </row>
    <row r="46" spans="1:11">
      <c r="A46" s="4">
        <v>7.7202776604835431E-3</v>
      </c>
      <c r="B46" s="4">
        <v>0.42153189850070899</v>
      </c>
      <c r="C46" s="4">
        <v>3649.6459319999999</v>
      </c>
      <c r="D46" s="4">
        <v>849.3</v>
      </c>
      <c r="E46" s="4">
        <v>429724</v>
      </c>
      <c r="F46" s="5" t="s">
        <v>54</v>
      </c>
      <c r="G46" s="5" t="s">
        <v>287</v>
      </c>
      <c r="H46" s="5" t="s">
        <v>492</v>
      </c>
      <c r="I46" s="5" t="s">
        <v>493</v>
      </c>
      <c r="J46" s="2"/>
      <c r="K46" s="1"/>
    </row>
    <row r="47" spans="1:11">
      <c r="A47" s="4">
        <v>1.8077279859531448E-2</v>
      </c>
      <c r="B47" s="4">
        <v>0.82303645459526897</v>
      </c>
      <c r="C47" s="4">
        <v>8545.7639999999992</v>
      </c>
      <c r="D47" s="4">
        <v>20400</v>
      </c>
      <c r="E47" s="4">
        <v>41891</v>
      </c>
      <c r="F47" s="5" t="s">
        <v>54</v>
      </c>
      <c r="G47" s="5" t="s">
        <v>287</v>
      </c>
      <c r="H47" s="5" t="s">
        <v>494</v>
      </c>
      <c r="I47" s="5" t="s">
        <v>495</v>
      </c>
      <c r="J47" s="2"/>
      <c r="K47" s="1"/>
    </row>
    <row r="48" spans="1:11">
      <c r="A48" s="9">
        <v>0.26833524801981334</v>
      </c>
      <c r="B48" s="10"/>
      <c r="C48" s="9">
        <v>126851.479884</v>
      </c>
      <c r="D48" s="10"/>
      <c r="E48" s="9">
        <v>4868988</v>
      </c>
      <c r="F48" s="10"/>
      <c r="G48" s="10"/>
      <c r="H48" s="10"/>
      <c r="I48" s="11" t="s">
        <v>496</v>
      </c>
      <c r="J48" s="2"/>
      <c r="K48" s="1"/>
    </row>
    <row r="49" spans="1:11" ht="15.2" customHeight="1">
      <c r="A49" s="40" t="s">
        <v>497</v>
      </c>
      <c r="B49" s="40"/>
      <c r="C49" s="40"/>
      <c r="D49" s="40"/>
      <c r="E49" s="40"/>
      <c r="F49" s="40"/>
      <c r="G49" s="40"/>
      <c r="H49" s="40"/>
      <c r="I49" s="40"/>
      <c r="J49" s="2"/>
      <c r="K49" s="1"/>
    </row>
    <row r="50" spans="1:11">
      <c r="A50" s="4">
        <v>5.6377844906633431E-3</v>
      </c>
      <c r="B50" s="4">
        <v>1.12926353853869</v>
      </c>
      <c r="C50" s="4">
        <v>2665.1783959999998</v>
      </c>
      <c r="D50" s="4">
        <v>117.2</v>
      </c>
      <c r="E50" s="4">
        <v>2274043</v>
      </c>
      <c r="F50" s="5" t="s">
        <v>54</v>
      </c>
      <c r="G50" s="5" t="s">
        <v>290</v>
      </c>
      <c r="H50" s="5" t="s">
        <v>498</v>
      </c>
      <c r="I50" s="5" t="s">
        <v>499</v>
      </c>
      <c r="J50" s="2"/>
      <c r="K50" s="1"/>
    </row>
    <row r="51" spans="1:11" ht="24">
      <c r="A51" s="4">
        <v>8.3922262720813692E-4</v>
      </c>
      <c r="B51" s="4">
        <v>1.0089785245230301</v>
      </c>
      <c r="C51" s="4">
        <v>396.72996000000001</v>
      </c>
      <c r="D51" s="4">
        <v>97.9</v>
      </c>
      <c r="E51" s="4">
        <v>405240</v>
      </c>
      <c r="F51" s="5" t="s">
        <v>54</v>
      </c>
      <c r="G51" s="5" t="s">
        <v>290</v>
      </c>
      <c r="H51" s="5" t="s">
        <v>500</v>
      </c>
      <c r="I51" s="5" t="s">
        <v>501</v>
      </c>
      <c r="J51" s="2"/>
      <c r="K51" s="1"/>
    </row>
    <row r="52" spans="1:11">
      <c r="A52" s="4">
        <v>2.8144290286732259E-3</v>
      </c>
      <c r="B52" s="4">
        <v>1.3982723212786199</v>
      </c>
      <c r="C52" s="4">
        <v>1330.4792789999999</v>
      </c>
      <c r="D52" s="4">
        <v>358.7</v>
      </c>
      <c r="E52" s="4">
        <v>370917</v>
      </c>
      <c r="F52" s="5" t="s">
        <v>54</v>
      </c>
      <c r="G52" s="5" t="s">
        <v>287</v>
      </c>
      <c r="H52" s="5" t="s">
        <v>502</v>
      </c>
      <c r="I52" s="5" t="s">
        <v>503</v>
      </c>
      <c r="J52" s="2"/>
      <c r="K52" s="1"/>
    </row>
    <row r="53" spans="1:11">
      <c r="A53" s="4">
        <v>1.1241614355747154E-3</v>
      </c>
      <c r="B53" s="4">
        <v>8.0294517817431105E-2</v>
      </c>
      <c r="C53" s="4">
        <v>531.43052499999999</v>
      </c>
      <c r="D53" s="4">
        <v>5198</v>
      </c>
      <c r="E53" s="4">
        <v>10223.75</v>
      </c>
      <c r="F53" s="5" t="s">
        <v>54</v>
      </c>
      <c r="G53" s="5" t="s">
        <v>287</v>
      </c>
      <c r="H53" s="5" t="s">
        <v>504</v>
      </c>
      <c r="I53" s="5" t="s">
        <v>505</v>
      </c>
      <c r="J53" s="2"/>
      <c r="K53" s="1"/>
    </row>
    <row r="54" spans="1:11">
      <c r="A54" s="9">
        <v>1.0415597582119423E-2</v>
      </c>
      <c r="B54" s="10"/>
      <c r="C54" s="9">
        <v>4923.8181599999998</v>
      </c>
      <c r="D54" s="10"/>
      <c r="E54" s="9">
        <v>3060423.75</v>
      </c>
      <c r="F54" s="10"/>
      <c r="G54" s="10"/>
      <c r="H54" s="10"/>
      <c r="I54" s="11" t="s">
        <v>506</v>
      </c>
      <c r="J54" s="2"/>
      <c r="K54" s="1"/>
    </row>
    <row r="55" spans="1:11" ht="15.2" customHeight="1">
      <c r="A55" s="40" t="s">
        <v>507</v>
      </c>
      <c r="B55" s="40"/>
      <c r="C55" s="40"/>
      <c r="D55" s="40"/>
      <c r="E55" s="40"/>
      <c r="F55" s="40"/>
      <c r="G55" s="40"/>
      <c r="H55" s="40"/>
      <c r="I55" s="40"/>
      <c r="J55" s="2"/>
      <c r="K55" s="1"/>
    </row>
    <row r="56" spans="1:11">
      <c r="A56" s="4">
        <v>2.1153497638749973E-11</v>
      </c>
      <c r="B56" s="4">
        <v>0</v>
      </c>
      <c r="C56" s="4">
        <v>1.0000000000000001E-5</v>
      </c>
      <c r="D56" s="4">
        <v>0</v>
      </c>
      <c r="E56" s="4">
        <v>0</v>
      </c>
      <c r="F56" s="5" t="s">
        <v>56</v>
      </c>
      <c r="G56" s="5" t="s">
        <v>56</v>
      </c>
      <c r="H56" s="5" t="s">
        <v>56</v>
      </c>
      <c r="I56" s="5" t="s">
        <v>56</v>
      </c>
      <c r="J56" s="2"/>
      <c r="K56" s="1"/>
    </row>
    <row r="57" spans="1:11">
      <c r="A57" s="9">
        <v>2.1153497638749973E-11</v>
      </c>
      <c r="B57" s="10"/>
      <c r="C57" s="9">
        <v>1.0000000000000001E-5</v>
      </c>
      <c r="D57" s="10"/>
      <c r="E57" s="9">
        <v>0</v>
      </c>
      <c r="F57" s="10"/>
      <c r="G57" s="10"/>
      <c r="H57" s="10"/>
      <c r="I57" s="11" t="s">
        <v>508</v>
      </c>
      <c r="J57" s="2"/>
      <c r="K57" s="1"/>
    </row>
    <row r="58" spans="1:11">
      <c r="A58" s="9">
        <v>2.3010960113366412</v>
      </c>
      <c r="B58" s="10"/>
      <c r="C58" s="9">
        <v>1087808.7636539999</v>
      </c>
      <c r="D58" s="10"/>
      <c r="E58" s="9">
        <v>66231441.100000001</v>
      </c>
      <c r="F58" s="10"/>
      <c r="G58" s="10"/>
      <c r="H58" s="10"/>
      <c r="I58" s="11" t="s">
        <v>139</v>
      </c>
      <c r="J58" s="2"/>
      <c r="K58" s="1"/>
    </row>
    <row r="59" spans="1:11" ht="15.2" customHeight="1">
      <c r="A59" s="40" t="s">
        <v>140</v>
      </c>
      <c r="B59" s="40"/>
      <c r="C59" s="40"/>
      <c r="D59" s="40"/>
      <c r="E59" s="40"/>
      <c r="F59" s="40"/>
      <c r="G59" s="40"/>
      <c r="H59" s="40"/>
      <c r="I59" s="40"/>
      <c r="J59" s="2"/>
      <c r="K59" s="1"/>
    </row>
    <row r="60" spans="1:11" ht="15.2" customHeight="1">
      <c r="A60" s="40" t="s">
        <v>229</v>
      </c>
      <c r="B60" s="40"/>
      <c r="C60" s="40"/>
      <c r="D60" s="40"/>
      <c r="E60" s="40"/>
      <c r="F60" s="40"/>
      <c r="G60" s="40"/>
      <c r="H60" s="40"/>
      <c r="I60" s="40"/>
      <c r="J60" s="2"/>
      <c r="K60" s="1"/>
    </row>
    <row r="61" spans="1:11" ht="24">
      <c r="A61" s="4">
        <v>8.6168887273251511E-3</v>
      </c>
      <c r="B61" s="4">
        <v>0</v>
      </c>
      <c r="C61" s="4">
        <v>4073.50541952</v>
      </c>
      <c r="D61" s="4">
        <v>1194</v>
      </c>
      <c r="E61" s="4">
        <v>341164.60800000001</v>
      </c>
      <c r="F61" s="5" t="s">
        <v>37</v>
      </c>
      <c r="G61" s="5" t="s">
        <v>509</v>
      </c>
      <c r="H61" s="5" t="s">
        <v>510</v>
      </c>
      <c r="I61" s="5" t="s">
        <v>511</v>
      </c>
      <c r="J61" s="2"/>
      <c r="K61" s="1"/>
    </row>
    <row r="62" spans="1:11" ht="24">
      <c r="A62" s="4">
        <v>2.834667949341655E-2</v>
      </c>
      <c r="B62" s="4">
        <v>0.166540656984835</v>
      </c>
      <c r="C62" s="4">
        <v>13400.469263999999</v>
      </c>
      <c r="D62" s="4">
        <v>5551</v>
      </c>
      <c r="E62" s="4">
        <v>241406.4</v>
      </c>
      <c r="F62" s="5" t="s">
        <v>37</v>
      </c>
      <c r="G62" s="5" t="s">
        <v>512</v>
      </c>
      <c r="H62" s="5" t="s">
        <v>513</v>
      </c>
      <c r="I62" s="5" t="s">
        <v>514</v>
      </c>
      <c r="J62" s="2"/>
      <c r="K62" s="1"/>
    </row>
    <row r="63" spans="1:11">
      <c r="A63" s="4">
        <v>6.8961498019656986E-3</v>
      </c>
      <c r="B63" s="4">
        <v>0</v>
      </c>
      <c r="C63" s="4">
        <v>3260.0517983999998</v>
      </c>
      <c r="D63" s="4">
        <v>2413</v>
      </c>
      <c r="E63" s="4">
        <v>135103.67999999999</v>
      </c>
      <c r="F63" s="5" t="s">
        <v>37</v>
      </c>
      <c r="G63" s="5" t="s">
        <v>515</v>
      </c>
      <c r="H63" s="5" t="s">
        <v>516</v>
      </c>
      <c r="I63" s="5" t="s">
        <v>517</v>
      </c>
      <c r="J63" s="2"/>
      <c r="K63" s="1"/>
    </row>
    <row r="64" spans="1:11" ht="24">
      <c r="A64" s="4">
        <v>4.575596752339086E-2</v>
      </c>
      <c r="B64" s="4">
        <v>0.63203099205388402</v>
      </c>
      <c r="C64" s="4">
        <v>21630.450105600001</v>
      </c>
      <c r="D64" s="4">
        <v>2065</v>
      </c>
      <c r="E64" s="4">
        <v>1047479.424</v>
      </c>
      <c r="F64" s="5" t="s">
        <v>37</v>
      </c>
      <c r="G64" s="5" t="s">
        <v>287</v>
      </c>
      <c r="H64" s="5" t="s">
        <v>518</v>
      </c>
      <c r="I64" s="5" t="s">
        <v>519</v>
      </c>
      <c r="J64" s="2"/>
      <c r="K64" s="1"/>
    </row>
    <row r="65" spans="1:11">
      <c r="A65" s="4">
        <v>3.0118259139794309E-2</v>
      </c>
      <c r="B65" s="4">
        <v>0.17372459016393399</v>
      </c>
      <c r="C65" s="4">
        <v>14237.957076479999</v>
      </c>
      <c r="D65" s="4">
        <v>3683</v>
      </c>
      <c r="E65" s="4">
        <v>386585.85600000003</v>
      </c>
      <c r="F65" s="5" t="s">
        <v>37</v>
      </c>
      <c r="G65" s="5" t="s">
        <v>520</v>
      </c>
      <c r="H65" s="5" t="s">
        <v>521</v>
      </c>
      <c r="I65" s="5" t="s">
        <v>522</v>
      </c>
      <c r="J65" s="2"/>
      <c r="K65" s="1"/>
    </row>
    <row r="66" spans="1:11" ht="25.5">
      <c r="A66" s="9">
        <v>0.11973394468589257</v>
      </c>
      <c r="B66" s="10"/>
      <c r="C66" s="9">
        <v>56602.433663999996</v>
      </c>
      <c r="D66" s="10"/>
      <c r="E66" s="9">
        <v>2151739.9679999999</v>
      </c>
      <c r="F66" s="10"/>
      <c r="G66" s="10"/>
      <c r="H66" s="10"/>
      <c r="I66" s="11" t="s">
        <v>230</v>
      </c>
      <c r="J66" s="2"/>
      <c r="K66" s="1"/>
    </row>
    <row r="67" spans="1:11" ht="15.2" customHeight="1">
      <c r="A67" s="40" t="s">
        <v>231</v>
      </c>
      <c r="B67" s="40"/>
      <c r="C67" s="40"/>
      <c r="D67" s="40"/>
      <c r="E67" s="40"/>
      <c r="F67" s="40"/>
      <c r="G67" s="40"/>
      <c r="H67" s="40"/>
      <c r="I67" s="40"/>
      <c r="J67" s="2"/>
      <c r="K67" s="1"/>
    </row>
    <row r="68" spans="1:11">
      <c r="A68" s="4">
        <v>4.105906019235407E-3</v>
      </c>
      <c r="B68" s="4">
        <v>0</v>
      </c>
      <c r="C68" s="4">
        <v>1941.0057331200001</v>
      </c>
      <c r="D68" s="4">
        <v>11874</v>
      </c>
      <c r="E68" s="4">
        <v>16346.688</v>
      </c>
      <c r="F68" s="5" t="s">
        <v>37</v>
      </c>
      <c r="G68" s="5" t="s">
        <v>287</v>
      </c>
      <c r="H68" s="5" t="s">
        <v>523</v>
      </c>
      <c r="I68" s="5" t="s">
        <v>524</v>
      </c>
      <c r="J68" s="2"/>
      <c r="K68" s="1"/>
    </row>
    <row r="69" spans="1:11">
      <c r="A69" s="9">
        <v>4.105906019235407E-3</v>
      </c>
      <c r="B69" s="10"/>
      <c r="C69" s="9">
        <v>1941.0057331200001</v>
      </c>
      <c r="D69" s="10"/>
      <c r="E69" s="9">
        <v>16346.688</v>
      </c>
      <c r="F69" s="10"/>
      <c r="G69" s="10"/>
      <c r="H69" s="10"/>
      <c r="I69" s="11" t="s">
        <v>232</v>
      </c>
      <c r="J69" s="2"/>
      <c r="K69" s="1"/>
    </row>
    <row r="70" spans="1:11">
      <c r="A70" s="9">
        <v>0.12383985070512799</v>
      </c>
      <c r="B70" s="10"/>
      <c r="C70" s="9">
        <v>58543.439397119997</v>
      </c>
      <c r="D70" s="10"/>
      <c r="E70" s="9">
        <v>2168086.656</v>
      </c>
      <c r="F70" s="10"/>
      <c r="G70" s="10"/>
      <c r="H70" s="10"/>
      <c r="I70" s="11" t="s">
        <v>145</v>
      </c>
      <c r="J70" s="2"/>
      <c r="K70" s="1"/>
    </row>
    <row r="71" spans="1:11">
      <c r="A71" s="6">
        <v>2.4249358620417691</v>
      </c>
      <c r="B71" s="12"/>
      <c r="C71" s="6">
        <v>1146352.20305112</v>
      </c>
      <c r="D71" s="12"/>
      <c r="E71" s="6">
        <v>68399527.755999997</v>
      </c>
      <c r="F71" s="12"/>
      <c r="G71" s="12"/>
      <c r="H71" s="12"/>
      <c r="I71" s="7" t="s">
        <v>525</v>
      </c>
      <c r="J71" s="2"/>
      <c r="K71" s="1"/>
    </row>
    <row r="72" spans="1:11" ht="20.100000000000001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1"/>
    </row>
    <row r="73" spans="1:11" ht="36" customHeight="1">
      <c r="A73" s="39" t="s">
        <v>32</v>
      </c>
      <c r="B73" s="39"/>
      <c r="C73" s="39"/>
      <c r="D73" s="39"/>
      <c r="E73" s="39"/>
      <c r="F73" s="39"/>
      <c r="G73" s="39"/>
      <c r="H73" s="39"/>
      <c r="I73" s="39"/>
      <c r="J73" s="39"/>
      <c r="K73" s="1"/>
    </row>
  </sheetData>
  <mergeCells count="12">
    <mergeCell ref="A67:I67"/>
    <mergeCell ref="A73:J73"/>
    <mergeCell ref="A31:I31"/>
    <mergeCell ref="A49:I49"/>
    <mergeCell ref="A55:I55"/>
    <mergeCell ref="A59:I59"/>
    <mergeCell ref="A60:I60"/>
    <mergeCell ref="A2:J2"/>
    <mergeCell ref="A3:J3"/>
    <mergeCell ref="A4:J4"/>
    <mergeCell ref="A7:I7"/>
    <mergeCell ref="A8:I8"/>
  </mergeCells>
  <pageMargins left="0.5" right="0.5" top="0.4" bottom="0.4" header="0.4" footer="0.4"/>
  <pageSetup orientation="landscape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77"/>
  <sheetViews>
    <sheetView showGridLines="0" topLeftCell="A49" workbookViewId="0">
      <selection activeCell="A71" sqref="A71:H71"/>
    </sheetView>
  </sheetViews>
  <sheetFormatPr defaultRowHeight="12.75"/>
  <cols>
    <col min="1" max="2" width="10.140625" customWidth="1"/>
    <col min="3" max="3" width="14.28515625" customWidth="1"/>
    <col min="4" max="4" width="12.140625" customWidth="1"/>
    <col min="5" max="5" width="17" customWidth="1"/>
    <col min="6" max="6" width="8.7109375" customWidth="1"/>
    <col min="7" max="7" width="13.5703125" customWidth="1"/>
    <col min="8" max="8" width="25.28515625" customWidth="1"/>
    <col min="9" max="9" width="6.85546875" customWidth="1"/>
    <col min="10" max="10" width="22.28515625" customWidth="1"/>
  </cols>
  <sheetData>
    <row r="1" spans="1:10" ht="0.95" customHeight="1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21.6" customHeight="1">
      <c r="A2" s="36" t="s">
        <v>526</v>
      </c>
      <c r="B2" s="36"/>
      <c r="C2" s="36"/>
      <c r="D2" s="36"/>
      <c r="E2" s="36"/>
      <c r="F2" s="36"/>
      <c r="G2" s="36"/>
      <c r="H2" s="36"/>
      <c r="I2" s="36"/>
      <c r="J2" s="1"/>
    </row>
    <row r="3" spans="1:10" ht="36" customHeight="1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1"/>
    </row>
    <row r="4" spans="1:10" ht="48.95" customHeight="1">
      <c r="A4" s="41" t="s">
        <v>1747</v>
      </c>
      <c r="B4" s="38"/>
      <c r="C4" s="38"/>
      <c r="D4" s="38"/>
      <c r="E4" s="38"/>
      <c r="F4" s="38"/>
      <c r="G4" s="38"/>
      <c r="H4" s="38"/>
      <c r="I4" s="38"/>
      <c r="J4" s="1"/>
    </row>
    <row r="5" spans="1:10" ht="28.7" customHeight="1">
      <c r="A5" s="1"/>
      <c r="B5" s="2"/>
      <c r="C5" s="2"/>
      <c r="D5" s="2"/>
      <c r="E5" s="2"/>
      <c r="F5" s="2"/>
      <c r="G5" s="2"/>
      <c r="H5" s="2"/>
      <c r="I5" s="2"/>
      <c r="J5" s="1"/>
    </row>
    <row r="6" spans="1:10" ht="51">
      <c r="A6" s="3" t="s">
        <v>2</v>
      </c>
      <c r="B6" s="3" t="s">
        <v>148</v>
      </c>
      <c r="C6" s="3" t="s">
        <v>149</v>
      </c>
      <c r="D6" s="3" t="s">
        <v>150</v>
      </c>
      <c r="E6" s="3" t="s">
        <v>151</v>
      </c>
      <c r="F6" s="3" t="s">
        <v>35</v>
      </c>
      <c r="G6" s="3" t="s">
        <v>50</v>
      </c>
      <c r="H6" s="3" t="s">
        <v>51</v>
      </c>
      <c r="I6" s="2"/>
      <c r="J6" s="1"/>
    </row>
    <row r="7" spans="1:10" ht="15.2" customHeight="1">
      <c r="A7" s="40" t="s">
        <v>52</v>
      </c>
      <c r="B7" s="40"/>
      <c r="C7" s="40"/>
      <c r="D7" s="40"/>
      <c r="E7" s="40"/>
      <c r="F7" s="40"/>
      <c r="G7" s="40"/>
      <c r="H7" s="40"/>
      <c r="I7" s="2"/>
      <c r="J7" s="1"/>
    </row>
    <row r="8" spans="1:10" ht="15.2" customHeight="1">
      <c r="A8" s="40" t="s">
        <v>527</v>
      </c>
      <c r="B8" s="40"/>
      <c r="C8" s="40"/>
      <c r="D8" s="40"/>
      <c r="E8" s="40"/>
      <c r="F8" s="40"/>
      <c r="G8" s="40"/>
      <c r="H8" s="40"/>
      <c r="I8" s="2"/>
      <c r="J8" s="1"/>
    </row>
    <row r="9" spans="1:10">
      <c r="A9" s="4">
        <v>5.4028524851389267E-4</v>
      </c>
      <c r="B9" s="4">
        <v>2.4216909133123601E-2</v>
      </c>
      <c r="C9" s="4">
        <v>255.41177999999999</v>
      </c>
      <c r="D9" s="4">
        <v>1238</v>
      </c>
      <c r="E9" s="4">
        <v>20631</v>
      </c>
      <c r="F9" s="5" t="s">
        <v>54</v>
      </c>
      <c r="G9" s="5" t="s">
        <v>528</v>
      </c>
      <c r="H9" s="5" t="s">
        <v>529</v>
      </c>
      <c r="I9" s="2"/>
      <c r="J9" s="1"/>
    </row>
    <row r="10" spans="1:10" ht="24">
      <c r="A10" s="4">
        <v>0.13779067179865681</v>
      </c>
      <c r="B10" s="4">
        <v>3.17955024792301</v>
      </c>
      <c r="C10" s="4">
        <v>65138.481659999998</v>
      </c>
      <c r="D10" s="4">
        <v>1102</v>
      </c>
      <c r="E10" s="4">
        <v>5910933</v>
      </c>
      <c r="F10" s="5" t="s">
        <v>54</v>
      </c>
      <c r="G10" s="5" t="s">
        <v>530</v>
      </c>
      <c r="H10" s="5" t="s">
        <v>531</v>
      </c>
      <c r="I10" s="2"/>
      <c r="J10" s="1"/>
    </row>
    <row r="11" spans="1:10">
      <c r="A11" s="4">
        <v>0.12280619025286309</v>
      </c>
      <c r="B11" s="4">
        <v>0.99785229137735099</v>
      </c>
      <c r="C11" s="4">
        <v>58054.791859999998</v>
      </c>
      <c r="D11" s="4">
        <v>734.5</v>
      </c>
      <c r="E11" s="4">
        <v>7903988</v>
      </c>
      <c r="F11" s="5" t="s">
        <v>54</v>
      </c>
      <c r="G11" s="5" t="s">
        <v>532</v>
      </c>
      <c r="H11" s="5" t="s">
        <v>533</v>
      </c>
      <c r="I11" s="2"/>
      <c r="J11" s="1"/>
    </row>
    <row r="12" spans="1:10">
      <c r="A12" s="4">
        <v>3.6946465652761738E-2</v>
      </c>
      <c r="B12" s="4">
        <v>0.43928863896076398</v>
      </c>
      <c r="C12" s="4">
        <v>17465.8897</v>
      </c>
      <c r="D12" s="4">
        <v>1238</v>
      </c>
      <c r="E12" s="4">
        <v>1410815</v>
      </c>
      <c r="F12" s="5" t="s">
        <v>54</v>
      </c>
      <c r="G12" s="5" t="s">
        <v>534</v>
      </c>
      <c r="H12" s="5" t="s">
        <v>535</v>
      </c>
      <c r="I12" s="2"/>
      <c r="J12" s="1"/>
    </row>
    <row r="13" spans="1:10" ht="24">
      <c r="A13" s="4">
        <v>0.24965597793915939</v>
      </c>
      <c r="B13" s="4">
        <v>4.2075270588235298</v>
      </c>
      <c r="C13" s="4">
        <v>118021.13400000001</v>
      </c>
      <c r="D13" s="4">
        <v>1100</v>
      </c>
      <c r="E13" s="4">
        <v>10729194</v>
      </c>
      <c r="F13" s="5" t="s">
        <v>54</v>
      </c>
      <c r="G13" s="5" t="s">
        <v>536</v>
      </c>
      <c r="H13" s="5" t="s">
        <v>537</v>
      </c>
      <c r="I13" s="2"/>
      <c r="J13" s="1"/>
    </row>
    <row r="14" spans="1:10" ht="24">
      <c r="A14" s="4">
        <v>3.7409251043511518E-2</v>
      </c>
      <c r="B14" s="4">
        <v>1.0989391612731501</v>
      </c>
      <c r="C14" s="4">
        <v>17684.664580000001</v>
      </c>
      <c r="D14" s="4">
        <v>1102</v>
      </c>
      <c r="E14" s="4">
        <v>1604779</v>
      </c>
      <c r="F14" s="5" t="s">
        <v>54</v>
      </c>
      <c r="G14" s="5" t="s">
        <v>538</v>
      </c>
      <c r="H14" s="5" t="s">
        <v>539</v>
      </c>
      <c r="I14" s="2"/>
      <c r="J14" s="1"/>
    </row>
    <row r="15" spans="1:10" ht="24">
      <c r="A15" s="4">
        <v>4.1612111087624082E-2</v>
      </c>
      <c r="B15" s="4">
        <v>0.32982150633645702</v>
      </c>
      <c r="C15" s="4">
        <v>19671.50388</v>
      </c>
      <c r="D15" s="4">
        <v>1239</v>
      </c>
      <c r="E15" s="4">
        <v>1587692</v>
      </c>
      <c r="F15" s="5" t="s">
        <v>54</v>
      </c>
      <c r="G15" s="5" t="s">
        <v>540</v>
      </c>
      <c r="H15" s="5" t="s">
        <v>541</v>
      </c>
      <c r="I15" s="2"/>
      <c r="J15" s="1"/>
    </row>
    <row r="16" spans="1:10" ht="24">
      <c r="A16" s="4">
        <v>7.8303351583817224E-2</v>
      </c>
      <c r="B16" s="4">
        <v>0.63881109640360501</v>
      </c>
      <c r="C16" s="4">
        <v>37016.739699999998</v>
      </c>
      <c r="D16" s="4">
        <v>7234</v>
      </c>
      <c r="E16" s="4">
        <v>511705</v>
      </c>
      <c r="F16" s="5" t="s">
        <v>54</v>
      </c>
      <c r="G16" s="5" t="s">
        <v>542</v>
      </c>
      <c r="H16" s="5" t="s">
        <v>543</v>
      </c>
      <c r="I16" s="2"/>
      <c r="J16" s="1"/>
    </row>
    <row r="17" spans="1:10" ht="24">
      <c r="A17" s="4">
        <v>0.31008124601619497</v>
      </c>
      <c r="B17" s="4">
        <v>1.29574998827655</v>
      </c>
      <c r="C17" s="4">
        <v>146586.27679999999</v>
      </c>
      <c r="D17" s="4">
        <v>11020</v>
      </c>
      <c r="E17" s="4">
        <v>1330184</v>
      </c>
      <c r="F17" s="5" t="s">
        <v>54</v>
      </c>
      <c r="G17" s="5" t="s">
        <v>544</v>
      </c>
      <c r="H17" s="5" t="s">
        <v>545</v>
      </c>
      <c r="I17" s="2"/>
      <c r="J17" s="1"/>
    </row>
    <row r="18" spans="1:10" ht="24">
      <c r="A18" s="4">
        <v>0.19444929507547148</v>
      </c>
      <c r="B18" s="4">
        <v>2.3335035129264199</v>
      </c>
      <c r="C18" s="4">
        <v>91922.999400000001</v>
      </c>
      <c r="D18" s="4">
        <v>11020</v>
      </c>
      <c r="E18" s="4">
        <v>834147</v>
      </c>
      <c r="F18" s="5" t="s">
        <v>54</v>
      </c>
      <c r="G18" s="5" t="s">
        <v>546</v>
      </c>
      <c r="H18" s="5" t="s">
        <v>547</v>
      </c>
      <c r="I18" s="2"/>
      <c r="J18" s="1"/>
    </row>
    <row r="19" spans="1:10" ht="24">
      <c r="A19" s="4">
        <v>3.9463542124899163E-3</v>
      </c>
      <c r="B19" s="4">
        <v>5.4118705035971201E-2</v>
      </c>
      <c r="C19" s="4">
        <v>1865.58</v>
      </c>
      <c r="D19" s="4">
        <v>12400</v>
      </c>
      <c r="E19" s="4">
        <v>15045</v>
      </c>
      <c r="F19" s="5" t="s">
        <v>54</v>
      </c>
      <c r="G19" s="5" t="s">
        <v>548</v>
      </c>
      <c r="H19" s="5" t="s">
        <v>549</v>
      </c>
      <c r="I19" s="2"/>
      <c r="J19" s="1"/>
    </row>
    <row r="20" spans="1:10">
      <c r="A20" s="4">
        <v>5.0027561939183569E-2</v>
      </c>
      <c r="B20" s="4">
        <v>0.32294911460579501</v>
      </c>
      <c r="C20" s="4">
        <v>23649.782553000001</v>
      </c>
      <c r="D20" s="4">
        <v>748.1</v>
      </c>
      <c r="E20" s="4">
        <v>3161313</v>
      </c>
      <c r="F20" s="5" t="s">
        <v>54</v>
      </c>
      <c r="G20" s="5" t="s">
        <v>550</v>
      </c>
      <c r="H20" s="5" t="s">
        <v>551</v>
      </c>
      <c r="I20" s="2"/>
      <c r="J20" s="1"/>
    </row>
    <row r="21" spans="1:10" ht="25.5">
      <c r="A21" s="9">
        <v>1.2635687618502476</v>
      </c>
      <c r="B21" s="10"/>
      <c r="C21" s="9">
        <v>597333.25591299997</v>
      </c>
      <c r="D21" s="10"/>
      <c r="E21" s="9">
        <v>35020426</v>
      </c>
      <c r="F21" s="10"/>
      <c r="G21" s="10"/>
      <c r="H21" s="11" t="s">
        <v>552</v>
      </c>
      <c r="I21" s="2"/>
      <c r="J21" s="1"/>
    </row>
    <row r="22" spans="1:10" ht="15.2" customHeight="1">
      <c r="A22" s="40" t="s">
        <v>553</v>
      </c>
      <c r="B22" s="40"/>
      <c r="C22" s="40"/>
      <c r="D22" s="40"/>
      <c r="E22" s="40"/>
      <c r="F22" s="40"/>
      <c r="G22" s="40"/>
      <c r="H22" s="40"/>
      <c r="I22" s="2"/>
      <c r="J22" s="1"/>
    </row>
    <row r="23" spans="1:10">
      <c r="A23" s="4">
        <v>2.1153497638749973E-11</v>
      </c>
      <c r="B23" s="4">
        <v>0</v>
      </c>
      <c r="C23" s="4">
        <v>1.0000000000000001E-5</v>
      </c>
      <c r="D23" s="4">
        <v>0</v>
      </c>
      <c r="E23" s="4">
        <v>0</v>
      </c>
      <c r="F23" s="5" t="s">
        <v>56</v>
      </c>
      <c r="G23" s="5" t="s">
        <v>56</v>
      </c>
      <c r="H23" s="5" t="s">
        <v>56</v>
      </c>
      <c r="I23" s="2"/>
      <c r="J23" s="1"/>
    </row>
    <row r="24" spans="1:10" ht="25.5">
      <c r="A24" s="9">
        <v>2.1153497638749973E-11</v>
      </c>
      <c r="B24" s="10"/>
      <c r="C24" s="9">
        <v>1.0000000000000001E-5</v>
      </c>
      <c r="D24" s="10"/>
      <c r="E24" s="9">
        <v>0</v>
      </c>
      <c r="F24" s="10"/>
      <c r="G24" s="10"/>
      <c r="H24" s="11" t="s">
        <v>554</v>
      </c>
      <c r="I24" s="2"/>
      <c r="J24" s="1"/>
    </row>
    <row r="25" spans="1:10" ht="15.2" customHeight="1">
      <c r="A25" s="40" t="s">
        <v>555</v>
      </c>
      <c r="B25" s="40"/>
      <c r="C25" s="40"/>
      <c r="D25" s="40"/>
      <c r="E25" s="40"/>
      <c r="F25" s="40"/>
      <c r="G25" s="40"/>
      <c r="H25" s="40"/>
      <c r="I25" s="2"/>
      <c r="J25" s="1"/>
    </row>
    <row r="26" spans="1:10">
      <c r="A26" s="4">
        <v>2.1153497638749973E-11</v>
      </c>
      <c r="B26" s="4">
        <v>0</v>
      </c>
      <c r="C26" s="4">
        <v>1.0000000000000001E-5</v>
      </c>
      <c r="D26" s="4">
        <v>0</v>
      </c>
      <c r="E26" s="4">
        <v>0</v>
      </c>
      <c r="F26" s="5" t="s">
        <v>56</v>
      </c>
      <c r="G26" s="5" t="s">
        <v>56</v>
      </c>
      <c r="H26" s="5" t="s">
        <v>56</v>
      </c>
      <c r="I26" s="2"/>
      <c r="J26" s="1"/>
    </row>
    <row r="27" spans="1:10" ht="25.5">
      <c r="A27" s="9">
        <v>2.1153497638749973E-11</v>
      </c>
      <c r="B27" s="10"/>
      <c r="C27" s="9">
        <v>1.0000000000000001E-5</v>
      </c>
      <c r="D27" s="10"/>
      <c r="E27" s="9">
        <v>0</v>
      </c>
      <c r="F27" s="10"/>
      <c r="G27" s="10"/>
      <c r="H27" s="11" t="s">
        <v>556</v>
      </c>
      <c r="I27" s="2"/>
      <c r="J27" s="1"/>
    </row>
    <row r="28" spans="1:10" ht="15.2" customHeight="1">
      <c r="A28" s="40" t="s">
        <v>557</v>
      </c>
      <c r="B28" s="40"/>
      <c r="C28" s="40"/>
      <c r="D28" s="40"/>
      <c r="E28" s="40"/>
      <c r="F28" s="40"/>
      <c r="G28" s="40"/>
      <c r="H28" s="40"/>
      <c r="I28" s="2"/>
      <c r="J28" s="1"/>
    </row>
    <row r="29" spans="1:10">
      <c r="A29" s="4">
        <v>2.1153497638749973E-11</v>
      </c>
      <c r="B29" s="4">
        <v>0</v>
      </c>
      <c r="C29" s="4">
        <v>1.0000000000000001E-5</v>
      </c>
      <c r="D29" s="4">
        <v>0</v>
      </c>
      <c r="E29" s="4">
        <v>0</v>
      </c>
      <c r="F29" s="5" t="s">
        <v>56</v>
      </c>
      <c r="G29" s="5" t="s">
        <v>56</v>
      </c>
      <c r="H29" s="5" t="s">
        <v>56</v>
      </c>
      <c r="I29" s="2"/>
      <c r="J29" s="1"/>
    </row>
    <row r="30" spans="1:10">
      <c r="A30" s="9">
        <v>2.1153497638749973E-11</v>
      </c>
      <c r="B30" s="10"/>
      <c r="C30" s="9">
        <v>1.0000000000000001E-5</v>
      </c>
      <c r="D30" s="10"/>
      <c r="E30" s="9">
        <v>0</v>
      </c>
      <c r="F30" s="10"/>
      <c r="G30" s="10"/>
      <c r="H30" s="11" t="s">
        <v>558</v>
      </c>
      <c r="I30" s="2"/>
      <c r="J30" s="1"/>
    </row>
    <row r="31" spans="1:10" ht="15.2" customHeight="1">
      <c r="A31" s="42" t="s">
        <v>559</v>
      </c>
      <c r="B31" s="43"/>
      <c r="C31" s="43"/>
      <c r="D31" s="43"/>
      <c r="E31" s="43"/>
      <c r="F31" s="43"/>
      <c r="G31" s="43"/>
      <c r="H31" s="44"/>
      <c r="I31" s="2"/>
      <c r="J31" s="1"/>
    </row>
    <row r="32" spans="1:10">
      <c r="A32" s="4">
        <v>2.1153497638749973E-11</v>
      </c>
      <c r="B32" s="4">
        <v>0</v>
      </c>
      <c r="C32" s="4">
        <v>1.0000000000000001E-5</v>
      </c>
      <c r="D32" s="4">
        <v>0</v>
      </c>
      <c r="E32" s="4">
        <v>0</v>
      </c>
      <c r="F32" s="5" t="s">
        <v>56</v>
      </c>
      <c r="G32" s="5" t="s">
        <v>56</v>
      </c>
      <c r="H32" s="5" t="s">
        <v>56</v>
      </c>
      <c r="I32" s="2"/>
      <c r="J32" s="1"/>
    </row>
    <row r="33" spans="1:10">
      <c r="A33" s="9">
        <v>2.1153497638749973E-11</v>
      </c>
      <c r="B33" s="10"/>
      <c r="C33" s="9">
        <v>1.0000000000000001E-5</v>
      </c>
      <c r="D33" s="10"/>
      <c r="E33" s="9">
        <v>0</v>
      </c>
      <c r="F33" s="10"/>
      <c r="G33" s="10"/>
      <c r="H33" s="11" t="s">
        <v>560</v>
      </c>
      <c r="I33" s="2"/>
      <c r="J33" s="1"/>
    </row>
    <row r="34" spans="1:10" ht="15.2" customHeight="1">
      <c r="A34" s="40" t="s">
        <v>561</v>
      </c>
      <c r="B34" s="40"/>
      <c r="C34" s="40"/>
      <c r="D34" s="40"/>
      <c r="E34" s="40"/>
      <c r="F34" s="40"/>
      <c r="G34" s="40"/>
      <c r="H34" s="40"/>
      <c r="I34" s="2"/>
      <c r="J34" s="1"/>
    </row>
    <row r="35" spans="1:10">
      <c r="A35" s="4">
        <v>2.1153497638749973E-11</v>
      </c>
      <c r="B35" s="4">
        <v>0</v>
      </c>
      <c r="C35" s="4">
        <v>1.0000000000000001E-5</v>
      </c>
      <c r="D35" s="4">
        <v>0</v>
      </c>
      <c r="E35" s="4">
        <v>0</v>
      </c>
      <c r="F35" s="5" t="s">
        <v>56</v>
      </c>
      <c r="G35" s="5" t="s">
        <v>56</v>
      </c>
      <c r="H35" s="5" t="s">
        <v>56</v>
      </c>
      <c r="I35" s="2"/>
      <c r="J35" s="1"/>
    </row>
    <row r="36" spans="1:10" ht="25.5">
      <c r="A36" s="9">
        <v>2.1153497638749973E-11</v>
      </c>
      <c r="B36" s="10"/>
      <c r="C36" s="9">
        <v>1.0000000000000001E-5</v>
      </c>
      <c r="D36" s="10"/>
      <c r="E36" s="9">
        <v>0</v>
      </c>
      <c r="F36" s="10"/>
      <c r="G36" s="10"/>
      <c r="H36" s="11" t="s">
        <v>562</v>
      </c>
      <c r="I36" s="2"/>
      <c r="J36" s="1"/>
    </row>
    <row r="37" spans="1:10">
      <c r="A37" s="9">
        <v>1.263568761956015</v>
      </c>
      <c r="B37" s="10"/>
      <c r="C37" s="9">
        <v>597333.255963</v>
      </c>
      <c r="D37" s="10"/>
      <c r="E37" s="9">
        <v>35020426</v>
      </c>
      <c r="F37" s="10"/>
      <c r="G37" s="10"/>
      <c r="H37" s="11" t="s">
        <v>139</v>
      </c>
      <c r="I37" s="2"/>
      <c r="J37" s="1"/>
    </row>
    <row r="38" spans="1:10" ht="15.2" customHeight="1">
      <c r="A38" s="40" t="s">
        <v>140</v>
      </c>
      <c r="B38" s="40"/>
      <c r="C38" s="40"/>
      <c r="D38" s="40"/>
      <c r="E38" s="40"/>
      <c r="F38" s="40"/>
      <c r="G38" s="40"/>
      <c r="H38" s="40"/>
      <c r="I38" s="2"/>
      <c r="J38" s="1"/>
    </row>
    <row r="39" spans="1:10" ht="15.2" customHeight="1">
      <c r="A39" s="40" t="s">
        <v>563</v>
      </c>
      <c r="B39" s="40"/>
      <c r="C39" s="40"/>
      <c r="D39" s="40"/>
      <c r="E39" s="40"/>
      <c r="F39" s="40"/>
      <c r="G39" s="40"/>
      <c r="H39" s="40"/>
      <c r="I39" s="2"/>
      <c r="J39" s="1"/>
    </row>
    <row r="40" spans="1:10" ht="24">
      <c r="A40" s="4">
        <v>6.0841713248495806E-3</v>
      </c>
      <c r="B40" s="4">
        <v>0</v>
      </c>
      <c r="C40" s="4">
        <v>2876.2011033600002</v>
      </c>
      <c r="D40" s="4">
        <v>2704</v>
      </c>
      <c r="E40" s="4">
        <v>106368.38400000001</v>
      </c>
      <c r="F40" s="5" t="s">
        <v>37</v>
      </c>
      <c r="G40" s="5" t="s">
        <v>564</v>
      </c>
      <c r="H40" s="5" t="s">
        <v>565</v>
      </c>
      <c r="I40" s="2"/>
      <c r="J40" s="1"/>
    </row>
    <row r="41" spans="1:10" ht="24">
      <c r="A41" s="4">
        <v>0.11634946412402694</v>
      </c>
      <c r="B41" s="4">
        <v>0</v>
      </c>
      <c r="C41" s="4">
        <v>55002.471038591997</v>
      </c>
      <c r="D41" s="4">
        <v>2563.4</v>
      </c>
      <c r="E41" s="4">
        <v>2145684.2880000002</v>
      </c>
      <c r="F41" s="5" t="s">
        <v>37</v>
      </c>
      <c r="G41" s="5" t="s">
        <v>566</v>
      </c>
      <c r="H41" s="5" t="s">
        <v>567</v>
      </c>
      <c r="I41" s="2"/>
      <c r="J41" s="1"/>
    </row>
    <row r="42" spans="1:10" ht="24">
      <c r="A42" s="4">
        <v>0.30186618258814829</v>
      </c>
      <c r="B42" s="4">
        <v>0</v>
      </c>
      <c r="C42" s="4">
        <v>142702.72828790999</v>
      </c>
      <c r="D42" s="4">
        <v>3822.8299999999963</v>
      </c>
      <c r="E42" s="4">
        <v>3732908.0364000001</v>
      </c>
      <c r="F42" s="5" t="s">
        <v>38</v>
      </c>
      <c r="G42" s="5" t="s">
        <v>568</v>
      </c>
      <c r="H42" s="5" t="s">
        <v>569</v>
      </c>
      <c r="I42" s="2"/>
      <c r="J42" s="1"/>
    </row>
    <row r="43" spans="1:10" ht="24">
      <c r="A43" s="4">
        <v>0.13504648002134914</v>
      </c>
      <c r="B43" s="4">
        <v>0</v>
      </c>
      <c r="C43" s="4">
        <v>63841.205992319999</v>
      </c>
      <c r="D43" s="4">
        <v>3963</v>
      </c>
      <c r="E43" s="4">
        <v>1610931.264</v>
      </c>
      <c r="F43" s="5" t="s">
        <v>37</v>
      </c>
      <c r="G43" s="5" t="s">
        <v>570</v>
      </c>
      <c r="H43" s="5" t="s">
        <v>571</v>
      </c>
      <c r="I43" s="2"/>
      <c r="J43" s="1"/>
    </row>
    <row r="44" spans="1:10" ht="24">
      <c r="A44" s="4">
        <v>0.36758542354796847</v>
      </c>
      <c r="B44" s="4">
        <v>0</v>
      </c>
      <c r="C44" s="4">
        <v>173770.51768243199</v>
      </c>
      <c r="D44" s="4">
        <v>3861.4</v>
      </c>
      <c r="E44" s="4">
        <v>4500194.6880000001</v>
      </c>
      <c r="F44" s="5" t="s">
        <v>37</v>
      </c>
      <c r="G44" s="5" t="s">
        <v>572</v>
      </c>
      <c r="H44" s="5" t="s">
        <v>573</v>
      </c>
      <c r="I44" s="2"/>
      <c r="J44" s="1"/>
    </row>
    <row r="45" spans="1:10" ht="24">
      <c r="A45" s="4">
        <v>0.52258194249501155</v>
      </c>
      <c r="B45" s="4">
        <v>0</v>
      </c>
      <c r="C45" s="4">
        <v>247042.806546432</v>
      </c>
      <c r="D45" s="4">
        <v>3641.6</v>
      </c>
      <c r="E45" s="4">
        <v>6783908.352</v>
      </c>
      <c r="F45" s="5" t="s">
        <v>37</v>
      </c>
      <c r="G45" s="5" t="s">
        <v>574</v>
      </c>
      <c r="H45" s="5" t="s">
        <v>575</v>
      </c>
      <c r="I45" s="2"/>
      <c r="J45" s="1"/>
    </row>
    <row r="46" spans="1:10" ht="24">
      <c r="A46" s="4">
        <v>0.10081985496384448</v>
      </c>
      <c r="B46" s="4">
        <v>0</v>
      </c>
      <c r="C46" s="4">
        <v>47661.080302463997</v>
      </c>
      <c r="D46" s="4">
        <v>5140.6000000000004</v>
      </c>
      <c r="E46" s="4">
        <v>927150.14399999997</v>
      </c>
      <c r="F46" s="5" t="s">
        <v>37</v>
      </c>
      <c r="G46" s="5" t="s">
        <v>576</v>
      </c>
      <c r="H46" s="5" t="s">
        <v>577</v>
      </c>
      <c r="I46" s="2"/>
      <c r="J46" s="1"/>
    </row>
    <row r="47" spans="1:10">
      <c r="A47" s="4">
        <v>0.17572605836211419</v>
      </c>
      <c r="B47" s="4">
        <v>0</v>
      </c>
      <c r="C47" s="4">
        <v>83071.868947199997</v>
      </c>
      <c r="D47" s="4">
        <v>4970</v>
      </c>
      <c r="E47" s="4">
        <v>1671466.176</v>
      </c>
      <c r="F47" s="5" t="s">
        <v>37</v>
      </c>
      <c r="G47" s="5" t="s">
        <v>578</v>
      </c>
      <c r="H47" s="5" t="s">
        <v>579</v>
      </c>
      <c r="I47" s="2"/>
      <c r="J47" s="1"/>
    </row>
    <row r="48" spans="1:10">
      <c r="A48" s="4">
        <v>3.368409207671258E-3</v>
      </c>
      <c r="B48" s="4">
        <v>0</v>
      </c>
      <c r="C48" s="4">
        <v>1592.3651328000001</v>
      </c>
      <c r="D48" s="4">
        <v>1080</v>
      </c>
      <c r="E48" s="4">
        <v>147441.21599999999</v>
      </c>
      <c r="F48" s="5" t="s">
        <v>37</v>
      </c>
      <c r="G48" s="5" t="s">
        <v>580</v>
      </c>
      <c r="H48" s="5" t="s">
        <v>581</v>
      </c>
      <c r="I48" s="2"/>
      <c r="J48" s="1"/>
    </row>
    <row r="49" spans="1:10">
      <c r="A49" s="4">
        <v>3.3345589266772113E-2</v>
      </c>
      <c r="B49" s="4">
        <v>0</v>
      </c>
      <c r="C49" s="4">
        <v>15763.629181439999</v>
      </c>
      <c r="D49" s="4">
        <v>5908</v>
      </c>
      <c r="E49" s="4">
        <v>266818.36800000002</v>
      </c>
      <c r="F49" s="5" t="s">
        <v>37</v>
      </c>
      <c r="G49" s="5" t="s">
        <v>582</v>
      </c>
      <c r="H49" s="5" t="s">
        <v>583</v>
      </c>
      <c r="I49" s="2"/>
      <c r="J49" s="1"/>
    </row>
    <row r="50" spans="1:10" ht="24">
      <c r="A50" s="4">
        <v>0.34600119169320248</v>
      </c>
      <c r="B50" s="4">
        <v>0</v>
      </c>
      <c r="C50" s="4">
        <v>163566.89451648001</v>
      </c>
      <c r="D50" s="4">
        <v>4277</v>
      </c>
      <c r="E50" s="4">
        <v>3824337.0240000002</v>
      </c>
      <c r="F50" s="5" t="s">
        <v>37</v>
      </c>
      <c r="G50" s="5" t="s">
        <v>584</v>
      </c>
      <c r="H50" s="5" t="s">
        <v>585</v>
      </c>
      <c r="I50" s="2"/>
      <c r="J50" s="1"/>
    </row>
    <row r="51" spans="1:10">
      <c r="A51" s="4">
        <v>0.14044944705623158</v>
      </c>
      <c r="B51" s="4">
        <v>0</v>
      </c>
      <c r="C51" s="4">
        <v>66395.377944000007</v>
      </c>
      <c r="D51" s="4">
        <v>3037.5</v>
      </c>
      <c r="E51" s="4">
        <v>2185856.0639999998</v>
      </c>
      <c r="F51" s="5" t="s">
        <v>37</v>
      </c>
      <c r="G51" s="5" t="s">
        <v>586</v>
      </c>
      <c r="H51" s="5" t="s">
        <v>587</v>
      </c>
      <c r="I51" s="2"/>
      <c r="J51" s="1"/>
    </row>
    <row r="52" spans="1:10">
      <c r="A52" s="4">
        <v>3.6385564866995145E-2</v>
      </c>
      <c r="B52" s="4">
        <v>0</v>
      </c>
      <c r="C52" s="4">
        <v>17200.732232736002</v>
      </c>
      <c r="D52" s="4">
        <v>642</v>
      </c>
      <c r="E52" s="4">
        <v>2679241.7807999998</v>
      </c>
      <c r="F52" s="5" t="s">
        <v>39</v>
      </c>
      <c r="G52" s="5" t="s">
        <v>588</v>
      </c>
      <c r="H52" s="5" t="s">
        <v>589</v>
      </c>
      <c r="I52" s="2"/>
      <c r="J52" s="1"/>
    </row>
    <row r="53" spans="1:10" ht="24">
      <c r="A53" s="4">
        <v>0.12894185198688873</v>
      </c>
      <c r="B53" s="4">
        <v>0</v>
      </c>
      <c r="C53" s="4">
        <v>60955.334285090998</v>
      </c>
      <c r="D53" s="4">
        <v>1272090</v>
      </c>
      <c r="E53" s="4">
        <v>4791.7469899999996</v>
      </c>
      <c r="F53" s="5" t="s">
        <v>40</v>
      </c>
      <c r="G53" s="5" t="s">
        <v>590</v>
      </c>
      <c r="H53" s="5" t="s">
        <v>591</v>
      </c>
      <c r="I53" s="2"/>
      <c r="J53" s="1"/>
    </row>
    <row r="54" spans="1:10" ht="24">
      <c r="A54" s="4">
        <v>0.33900365917408776</v>
      </c>
      <c r="B54" s="4">
        <v>0</v>
      </c>
      <c r="C54" s="4">
        <v>160258.91555308801</v>
      </c>
      <c r="D54" s="4">
        <v>3614.3</v>
      </c>
      <c r="E54" s="4">
        <v>4434023.6160000004</v>
      </c>
      <c r="F54" s="5" t="s">
        <v>37</v>
      </c>
      <c r="G54" s="5" t="s">
        <v>592</v>
      </c>
      <c r="H54" s="5" t="s">
        <v>593</v>
      </c>
      <c r="I54" s="2"/>
      <c r="J54" s="1"/>
    </row>
    <row r="55" spans="1:10" ht="24">
      <c r="A55" s="4">
        <v>0.10228125117220895</v>
      </c>
      <c r="B55" s="4">
        <v>0</v>
      </c>
      <c r="C55" s="4">
        <v>48351.933528403999</v>
      </c>
      <c r="D55" s="4">
        <v>11592.2</v>
      </c>
      <c r="E55" s="4">
        <v>417107.48200000002</v>
      </c>
      <c r="F55" s="5" t="s">
        <v>38</v>
      </c>
      <c r="G55" s="5" t="s">
        <v>594</v>
      </c>
      <c r="H55" s="5" t="s">
        <v>595</v>
      </c>
      <c r="I55" s="2"/>
      <c r="J55" s="1"/>
    </row>
    <row r="56" spans="1:10" ht="24">
      <c r="A56" s="4">
        <v>0.21533563718282903</v>
      </c>
      <c r="B56" s="4">
        <v>0</v>
      </c>
      <c r="C56" s="4">
        <v>101796.705613528</v>
      </c>
      <c r="D56" s="4">
        <v>14403.119999999954</v>
      </c>
      <c r="E56" s="4">
        <v>706768.43359999999</v>
      </c>
      <c r="F56" s="5" t="s">
        <v>38</v>
      </c>
      <c r="G56" s="5" t="s">
        <v>596</v>
      </c>
      <c r="H56" s="5" t="s">
        <v>597</v>
      </c>
      <c r="I56" s="2"/>
      <c r="J56" s="1"/>
    </row>
    <row r="57" spans="1:10" ht="24">
      <c r="A57" s="4">
        <v>0.16754438311883571</v>
      </c>
      <c r="B57" s="4">
        <v>0</v>
      </c>
      <c r="C57" s="4">
        <v>79204.104200678397</v>
      </c>
      <c r="D57" s="4">
        <v>25490.04</v>
      </c>
      <c r="E57" s="4">
        <v>310725.696</v>
      </c>
      <c r="F57" s="5" t="s">
        <v>37</v>
      </c>
      <c r="G57" s="5" t="s">
        <v>598</v>
      </c>
      <c r="H57" s="5" t="s">
        <v>599</v>
      </c>
      <c r="I57" s="2"/>
      <c r="J57" s="1"/>
    </row>
    <row r="58" spans="1:10" ht="24">
      <c r="A58" s="4">
        <v>6.8395673526284936E-2</v>
      </c>
      <c r="B58" s="4">
        <v>0</v>
      </c>
      <c r="C58" s="4">
        <v>32333.032907519999</v>
      </c>
      <c r="D58" s="4">
        <v>3977</v>
      </c>
      <c r="E58" s="4">
        <v>813000.576</v>
      </c>
      <c r="F58" s="5" t="s">
        <v>37</v>
      </c>
      <c r="G58" s="5" t="s">
        <v>600</v>
      </c>
      <c r="H58" s="5" t="s">
        <v>601</v>
      </c>
      <c r="I58" s="2"/>
      <c r="J58" s="1"/>
    </row>
    <row r="59" spans="1:10" ht="24">
      <c r="A59" s="4">
        <v>6.9037475686419991E-2</v>
      </c>
      <c r="B59" s="4">
        <v>0</v>
      </c>
      <c r="C59" s="4">
        <v>32636.435290943999</v>
      </c>
      <c r="D59" s="4">
        <v>1820.9</v>
      </c>
      <c r="E59" s="4">
        <v>1792324.416</v>
      </c>
      <c r="F59" s="5" t="s">
        <v>37</v>
      </c>
      <c r="G59" s="5" t="s">
        <v>602</v>
      </c>
      <c r="H59" s="5" t="s">
        <v>603</v>
      </c>
      <c r="I59" s="2"/>
      <c r="J59" s="1"/>
    </row>
    <row r="60" spans="1:10">
      <c r="A60" s="4">
        <v>0.47677625292364229</v>
      </c>
      <c r="B60" s="4">
        <v>0</v>
      </c>
      <c r="C60" s="4">
        <v>225388.85108543999</v>
      </c>
      <c r="D60" s="4">
        <v>15667</v>
      </c>
      <c r="E60" s="4">
        <v>1438621.632</v>
      </c>
      <c r="F60" s="5" t="s">
        <v>37</v>
      </c>
      <c r="G60" s="5" t="s">
        <v>604</v>
      </c>
      <c r="H60" s="5" t="s">
        <v>605</v>
      </c>
      <c r="I60" s="2"/>
      <c r="J60" s="1"/>
    </row>
    <row r="61" spans="1:10" ht="24">
      <c r="A61" s="4">
        <v>0.11072173808419299</v>
      </c>
      <c r="B61" s="4">
        <v>0</v>
      </c>
      <c r="C61" s="4">
        <v>52342.047624960003</v>
      </c>
      <c r="D61" s="4">
        <v>3006</v>
      </c>
      <c r="E61" s="4">
        <v>1741252.416</v>
      </c>
      <c r="F61" s="5" t="s">
        <v>37</v>
      </c>
      <c r="G61" s="5" t="s">
        <v>606</v>
      </c>
      <c r="H61" s="5" t="s">
        <v>607</v>
      </c>
      <c r="I61" s="2"/>
      <c r="J61" s="1"/>
    </row>
    <row r="62" spans="1:10">
      <c r="A62" s="4">
        <v>0.14746556560183319</v>
      </c>
      <c r="B62" s="4">
        <v>0</v>
      </c>
      <c r="C62" s="4">
        <v>69712.143173760007</v>
      </c>
      <c r="D62" s="4">
        <v>7039</v>
      </c>
      <c r="E62" s="4">
        <v>990369.98400000005</v>
      </c>
      <c r="F62" s="5" t="s">
        <v>37</v>
      </c>
      <c r="G62" s="5" t="s">
        <v>608</v>
      </c>
      <c r="H62" s="5" t="s">
        <v>609</v>
      </c>
      <c r="I62" s="2"/>
      <c r="J62" s="1"/>
    </row>
    <row r="63" spans="1:10">
      <c r="A63" s="4">
        <v>0.26489099837214586</v>
      </c>
      <c r="B63" s="4">
        <v>0</v>
      </c>
      <c r="C63" s="4">
        <v>125223.26231616001</v>
      </c>
      <c r="D63" s="4">
        <v>4289.5</v>
      </c>
      <c r="E63" s="4">
        <v>2919297.4079999998</v>
      </c>
      <c r="F63" s="5" t="s">
        <v>37</v>
      </c>
      <c r="G63" s="5" t="s">
        <v>610</v>
      </c>
      <c r="H63" s="5" t="s">
        <v>611</v>
      </c>
      <c r="I63" s="2"/>
      <c r="J63" s="1"/>
    </row>
    <row r="64" spans="1:10">
      <c r="A64" s="9">
        <v>4.3760042663475547</v>
      </c>
      <c r="B64" s="10"/>
      <c r="C64" s="9">
        <v>2068690.6444877393</v>
      </c>
      <c r="D64" s="10"/>
      <c r="E64" s="9">
        <v>46150589.19179</v>
      </c>
      <c r="F64" s="10"/>
      <c r="G64" s="10"/>
      <c r="H64" s="11" t="s">
        <v>612</v>
      </c>
      <c r="I64" s="2"/>
      <c r="J64" s="1"/>
    </row>
    <row r="65" spans="1:10" ht="15.2" customHeight="1">
      <c r="A65" s="40" t="s">
        <v>613</v>
      </c>
      <c r="B65" s="40"/>
      <c r="C65" s="40"/>
      <c r="D65" s="40"/>
      <c r="E65" s="40"/>
      <c r="F65" s="40"/>
      <c r="G65" s="40"/>
      <c r="H65" s="40"/>
      <c r="I65" s="2"/>
      <c r="J65" s="1"/>
    </row>
    <row r="66" spans="1:10">
      <c r="A66" s="4">
        <v>2.1153497638749973E-11</v>
      </c>
      <c r="B66" s="4">
        <v>0</v>
      </c>
      <c r="C66" s="4">
        <v>1.0000000000000001E-5</v>
      </c>
      <c r="D66" s="4">
        <v>0</v>
      </c>
      <c r="E66" s="4">
        <v>0</v>
      </c>
      <c r="F66" s="5" t="s">
        <v>56</v>
      </c>
      <c r="G66" s="5" t="s">
        <v>56</v>
      </c>
      <c r="H66" s="5" t="s">
        <v>56</v>
      </c>
      <c r="I66" s="2"/>
      <c r="J66" s="1"/>
    </row>
    <row r="67" spans="1:10" ht="25.5">
      <c r="A67" s="9">
        <v>2.1153497638749973E-11</v>
      </c>
      <c r="B67" s="10"/>
      <c r="C67" s="9">
        <v>1.0000000000000001E-5</v>
      </c>
      <c r="D67" s="10"/>
      <c r="E67" s="9">
        <v>0</v>
      </c>
      <c r="F67" s="10"/>
      <c r="G67" s="10"/>
      <c r="H67" s="11" t="s">
        <v>614</v>
      </c>
      <c r="I67" s="2"/>
      <c r="J67" s="1"/>
    </row>
    <row r="68" spans="1:10" ht="15.2" customHeight="1">
      <c r="A68" s="40" t="s">
        <v>557</v>
      </c>
      <c r="B68" s="40"/>
      <c r="C68" s="40"/>
      <c r="D68" s="40"/>
      <c r="E68" s="40"/>
      <c r="F68" s="40"/>
      <c r="G68" s="40"/>
      <c r="H68" s="40"/>
      <c r="I68" s="2"/>
      <c r="J68" s="1"/>
    </row>
    <row r="69" spans="1:10">
      <c r="A69" s="4">
        <v>2.1153497638749973E-11</v>
      </c>
      <c r="B69" s="4">
        <v>0</v>
      </c>
      <c r="C69" s="4">
        <v>1.0000000000000001E-5</v>
      </c>
      <c r="D69" s="4">
        <v>0</v>
      </c>
      <c r="E69" s="4">
        <v>0</v>
      </c>
      <c r="F69" s="5" t="s">
        <v>56</v>
      </c>
      <c r="G69" s="5" t="s">
        <v>56</v>
      </c>
      <c r="H69" s="5" t="s">
        <v>56</v>
      </c>
      <c r="I69" s="2"/>
      <c r="J69" s="1"/>
    </row>
    <row r="70" spans="1:10">
      <c r="A70" s="9">
        <v>2.1153497638749973E-11</v>
      </c>
      <c r="B70" s="10"/>
      <c r="C70" s="9">
        <v>1.0000000000000001E-5</v>
      </c>
      <c r="D70" s="10"/>
      <c r="E70" s="9">
        <v>0</v>
      </c>
      <c r="F70" s="10"/>
      <c r="G70" s="10"/>
      <c r="H70" s="11" t="s">
        <v>558</v>
      </c>
      <c r="I70" s="2"/>
      <c r="J70" s="1"/>
    </row>
    <row r="71" spans="1:10" ht="15.2" customHeight="1">
      <c r="A71" s="42" t="s">
        <v>559</v>
      </c>
      <c r="B71" s="43"/>
      <c r="C71" s="43"/>
      <c r="D71" s="43"/>
      <c r="E71" s="43"/>
      <c r="F71" s="43"/>
      <c r="G71" s="43"/>
      <c r="H71" s="44"/>
      <c r="I71" s="2"/>
      <c r="J71" s="1"/>
    </row>
    <row r="72" spans="1:10">
      <c r="A72" s="4">
        <v>2.1153497638749973E-11</v>
      </c>
      <c r="B72" s="4">
        <v>0</v>
      </c>
      <c r="C72" s="4">
        <v>1.0000000000000001E-5</v>
      </c>
      <c r="D72" s="4">
        <v>0</v>
      </c>
      <c r="E72" s="4">
        <v>0</v>
      </c>
      <c r="F72" s="5" t="s">
        <v>56</v>
      </c>
      <c r="G72" s="5" t="s">
        <v>56</v>
      </c>
      <c r="H72" s="5" t="s">
        <v>56</v>
      </c>
      <c r="I72" s="2"/>
      <c r="J72" s="1"/>
    </row>
    <row r="73" spans="1:10">
      <c r="A73" s="9">
        <v>2.1153497638749973E-11</v>
      </c>
      <c r="B73" s="10"/>
      <c r="C73" s="9">
        <v>1.0000000000000001E-5</v>
      </c>
      <c r="D73" s="10"/>
      <c r="E73" s="9">
        <v>0</v>
      </c>
      <c r="F73" s="10"/>
      <c r="G73" s="10"/>
      <c r="H73" s="11" t="s">
        <v>560</v>
      </c>
      <c r="I73" s="2"/>
      <c r="J73" s="1"/>
    </row>
    <row r="74" spans="1:10">
      <c r="A74" s="9">
        <v>4.376004266411015</v>
      </c>
      <c r="B74" s="10"/>
      <c r="C74" s="9">
        <v>2068690.6445177393</v>
      </c>
      <c r="D74" s="10"/>
      <c r="E74" s="9">
        <v>46150589.19179</v>
      </c>
      <c r="F74" s="10"/>
      <c r="G74" s="10"/>
      <c r="H74" s="11" t="s">
        <v>145</v>
      </c>
      <c r="I74" s="2"/>
      <c r="J74" s="1"/>
    </row>
    <row r="75" spans="1:10">
      <c r="A75" s="6">
        <v>5.63957302836703</v>
      </c>
      <c r="B75" s="12"/>
      <c r="C75" s="6">
        <v>2666023.9004807393</v>
      </c>
      <c r="D75" s="12"/>
      <c r="E75" s="6">
        <v>81171015.19179</v>
      </c>
      <c r="F75" s="12"/>
      <c r="G75" s="12"/>
      <c r="H75" s="7" t="s">
        <v>615</v>
      </c>
      <c r="I75" s="2"/>
      <c r="J75" s="1"/>
    </row>
    <row r="76" spans="1:10" ht="20.100000000000001" customHeight="1">
      <c r="A76" s="1"/>
      <c r="B76" s="2"/>
      <c r="C76" s="2"/>
      <c r="D76" s="2"/>
      <c r="E76" s="2"/>
      <c r="F76" s="2"/>
      <c r="G76" s="2"/>
      <c r="H76" s="2"/>
      <c r="I76" s="2"/>
      <c r="J76" s="1"/>
    </row>
    <row r="77" spans="1:10" ht="36" customHeight="1">
      <c r="A77" s="39" t="s">
        <v>32</v>
      </c>
      <c r="B77" s="39"/>
      <c r="C77" s="39"/>
      <c r="D77" s="39"/>
      <c r="E77" s="39"/>
      <c r="F77" s="39"/>
      <c r="G77" s="39"/>
      <c r="H77" s="39"/>
      <c r="I77" s="39"/>
      <c r="J77" s="1"/>
    </row>
  </sheetData>
  <mergeCells count="16">
    <mergeCell ref="A22:H22"/>
    <mergeCell ref="A65:H65"/>
    <mergeCell ref="A68:H68"/>
    <mergeCell ref="A71:H71"/>
    <mergeCell ref="A77:I77"/>
    <mergeCell ref="A25:H25"/>
    <mergeCell ref="A28:H28"/>
    <mergeCell ref="A31:H31"/>
    <mergeCell ref="A34:H34"/>
    <mergeCell ref="A38:H38"/>
    <mergeCell ref="A39:H39"/>
    <mergeCell ref="A2:I2"/>
    <mergeCell ref="A3:I3"/>
    <mergeCell ref="A4:I4"/>
    <mergeCell ref="A7:H7"/>
    <mergeCell ref="A8:H8"/>
  </mergeCells>
  <pageMargins left="0.5" right="0.5" top="0.4" bottom="0.4" header="0.4" footer="0.4"/>
  <pageSetup orientation="landscape" horizontalDpi="0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33"/>
  <sheetViews>
    <sheetView showGridLines="0" topLeftCell="A16" workbookViewId="0">
      <selection activeCell="A5" sqref="A5"/>
    </sheetView>
  </sheetViews>
  <sheetFormatPr defaultRowHeight="12.75"/>
  <cols>
    <col min="1" max="2" width="10.140625" customWidth="1"/>
    <col min="3" max="3" width="14.28515625" customWidth="1"/>
    <col min="4" max="4" width="13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28515625" customWidth="1"/>
    <col min="12" max="12" width="6.8554687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36" t="s">
        <v>616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 ht="36" customHeight="1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ht="48.95" customHeight="1">
      <c r="A4" s="41" t="s">
        <v>1747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2</v>
      </c>
      <c r="B6" s="3" t="s">
        <v>148</v>
      </c>
      <c r="C6" s="3" t="s">
        <v>149</v>
      </c>
      <c r="D6" s="3" t="s">
        <v>150</v>
      </c>
      <c r="E6" s="3" t="s">
        <v>151</v>
      </c>
      <c r="F6" s="3" t="s">
        <v>35</v>
      </c>
      <c r="G6" s="3" t="s">
        <v>48</v>
      </c>
      <c r="H6" s="3" t="s">
        <v>49</v>
      </c>
      <c r="I6" s="3" t="s">
        <v>224</v>
      </c>
      <c r="J6" s="3" t="s">
        <v>50</v>
      </c>
      <c r="K6" s="3" t="s">
        <v>51</v>
      </c>
      <c r="L6" s="1"/>
    </row>
    <row r="7" spans="1:12" ht="15.2" customHeight="1">
      <c r="A7" s="40" t="s">
        <v>617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1"/>
    </row>
    <row r="8" spans="1:12">
      <c r="A8" s="4">
        <v>2.1153497638749973E-11</v>
      </c>
      <c r="B8" s="4">
        <v>0</v>
      </c>
      <c r="C8" s="4">
        <v>1.0000000000000001E-5</v>
      </c>
      <c r="D8" s="4">
        <v>0</v>
      </c>
      <c r="E8" s="4">
        <v>0</v>
      </c>
      <c r="F8" s="5" t="s">
        <v>56</v>
      </c>
      <c r="G8" s="5"/>
      <c r="H8" s="5" t="s">
        <v>56</v>
      </c>
      <c r="I8" s="5" t="s">
        <v>56</v>
      </c>
      <c r="J8" s="5" t="s">
        <v>56</v>
      </c>
      <c r="K8" s="5" t="s">
        <v>56</v>
      </c>
      <c r="L8" s="1"/>
    </row>
    <row r="9" spans="1:12" ht="25.5">
      <c r="A9" s="9">
        <v>2.1153497638749973E-11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0"/>
      <c r="K9" s="11" t="s">
        <v>618</v>
      </c>
      <c r="L9" s="1"/>
    </row>
    <row r="10" spans="1:12" ht="15.2" customHeight="1">
      <c r="A10" s="40" t="s">
        <v>619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1"/>
    </row>
    <row r="11" spans="1:12" ht="24">
      <c r="A11" s="4">
        <v>0.1784773605657409</v>
      </c>
      <c r="B11" s="4">
        <v>0</v>
      </c>
      <c r="C11" s="4">
        <v>84372.505962700801</v>
      </c>
      <c r="D11" s="4">
        <v>11336</v>
      </c>
      <c r="E11" s="4">
        <v>744288.16128</v>
      </c>
      <c r="F11" s="5" t="s">
        <v>37</v>
      </c>
      <c r="G11" s="5" t="s">
        <v>92</v>
      </c>
      <c r="H11" s="5" t="s">
        <v>321</v>
      </c>
      <c r="I11" s="5" t="s">
        <v>620</v>
      </c>
      <c r="J11" s="5" t="s">
        <v>621</v>
      </c>
      <c r="K11" s="5" t="s">
        <v>622</v>
      </c>
      <c r="L11" s="1"/>
    </row>
    <row r="12" spans="1:12" ht="24">
      <c r="A12" s="4">
        <v>0.13805017153726096</v>
      </c>
      <c r="B12" s="4">
        <v>0</v>
      </c>
      <c r="C12" s="4">
        <v>65261.156284800003</v>
      </c>
      <c r="D12" s="4">
        <v>1449</v>
      </c>
      <c r="E12" s="4">
        <v>4503875.5199999996</v>
      </c>
      <c r="F12" s="5" t="s">
        <v>37</v>
      </c>
      <c r="G12" s="5" t="s">
        <v>206</v>
      </c>
      <c r="H12" s="5" t="s">
        <v>301</v>
      </c>
      <c r="I12" s="5" t="s">
        <v>620</v>
      </c>
      <c r="J12" s="5" t="s">
        <v>623</v>
      </c>
      <c r="K12" s="5" t="s">
        <v>624</v>
      </c>
      <c r="L12" s="1"/>
    </row>
    <row r="13" spans="1:12" ht="36">
      <c r="A13" s="4">
        <v>0.155469361693998</v>
      </c>
      <c r="B13" s="4">
        <v>0</v>
      </c>
      <c r="C13" s="4">
        <v>73495.818208900804</v>
      </c>
      <c r="D13" s="4">
        <v>7282.05</v>
      </c>
      <c r="E13" s="4">
        <v>1009273.7376</v>
      </c>
      <c r="F13" s="5" t="s">
        <v>37</v>
      </c>
      <c r="G13" s="5" t="s">
        <v>55</v>
      </c>
      <c r="H13" s="5"/>
      <c r="I13" s="5" t="s">
        <v>620</v>
      </c>
      <c r="J13" s="5" t="s">
        <v>625</v>
      </c>
      <c r="K13" s="5" t="s">
        <v>626</v>
      </c>
      <c r="L13" s="1"/>
    </row>
    <row r="14" spans="1:12" ht="24">
      <c r="A14" s="4">
        <v>0.13179953511777229</v>
      </c>
      <c r="B14" s="4">
        <v>0</v>
      </c>
      <c r="C14" s="4">
        <v>62306.2612947448</v>
      </c>
      <c r="D14" s="4">
        <v>1129.6399999999994</v>
      </c>
      <c r="E14" s="4">
        <v>5515585.6108799996</v>
      </c>
      <c r="F14" s="5" t="s">
        <v>37</v>
      </c>
      <c r="G14" s="5" t="s">
        <v>55</v>
      </c>
      <c r="H14" s="5"/>
      <c r="I14" s="5" t="s">
        <v>620</v>
      </c>
      <c r="J14" s="5" t="s">
        <v>627</v>
      </c>
      <c r="K14" s="5" t="s">
        <v>628</v>
      </c>
      <c r="L14" s="1"/>
    </row>
    <row r="15" spans="1:12" ht="36">
      <c r="A15" s="4">
        <v>0.1936175962105823</v>
      </c>
      <c r="B15" s="4">
        <v>0</v>
      </c>
      <c r="C15" s="4">
        <v>91529.826186239996</v>
      </c>
      <c r="D15" s="4">
        <v>13263</v>
      </c>
      <c r="E15" s="4">
        <v>690114.04799999995</v>
      </c>
      <c r="F15" s="5" t="s">
        <v>37</v>
      </c>
      <c r="G15" s="5" t="s">
        <v>55</v>
      </c>
      <c r="H15" s="5"/>
      <c r="I15" s="5" t="s">
        <v>620</v>
      </c>
      <c r="J15" s="5" t="s">
        <v>629</v>
      </c>
      <c r="K15" s="5" t="s">
        <v>630</v>
      </c>
      <c r="L15" s="1"/>
    </row>
    <row r="16" spans="1:12" ht="24">
      <c r="A16" s="4">
        <v>8.3160947352639056E-2</v>
      </c>
      <c r="B16" s="4">
        <v>0</v>
      </c>
      <c r="C16" s="4">
        <v>39313.095532863998</v>
      </c>
      <c r="D16" s="4">
        <v>15272</v>
      </c>
      <c r="E16" s="4">
        <v>257419.43119999999</v>
      </c>
      <c r="F16" s="5" t="s">
        <v>38</v>
      </c>
      <c r="G16" s="5" t="s">
        <v>55</v>
      </c>
      <c r="H16" s="5"/>
      <c r="I16" s="5" t="s">
        <v>620</v>
      </c>
      <c r="J16" s="5" t="s">
        <v>631</v>
      </c>
      <c r="K16" s="5" t="s">
        <v>632</v>
      </c>
      <c r="L16" s="1"/>
    </row>
    <row r="17" spans="1:12" ht="36">
      <c r="A17" s="4">
        <v>0.29340545719287608</v>
      </c>
      <c r="B17" s="4">
        <v>0</v>
      </c>
      <c r="C17" s="4">
        <v>138703.04675071899</v>
      </c>
      <c r="D17" s="4">
        <v>22314.000000000007</v>
      </c>
      <c r="E17" s="4">
        <v>621596.51676400006</v>
      </c>
      <c r="F17" s="5" t="s">
        <v>38</v>
      </c>
      <c r="G17" s="5" t="s">
        <v>55</v>
      </c>
      <c r="H17" s="5"/>
      <c r="I17" s="5" t="s">
        <v>620</v>
      </c>
      <c r="J17" s="5" t="s">
        <v>633</v>
      </c>
      <c r="K17" s="5" t="s">
        <v>634</v>
      </c>
      <c r="L17" s="1"/>
    </row>
    <row r="18" spans="1:12" ht="24">
      <c r="A18" s="4">
        <v>0.23843948239472029</v>
      </c>
      <c r="B18" s="4">
        <v>0</v>
      </c>
      <c r="C18" s="4">
        <v>112718.7032928</v>
      </c>
      <c r="D18" s="4">
        <v>19195</v>
      </c>
      <c r="E18" s="4">
        <v>587229.50399999996</v>
      </c>
      <c r="F18" s="5" t="s">
        <v>37</v>
      </c>
      <c r="G18" s="5" t="s">
        <v>55</v>
      </c>
      <c r="H18" s="5"/>
      <c r="I18" s="5" t="s">
        <v>620</v>
      </c>
      <c r="J18" s="5" t="s">
        <v>635</v>
      </c>
      <c r="K18" s="5" t="s">
        <v>636</v>
      </c>
      <c r="L18" s="1"/>
    </row>
    <row r="19" spans="1:12" ht="24">
      <c r="A19" s="4">
        <v>0.29553286773423182</v>
      </c>
      <c r="B19" s="4">
        <v>0</v>
      </c>
      <c r="C19" s="4">
        <v>139708.74830309901</v>
      </c>
      <c r="D19" s="4">
        <v>13865.00000000002</v>
      </c>
      <c r="E19" s="4">
        <v>1007636.121912</v>
      </c>
      <c r="F19" s="5" t="s">
        <v>38</v>
      </c>
      <c r="G19" s="5" t="s">
        <v>55</v>
      </c>
      <c r="H19" s="5"/>
      <c r="I19" s="5" t="s">
        <v>620</v>
      </c>
      <c r="J19" s="5" t="s">
        <v>637</v>
      </c>
      <c r="K19" s="5" t="s">
        <v>638</v>
      </c>
      <c r="L19" s="1"/>
    </row>
    <row r="20" spans="1:12" ht="36">
      <c r="A20" s="4">
        <v>0.13501446292818312</v>
      </c>
      <c r="B20" s="4">
        <v>0</v>
      </c>
      <c r="C20" s="4">
        <v>63826.070389824003</v>
      </c>
      <c r="D20" s="4">
        <v>11224</v>
      </c>
      <c r="E20" s="4">
        <v>568657.07759999996</v>
      </c>
      <c r="F20" s="5" t="s">
        <v>38</v>
      </c>
      <c r="G20" s="5" t="s">
        <v>55</v>
      </c>
      <c r="H20" s="5"/>
      <c r="I20" s="5" t="s">
        <v>620</v>
      </c>
      <c r="J20" s="5" t="s">
        <v>639</v>
      </c>
      <c r="K20" s="5" t="s">
        <v>640</v>
      </c>
      <c r="L20" s="1"/>
    </row>
    <row r="21" spans="1:12">
      <c r="A21" s="4">
        <v>0.21695510149773853</v>
      </c>
      <c r="B21" s="4">
        <v>0</v>
      </c>
      <c r="C21" s="4">
        <v>102562.283175483</v>
      </c>
      <c r="D21" s="4">
        <v>271.08000000000072</v>
      </c>
      <c r="E21" s="4">
        <v>37834692.037583999</v>
      </c>
      <c r="F21" s="5" t="s">
        <v>39</v>
      </c>
      <c r="G21" s="5" t="s">
        <v>55</v>
      </c>
      <c r="H21" s="5"/>
      <c r="I21" s="5" t="s">
        <v>620</v>
      </c>
      <c r="J21" s="5" t="s">
        <v>641</v>
      </c>
      <c r="K21" s="5" t="s">
        <v>642</v>
      </c>
      <c r="L21" s="1"/>
    </row>
    <row r="22" spans="1:12" ht="24">
      <c r="A22" s="4">
        <v>0.13523021608380004</v>
      </c>
      <c r="B22" s="4">
        <v>0</v>
      </c>
      <c r="C22" s="4">
        <v>63928.064471040001</v>
      </c>
      <c r="D22" s="4">
        <v>28567</v>
      </c>
      <c r="E22" s="4">
        <v>223782.91200000001</v>
      </c>
      <c r="F22" s="5" t="s">
        <v>37</v>
      </c>
      <c r="G22" s="5" t="s">
        <v>55</v>
      </c>
      <c r="H22" s="5"/>
      <c r="I22" s="5" t="s">
        <v>620</v>
      </c>
      <c r="J22" s="5" t="s">
        <v>643</v>
      </c>
      <c r="K22" s="5" t="s">
        <v>644</v>
      </c>
      <c r="L22" s="1"/>
    </row>
    <row r="23" spans="1:12" ht="36">
      <c r="A23" s="4">
        <v>0.28507126815777833</v>
      </c>
      <c r="B23" s="4">
        <v>0</v>
      </c>
      <c r="C23" s="4">
        <v>134763.18338749401</v>
      </c>
      <c r="D23" s="4">
        <v>150171.79999999958</v>
      </c>
      <c r="E23" s="4">
        <v>89739.340800000005</v>
      </c>
      <c r="F23" s="5" t="s">
        <v>37</v>
      </c>
      <c r="G23" s="5" t="s">
        <v>55</v>
      </c>
      <c r="H23" s="5"/>
      <c r="I23" s="5" t="s">
        <v>620</v>
      </c>
      <c r="J23" s="5" t="s">
        <v>645</v>
      </c>
      <c r="K23" s="5" t="s">
        <v>646</v>
      </c>
      <c r="L23" s="1"/>
    </row>
    <row r="24" spans="1:12" ht="36">
      <c r="A24" s="4">
        <v>0.17910505614046543</v>
      </c>
      <c r="B24" s="4">
        <v>0</v>
      </c>
      <c r="C24" s="4">
        <v>84669.239668608003</v>
      </c>
      <c r="D24" s="4">
        <v>11585.19</v>
      </c>
      <c r="E24" s="4">
        <v>730840.32</v>
      </c>
      <c r="F24" s="5" t="s">
        <v>37</v>
      </c>
      <c r="G24" s="5" t="s">
        <v>55</v>
      </c>
      <c r="H24" s="5"/>
      <c r="I24" s="5" t="s">
        <v>620</v>
      </c>
      <c r="J24" s="5" t="s">
        <v>647</v>
      </c>
      <c r="K24" s="5" t="s">
        <v>648</v>
      </c>
      <c r="L24" s="1"/>
    </row>
    <row r="25" spans="1:12" ht="24">
      <c r="A25" s="4">
        <v>0.23078992760636299</v>
      </c>
      <c r="B25" s="4">
        <v>0</v>
      </c>
      <c r="C25" s="4">
        <v>109102.49054208001</v>
      </c>
      <c r="D25" s="4">
        <v>18064</v>
      </c>
      <c r="E25" s="4">
        <v>603977.47199999995</v>
      </c>
      <c r="F25" s="5" t="s">
        <v>37</v>
      </c>
      <c r="G25" s="5" t="s">
        <v>55</v>
      </c>
      <c r="H25" s="5"/>
      <c r="I25" s="5" t="s">
        <v>620</v>
      </c>
      <c r="J25" s="5" t="s">
        <v>649</v>
      </c>
      <c r="K25" s="5" t="s">
        <v>650</v>
      </c>
      <c r="L25" s="1"/>
    </row>
    <row r="26" spans="1:12" ht="24">
      <c r="A26" s="4">
        <v>0.17328708565544998</v>
      </c>
      <c r="B26" s="4">
        <v>0</v>
      </c>
      <c r="C26" s="4">
        <v>81918.881035547805</v>
      </c>
      <c r="D26" s="4">
        <v>624514.99999999988</v>
      </c>
      <c r="E26" s="4">
        <v>13117.19991282</v>
      </c>
      <c r="F26" s="5" t="s">
        <v>40</v>
      </c>
      <c r="G26" s="5" t="s">
        <v>55</v>
      </c>
      <c r="H26" s="5"/>
      <c r="I26" s="5" t="s">
        <v>620</v>
      </c>
      <c r="J26" s="5" t="s">
        <v>651</v>
      </c>
      <c r="K26" s="5" t="s">
        <v>652</v>
      </c>
      <c r="L26" s="1"/>
    </row>
    <row r="27" spans="1:12" ht="24">
      <c r="A27" s="4">
        <v>0.12763274805914923</v>
      </c>
      <c r="B27" s="4">
        <v>0</v>
      </c>
      <c r="C27" s="4">
        <v>60336.474959746403</v>
      </c>
      <c r="D27" s="4">
        <v>90916.770000000048</v>
      </c>
      <c r="E27" s="4">
        <v>66364.516644999996</v>
      </c>
      <c r="F27" s="5" t="s">
        <v>43</v>
      </c>
      <c r="G27" s="5" t="s">
        <v>55</v>
      </c>
      <c r="H27" s="5"/>
      <c r="I27" s="5" t="s">
        <v>620</v>
      </c>
      <c r="J27" s="5" t="s">
        <v>653</v>
      </c>
      <c r="K27" s="5" t="s">
        <v>654</v>
      </c>
      <c r="L27" s="1"/>
    </row>
    <row r="28" spans="1:12" ht="24">
      <c r="A28" s="4">
        <v>9.1798197396892087E-2</v>
      </c>
      <c r="B28" s="4">
        <v>0</v>
      </c>
      <c r="C28" s="4">
        <v>43396.226460787198</v>
      </c>
      <c r="D28" s="4">
        <v>13785.31</v>
      </c>
      <c r="E28" s="4">
        <v>314800.51199999999</v>
      </c>
      <c r="F28" s="5" t="s">
        <v>37</v>
      </c>
      <c r="G28" s="5" t="s">
        <v>55</v>
      </c>
      <c r="H28" s="5"/>
      <c r="I28" s="5" t="s">
        <v>620</v>
      </c>
      <c r="J28" s="5" t="s">
        <v>655</v>
      </c>
      <c r="K28" s="5" t="s">
        <v>656</v>
      </c>
      <c r="L28" s="1"/>
    </row>
    <row r="29" spans="1:12" ht="24">
      <c r="A29" s="4">
        <v>0.10990887584031969</v>
      </c>
      <c r="B29" s="4">
        <v>0</v>
      </c>
      <c r="C29" s="4">
        <v>51957.779142387997</v>
      </c>
      <c r="D29" s="4">
        <v>12654.089999999993</v>
      </c>
      <c r="E29" s="4">
        <v>410600.67648000002</v>
      </c>
      <c r="F29" s="5" t="s">
        <v>37</v>
      </c>
      <c r="G29" s="5" t="s">
        <v>55</v>
      </c>
      <c r="H29" s="5"/>
      <c r="I29" s="5" t="s">
        <v>620</v>
      </c>
      <c r="J29" s="5" t="s">
        <v>657</v>
      </c>
      <c r="K29" s="5" t="s">
        <v>658</v>
      </c>
      <c r="L29" s="1"/>
    </row>
    <row r="30" spans="1:12" ht="25.5">
      <c r="A30" s="9">
        <v>3.3927457191659611</v>
      </c>
      <c r="B30" s="10"/>
      <c r="C30" s="9">
        <v>1603869.8550498667</v>
      </c>
      <c r="D30" s="10"/>
      <c r="E30" s="9">
        <v>55793590.716657817</v>
      </c>
      <c r="F30" s="10"/>
      <c r="G30" s="10"/>
      <c r="H30" s="10"/>
      <c r="I30" s="10"/>
      <c r="J30" s="10"/>
      <c r="K30" s="11" t="s">
        <v>659</v>
      </c>
      <c r="L30" s="1"/>
    </row>
    <row r="31" spans="1:12">
      <c r="A31" s="6">
        <v>3.3927457191871144</v>
      </c>
      <c r="B31" s="12"/>
      <c r="C31" s="6">
        <v>1603869.8550598668</v>
      </c>
      <c r="D31" s="12"/>
      <c r="E31" s="6">
        <v>55793590.716657817</v>
      </c>
      <c r="F31" s="12"/>
      <c r="G31" s="12"/>
      <c r="H31" s="12"/>
      <c r="I31" s="12"/>
      <c r="J31" s="12"/>
      <c r="K31" s="7" t="s">
        <v>660</v>
      </c>
      <c r="L31" s="1"/>
    </row>
    <row r="32" spans="1:12" ht="50.4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1"/>
    </row>
    <row r="33" spans="1:12" ht="36" customHeight="1">
      <c r="A33" s="39" t="s">
        <v>32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</row>
  </sheetData>
  <mergeCells count="6">
    <mergeCell ref="A33:L33"/>
    <mergeCell ref="A2:L2"/>
    <mergeCell ref="A3:L3"/>
    <mergeCell ref="A4:L4"/>
    <mergeCell ref="A7:K7"/>
    <mergeCell ref="A10:K10"/>
  </mergeCells>
  <pageMargins left="0.5" right="0.5" top="0.4" bottom="0.4" header="0.4" footer="0.4"/>
  <pageSetup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יגאל שלפר</dc:creator>
  <cp:lastModifiedBy>ishlefer</cp:lastModifiedBy>
  <cp:lastPrinted>2013-04-21T10:57:19Z</cp:lastPrinted>
  <dcterms:created xsi:type="dcterms:W3CDTF">2013-04-17T11:03:09Z</dcterms:created>
  <dcterms:modified xsi:type="dcterms:W3CDTF">2013-05-21T06:21:02Z</dcterms:modified>
</cp:coreProperties>
</file>