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</workbook>
</file>

<file path=xl/calcChain.xml><?xml version="1.0" encoding="utf-8"?>
<calcChain xmlns="http://schemas.openxmlformats.org/spreadsheetml/2006/main">
  <c r="B97" i="27"/>
  <c r="B98" s="1"/>
  <c r="B40"/>
  <c r="B12" l="1"/>
  <c r="B11"/>
  <c r="B10"/>
  <c r="B9"/>
  <c r="B8"/>
</calcChain>
</file>

<file path=xl/sharedStrings.xml><?xml version="1.0" encoding="utf-8"?>
<sst xmlns="http://schemas.openxmlformats.org/spreadsheetml/2006/main" count="5540" uniqueCount="2081">
  <si>
    <t>סכום נכסי ההשקעה</t>
  </si>
  <si>
    <t>תאריך: 17/04/13
שעה:    13:26</t>
  </si>
  <si>
    <t>לתאריך 31/03/2013
שם קופה 
מספר אישור 316
חברות: מבטחים פנסיה (1)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</si>
  <si>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</si>
  <si>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</si>
  <si>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</si>
  <si>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</si>
  <si>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</si>
  <si>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</si>
  <si>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</si>
  <si>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</si>
  <si>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</si>
  <si>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</si>
  <si>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</si>
  <si>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</si>
  <si>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</si>
  <si>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</si>
  <si>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</si>
  <si>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</si>
  <si>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</si>
  <si>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</si>
  <si>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</si>
  <si>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</si>
  <si>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</si>
  <si>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</si>
  <si>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</si>
  <si>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</si>
  <si>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</si>
  <si>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</si>
  <si>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</si>
  <si>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</si>
  <si>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</si>
  <si>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</si>
  <si>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</si>
  <si>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שערי חליפין מטבעות</t>
  </si>
  <si>
    <t>שער</t>
  </si>
  <si>
    <t>מטבע</t>
  </si>
  <si>
    <t>ריאל ברזילאי  - בל"ל</t>
  </si>
  <si>
    <t>דולר ארהב</t>
  </si>
  <si>
    <t>יורו</t>
  </si>
  <si>
    <t>לישט</t>
  </si>
  <si>
    <t>יין יפני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</si>
  <si>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</si>
  <si>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</si>
  <si>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</si>
  <si>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</si>
  <si>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</si>
  <si>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</si>
  <si>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</si>
  <si>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</si>
  <si>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</si>
  <si>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</si>
  <si>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</si>
  <si>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</si>
  <si>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</si>
  <si>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</si>
  <si>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</si>
  <si>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</si>
  <si>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</si>
  <si>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</si>
  <si>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</si>
  <si>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</si>
  <si>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</si>
  <si>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1111111111- 31- בנק הבינלאומי</t>
  </si>
  <si>
    <t>1111111111- 33- פועלים סהר</t>
  </si>
  <si>
    <t>1111111111- 66- Credit Suisse UK</t>
  </si>
  <si>
    <t xml:space="preserve"> סה''כ ל: יתרת מזומנים ועו"ש בש"ח</t>
  </si>
  <si>
    <t xml:space="preserve"> 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</si>
  <si>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</si>
  <si>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</si>
  <si>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</si>
  <si>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</si>
  <si>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</si>
  <si>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</si>
  <si>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</si>
  <si>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</si>
  <si>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1000983- 33- פועלים סהר</t>
  </si>
  <si>
    <t>כתר נורבגי- מטבעות</t>
  </si>
  <si>
    <t>1000306- 33- פועלים סהר</t>
  </si>
  <si>
    <t>לישט- מטבעות</t>
  </si>
  <si>
    <t xml:space="preserve"> סה''כ ל: יתרת מזומנים ועו"ש נקובים במט"ח</t>
  </si>
  <si>
    <t xml:space="preserve"> פח"ק/פר"י</t>
  </si>
  <si>
    <t>1111111110- 12- בנק הפועלים</t>
  </si>
  <si>
    <t>פ.ח.ק.</t>
  </si>
  <si>
    <t>1111111110- 20- בנק מזרחי</t>
  </si>
  <si>
    <t>1111111110- 33- פועלים סהר</t>
  </si>
  <si>
    <t xml:space="preserve"> סה''כ ל: פח"ק/פר"י</t>
  </si>
  <si>
    <t xml:space="preserve"> פק"מ לתקופה של עד 3 חודשים</t>
  </si>
  <si>
    <t>Moodys</t>
  </si>
  <si>
    <t>Aa3</t>
  </si>
  <si>
    <t>813388055- 33- פועלים סהר</t>
  </si>
  <si>
    <t>פקמ %1.70 HSBC 08/04/13- HSBC Bank</t>
  </si>
  <si>
    <t>813395894- 33- פועלים סהר</t>
  </si>
  <si>
    <t>פקמ 07.04.2013 1.77% HSBC- HSBC Bank</t>
  </si>
  <si>
    <t>813389798- 33- פועלים סהר</t>
  </si>
  <si>
    <t>פקמ 2.4.2013 1.71%  HSBC- HSBC Bank</t>
  </si>
  <si>
    <t>813398377- 33- פועלים סהר</t>
  </si>
  <si>
    <t>פקמ 3.4.13 1.70% HSBC- HSBC Bank</t>
  </si>
  <si>
    <t>813400413- 33- פועלים סהר</t>
  </si>
  <si>
    <t>פקמ 4.4.13 1.70% HSBC- HSBC Bank</t>
  </si>
  <si>
    <t>מעלות</t>
  </si>
  <si>
    <t>AA-</t>
  </si>
  <si>
    <t>74003575- 13- בנק איגוד</t>
  </si>
  <si>
    <t>פקמ  08.04.2013 1.85% איגוד- אגוד</t>
  </si>
  <si>
    <t>AA</t>
  </si>
  <si>
    <t>813395977- 33- פועלים סהר</t>
  </si>
  <si>
    <t>פקמ 07.04.2013 1.75% בינלאומי- בינלאומי</t>
  </si>
  <si>
    <t>74003567- 31- בנק הבינלאומי</t>
  </si>
  <si>
    <t>פקמ בינלאומי 17.4.13 1.69%- בינלאומי</t>
  </si>
  <si>
    <t>AA+</t>
  </si>
  <si>
    <t>813398112- 33- פועלים סהר</t>
  </si>
  <si>
    <t>פקמ  3.4.13  1.72% פועלים- בנק הפועלים</t>
  </si>
  <si>
    <t>813396058- 33- פועלים סהר</t>
  </si>
  <si>
    <t>פקמ 07.04.2013 1.72% פועלים- בנק הפועלים</t>
  </si>
  <si>
    <t>813400330- 33- פועלים סהר</t>
  </si>
  <si>
    <t>פקמ 4.4.13 1.72% פועלים- בנק הפועלים</t>
  </si>
  <si>
    <t>813387974- 33- פועלים סהר</t>
  </si>
  <si>
    <t>פקמ %1.71 דיסקונט 08/04/13- דיסקונט</t>
  </si>
  <si>
    <t>813389616- 33- פועלים סהר</t>
  </si>
  <si>
    <t>פקמ 2.4.2013 1.75% דיסקונט- דיסקונט</t>
  </si>
  <si>
    <t>813398294- 33- פועלים סהר</t>
  </si>
  <si>
    <t>פקמ 3.4.13 1.76% דיסקונט- דיסקונט</t>
  </si>
  <si>
    <t>813400587- 33- פועלים סהר</t>
  </si>
  <si>
    <t>פקמ 4.4.13 1.76% דיסקונט- דיסקונט</t>
  </si>
  <si>
    <t>813395712- 33- פועלים סהר</t>
  </si>
  <si>
    <t>פקמ 7.4.13 1.76% דיסקונט- דיסקונט</t>
  </si>
  <si>
    <t>813396132- 33- פועלים סהר</t>
  </si>
  <si>
    <t>פקמ 7.4.2013 1.67% מזרחי- מזרחי טפחות</t>
  </si>
  <si>
    <t>74003542- 99- BACK OFFICE / חשבון פנימי</t>
  </si>
  <si>
    <t>פקמ בטחונות שכ דירה- מזרחי טפחות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</si>
  <si>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</si>
  <si>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</si>
  <si>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</si>
  <si>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</si>
  <si>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</si>
  <si>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</si>
  <si>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</si>
  <si>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</si>
  <si>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</si>
  <si>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</si>
  <si>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</si>
  <si>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</si>
  <si>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</si>
  <si>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</si>
  <si>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</si>
  <si>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</si>
  <si>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</si>
  <si>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</si>
  <si>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</si>
  <si>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</si>
  <si>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</si>
  <si>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</si>
  <si>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RF</t>
  </si>
  <si>
    <t>9590332</t>
  </si>
  <si>
    <t>גליל 5903- ממשלת ישראל</t>
  </si>
  <si>
    <t>9590431</t>
  </si>
  <si>
    <t>גליל 5904- ממשלת ישראל</t>
  </si>
  <si>
    <t>1120583</t>
  </si>
  <si>
    <t>ממשלתי  צמוד 0841- ממשלת ישראל</t>
  </si>
  <si>
    <t>1097708</t>
  </si>
  <si>
    <t>ממשלתי צמוד 0536- ממשלת ישראל</t>
  </si>
  <si>
    <t xml:space="preserve"> סה''כ ל: צמודות מדד</t>
  </si>
  <si>
    <t xml:space="preserve"> לא צמודות</t>
  </si>
  <si>
    <t>8130528</t>
  </si>
  <si>
    <t>מקמ 0523- ממשלת ישראל</t>
  </si>
  <si>
    <t>8131013</t>
  </si>
  <si>
    <t>מקמ 1013- ממשלת ישראל</t>
  </si>
  <si>
    <t>8131112</t>
  </si>
  <si>
    <t>מקמ 1113- ממשלת ישראל</t>
  </si>
  <si>
    <t>8131211</t>
  </si>
  <si>
    <t>מקמ 1213- ממשלת ישראל</t>
  </si>
  <si>
    <t>8140212</t>
  </si>
  <si>
    <t>מקמ 214- ממשלת ישראל</t>
  </si>
  <si>
    <t>8140311</t>
  </si>
  <si>
    <t>מקמ 314- ממשלת ישראל</t>
  </si>
  <si>
    <t>8130411</t>
  </si>
  <si>
    <t>8130718</t>
  </si>
  <si>
    <t>מקמ 713- ממשלת ישראל</t>
  </si>
  <si>
    <t>8130817</t>
  </si>
  <si>
    <t>מקמ 813- ממשלת ישראל</t>
  </si>
  <si>
    <t>8130916</t>
  </si>
  <si>
    <t>מקמ 913- ממשלת ישראל</t>
  </si>
  <si>
    <t>1115773</t>
  </si>
  <si>
    <t>ממשלתי שקלי 0120- ממשלת ישראל</t>
  </si>
  <si>
    <t>1123272</t>
  </si>
  <si>
    <t>ממשלתי שקלי 0122- ממשלת ישראל</t>
  </si>
  <si>
    <t>1110907</t>
  </si>
  <si>
    <t>ממשלתי שקלי 0219- ממשלת ישראל</t>
  </si>
  <si>
    <t>1099456</t>
  </si>
  <si>
    <t>ממשלתי שקלי 1026- ממשלת ישראל</t>
  </si>
  <si>
    <t>1125400</t>
  </si>
  <si>
    <t>ממשלתי שקלי 142- ממשלת ישראל</t>
  </si>
  <si>
    <t>1117720</t>
  </si>
  <si>
    <t>ממשלתי שקלי 913- ממשלת ישראל</t>
  </si>
  <si>
    <t>1106970</t>
  </si>
  <si>
    <t>ממשלתי 0817 ריבית משתנה- ממשלת ישראל</t>
  </si>
  <si>
    <t>1116193</t>
  </si>
  <si>
    <t>ממשלתי משתנה 0520- ממשלת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</si>
  <si>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</si>
  <si>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</si>
  <si>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</si>
  <si>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</si>
  <si>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 xml:space="preserve"> _x0000_</t>
  </si>
  <si>
    <t>S&amp;P</t>
  </si>
  <si>
    <t>A+</t>
  </si>
  <si>
    <t>US46513AGA25</t>
  </si>
  <si>
    <t>ISRAEL 4% 30.06.22- ממשלת ישראל</t>
  </si>
  <si>
    <t>A1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</si>
  <si>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</si>
  <si>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</si>
  <si>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</si>
  <si>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</si>
  <si>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</si>
  <si>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</si>
  <si>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</si>
  <si>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</si>
  <si>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</si>
  <si>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</si>
  <si>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</si>
  <si>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</si>
  <si>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</si>
  <si>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</si>
  <si>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</si>
  <si>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</si>
  <si>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</si>
  <si>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</si>
  <si>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</si>
  <si>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</si>
  <si>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</si>
  <si>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</si>
  <si>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</si>
  <si>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</si>
  <si>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</si>
  <si>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בנקים</t>
  </si>
  <si>
    <t>1940477</t>
  </si>
  <si>
    <t>פועלים הנפקות 28- בנק הפועלים</t>
  </si>
  <si>
    <t>1940535</t>
  </si>
  <si>
    <t>פועלים הנפקות 32- בנק הפועלים</t>
  </si>
  <si>
    <t>ביטוח</t>
  </si>
  <si>
    <t>1099738</t>
  </si>
  <si>
    <t>הראל כ.התחייבות א- הראל מימון והנפקות</t>
  </si>
  <si>
    <t>2310035</t>
  </si>
  <si>
    <t>טפחות הנפ התח27- מזרחי טפחות</t>
  </si>
  <si>
    <t>7410160</t>
  </si>
  <si>
    <t>לאומי כ.התחייבות סדרה ח- לאומי</t>
  </si>
  <si>
    <t>7410244</t>
  </si>
  <si>
    <t>לאומי מימון הת יד- לאומי</t>
  </si>
  <si>
    <t>1940048</t>
  </si>
  <si>
    <t>פועלים כ.ה.נדחה א- בנק הפועלים</t>
  </si>
  <si>
    <t>1940105</t>
  </si>
  <si>
    <t>פועלים כ.ה.נדחה ד- בנק הפועלים</t>
  </si>
  <si>
    <t>1940402</t>
  </si>
  <si>
    <t>פועלים כ.התחייבות 10- בנק הפועלים</t>
  </si>
  <si>
    <t>1940501</t>
  </si>
  <si>
    <t>פועלים כ.התחייבות 14- בנק הפועלים</t>
  </si>
  <si>
    <t>1940543</t>
  </si>
  <si>
    <t>פועלים כ.התחייבות 15- בנק הפועלים</t>
  </si>
  <si>
    <t>פנימי</t>
  </si>
  <si>
    <t>מסחר ושרותים</t>
  </si>
  <si>
    <t>2300143</t>
  </si>
  <si>
    <t>בזק אגח 6- בזק</t>
  </si>
  <si>
    <t>1126077</t>
  </si>
  <si>
    <t>הראל הנפקות אגח ז- הראל מימון והנפקות</t>
  </si>
  <si>
    <t>1119221</t>
  </si>
  <si>
    <t>הראל הנפקות אגח סדרה ה- הראל מימון והנפקות</t>
  </si>
  <si>
    <t>1126069</t>
  </si>
  <si>
    <t>הראל ו חסום 1.7.13 ה.שלישונ 3.85 2023- הראל מימון והנפקות</t>
  </si>
  <si>
    <t>6040141</t>
  </si>
  <si>
    <t>לאומי 200 ה.משני עליון 2021 4%- לאומי</t>
  </si>
  <si>
    <t>מידרוג</t>
  </si>
  <si>
    <t>1103670</t>
  </si>
  <si>
    <t>מנורה ביטוח הון 1- מנורה מבטחים בטוח</t>
  </si>
  <si>
    <t>5660048</t>
  </si>
  <si>
    <t>מנורה מבטחים החזקות א- מנורה מבטחים החזקות</t>
  </si>
  <si>
    <t>1092766</t>
  </si>
  <si>
    <t>אגוד הנפק התח א- אגוד</t>
  </si>
  <si>
    <t>1124080</t>
  </si>
  <si>
    <t>איגוד כ.התחייבות נדחה יט- אגוד</t>
  </si>
  <si>
    <t>7480049</t>
  </si>
  <si>
    <t>דיסקונט כ.ה. סדרה ד- דיסקונט</t>
  </si>
  <si>
    <t>7480023</t>
  </si>
  <si>
    <t>דסקונט כ.ה. סדרה ב- דיסקונט</t>
  </si>
  <si>
    <t>1120120</t>
  </si>
  <si>
    <t>כ.ביטוח ג טפטוף 19.6.13 ה.משני- כלל חברה לביטוח</t>
  </si>
  <si>
    <t>6950083</t>
  </si>
  <si>
    <t>מזרחי טפחות שטר הון א- מזרחי טפחות</t>
  </si>
  <si>
    <t>תעשייה</t>
  </si>
  <si>
    <t>1110923</t>
  </si>
  <si>
    <t>מכתשים  אגן סדרה ג- מכתשים אגן</t>
  </si>
  <si>
    <t>נדלן ובינוי</t>
  </si>
  <si>
    <t>3230083</t>
  </si>
  <si>
    <t>מליסרון  סדרה ד- מליסרון</t>
  </si>
  <si>
    <t>3230125</t>
  </si>
  <si>
    <t>מליסרון ו- מליסרון</t>
  </si>
  <si>
    <t>1125996</t>
  </si>
  <si>
    <t>סלקום ו- סלקום ישראל</t>
  </si>
  <si>
    <t>1119999</t>
  </si>
  <si>
    <t>ר.כ.נדלן ד טפטוף 5.1.14- רבוע נדל"ן</t>
  </si>
  <si>
    <t>1098656</t>
  </si>
  <si>
    <t>רבוע כחול נדלן ב- רבוע נדל"ן</t>
  </si>
  <si>
    <t>A</t>
  </si>
  <si>
    <t>3900271</t>
  </si>
  <si>
    <t>אלוני חץ ח 4.45% 2023- אלוני חץ</t>
  </si>
  <si>
    <t>1117423</t>
  </si>
  <si>
    <t>בריטיש ישראל ג- בריטיש ישראל השקעות בע"מ</t>
  </si>
  <si>
    <t>1260397</t>
  </si>
  <si>
    <t>ג.גלוב ד טפטוף 29.1.14- גזית גלוב</t>
  </si>
  <si>
    <t>1260306</t>
  </si>
  <si>
    <t>גזית גלוב ג- גזית גלוב</t>
  </si>
  <si>
    <t>1260462</t>
  </si>
  <si>
    <t>גזית גלוב ט- גזית גלוב</t>
  </si>
  <si>
    <t>השקעה ואחזקות</t>
  </si>
  <si>
    <t>1111319</t>
  </si>
  <si>
    <t>דלק פטרוליום ז- דלק פטרוליום</t>
  </si>
  <si>
    <t>7230279</t>
  </si>
  <si>
    <t>נורסטאר אגח ו- נורסטאר החזקות אינכ</t>
  </si>
  <si>
    <t>7230303</t>
  </si>
  <si>
    <t>נורסטאר ט טפטוף 5.4.14- נורסטאר החזקות אינכ</t>
  </si>
  <si>
    <t>A2</t>
  </si>
  <si>
    <t>1110733</t>
  </si>
  <si>
    <t>שיכון ובינוי 2- שיכון ובינוי</t>
  </si>
  <si>
    <t>1117910</t>
  </si>
  <si>
    <t>שכון ובינוי 4- שיכון ובינוי</t>
  </si>
  <si>
    <t>1125210</t>
  </si>
  <si>
    <t>שכון ובינוי 5- שיכון ובינוי</t>
  </si>
  <si>
    <t>A3</t>
  </si>
  <si>
    <t>1104330</t>
  </si>
  <si>
    <t>אשדר חברה לבנין סדרה א- אשדר</t>
  </si>
  <si>
    <t>A-</t>
  </si>
  <si>
    <t>7480098</t>
  </si>
  <si>
    <t>דיסקונט הון משני עליון 1- דיסקונט</t>
  </si>
  <si>
    <t>Baa1</t>
  </si>
  <si>
    <t>5430079</t>
  </si>
  <si>
    <t>כנפיים סד' ג- כנפיים</t>
  </si>
  <si>
    <t>BBB</t>
  </si>
  <si>
    <t>6910095</t>
  </si>
  <si>
    <t>דיסקונט הון ראשוני מורכב 1- דיסקונט</t>
  </si>
  <si>
    <t>1105543</t>
  </si>
  <si>
    <t>קבוצת דלק יג- קבוצת דלק</t>
  </si>
  <si>
    <t>1115823</t>
  </si>
  <si>
    <t>קבוצת דלק יח- קבוצת דלק</t>
  </si>
  <si>
    <t>1106046</t>
  </si>
  <si>
    <t>קבוצת דלק כב- קבוצת דלק</t>
  </si>
  <si>
    <t>BB</t>
  </si>
  <si>
    <t>1113034</t>
  </si>
  <si>
    <t>קרדן אן.וי. סדרה ב- קרדן אן.וי.</t>
  </si>
  <si>
    <t xml:space="preserve"> סה''כ ל: צמוד למדד</t>
  </si>
  <si>
    <t xml:space="preserve"> לא צמוד</t>
  </si>
  <si>
    <t>1940469</t>
  </si>
  <si>
    <t>פועלים הנפקות אג27- בנק הפועלים</t>
  </si>
  <si>
    <t>7410236</t>
  </si>
  <si>
    <t>לאומי הון משני תחתון יג- לאומי</t>
  </si>
  <si>
    <t>7410178</t>
  </si>
  <si>
    <t>לאומי מימון ט כ.התחייבות נדחה- לאומי</t>
  </si>
  <si>
    <t>7480106</t>
  </si>
  <si>
    <t>דיסקונט ט כ.התחייבות 2017 ר.מש- דיסקונט</t>
  </si>
  <si>
    <t>1110931</t>
  </si>
  <si>
    <t>מכתשים אגן ד- מכתשים אגן</t>
  </si>
  <si>
    <t>1113661</t>
  </si>
  <si>
    <t>סלקום ה- סלקום ישראל</t>
  </si>
  <si>
    <t>1126002</t>
  </si>
  <si>
    <t>סלקום ז- סלקום ישראל</t>
  </si>
  <si>
    <t>1114073</t>
  </si>
  <si>
    <t>פז נפט אג"ח ג- פז חברת נפט</t>
  </si>
  <si>
    <t>1111327</t>
  </si>
  <si>
    <t>דלק פטרוליום ח- דלק פטרוליום</t>
  </si>
  <si>
    <t>7230295</t>
  </si>
  <si>
    <t>נורסטאר ח TEL 6M+0.75%- נורסטאר החזקות אינכ</t>
  </si>
  <si>
    <t>1115070</t>
  </si>
  <si>
    <t>דלק קב. טו טפטוף 9.11.13- קבוצת דלק</t>
  </si>
  <si>
    <t>1115062</t>
  </si>
  <si>
    <t>קבוצת דלק יד- קבוצת דלק</t>
  </si>
  <si>
    <t xml:space="preserve"> סה''כ ל: לא צמוד</t>
  </si>
  <si>
    <t xml:space="preserve"> צמוד למט"ח</t>
  </si>
  <si>
    <t>1260165</t>
  </si>
  <si>
    <t>גזית גלוב א- גזית גלוב</t>
  </si>
  <si>
    <t xml:space="preserve"> סה''כ ל: צמוד למט"ח</t>
  </si>
  <si>
    <t xml:space="preserve"> צמודות למדד אחר</t>
  </si>
  <si>
    <t xml:space="preserve"> סה''כ ל: צמודות למדד אחר</t>
  </si>
  <si>
    <t>us46507wab63</t>
  </si>
  <si>
    <t>7.75% ISRAEL ELECTRIC 12/27- חשמל</t>
  </si>
  <si>
    <t>USM60170AC79</t>
  </si>
  <si>
    <t>ISRAEL ELECTRIC 8.1% 2096- חשמל</t>
  </si>
  <si>
    <t>US46507NAB64 corp</t>
  </si>
  <si>
    <t>ISRELE electric  9.375% 01.20- חשמל</t>
  </si>
  <si>
    <t>AAA</t>
  </si>
  <si>
    <t>XS0460362808</t>
  </si>
  <si>
    <t>EBRD 9.5% 11/2013- EUROPEAN BK RECON &amp; DEV</t>
  </si>
  <si>
    <t>XS0754679669</t>
  </si>
  <si>
    <t>KFW 7.5% 12/03/15- KFW</t>
  </si>
  <si>
    <t>תשתיות</t>
  </si>
  <si>
    <t>USF2893TAB29</t>
  </si>
  <si>
    <t>EDF 6.5% 01/19- EDF ENERGY</t>
  </si>
  <si>
    <t>US4042Q1AB39</t>
  </si>
  <si>
    <t>HSBC5 5/8 08/15/35- HSBC Bank</t>
  </si>
  <si>
    <t>XS0502286908</t>
  </si>
  <si>
    <t>CEZCO 4.875 04/25- CEZCO</t>
  </si>
  <si>
    <t>US06051GDX43</t>
  </si>
  <si>
    <t>BAC 5.65 05/01/18- BANK OF AMER CRP</t>
  </si>
  <si>
    <t>US40429CFR88</t>
  </si>
  <si>
    <t>HSBC F 06/01/16- HSBC Bank</t>
  </si>
  <si>
    <t>XS0347918723</t>
  </si>
  <si>
    <t>NAB VAR 09/49- NATIONAL AUSTRALIA BK-NV</t>
  </si>
  <si>
    <t>XS0431744282</t>
  </si>
  <si>
    <t>RABOBK VAR 49-19- RABOBANK</t>
  </si>
  <si>
    <t>Baa2</t>
  </si>
  <si>
    <t>US172967ES69</t>
  </si>
  <si>
    <t>C 6 1/8 05/15/18- CITIGROUP INC</t>
  </si>
  <si>
    <t>סה''כ אג''ח קונצרני</t>
  </si>
  <si>
    <t>ניירות ערך סחירים: מניות</t>
  </si>
  <si>
    <t xml:space="preserve"> תל אביב 25</t>
  </si>
  <si>
    <t>662577</t>
  </si>
  <si>
    <t>פועלים- בנק הפועלים</t>
  </si>
  <si>
    <t>691212</t>
  </si>
  <si>
    <t>דיסקונט       א- דיסקונט</t>
  </si>
  <si>
    <t>604611</t>
  </si>
  <si>
    <t>לאומי- לאומי</t>
  </si>
  <si>
    <t>695437</t>
  </si>
  <si>
    <t>מזרחי טפחות- מזרחי טפחות</t>
  </si>
  <si>
    <t>576017</t>
  </si>
  <si>
    <t>חברה לישראל- החברה לישראל</t>
  </si>
  <si>
    <t>1100007</t>
  </si>
  <si>
    <t>פז נפט- פז חברת נפט</t>
  </si>
  <si>
    <t>1084128</t>
  </si>
  <si>
    <t>קבוצת דלק- קבוצת דלק</t>
  </si>
  <si>
    <t>חיפושי נפט וגז</t>
  </si>
  <si>
    <t>268011</t>
  </si>
  <si>
    <t>אבנר        יהש- אבנר יהש</t>
  </si>
  <si>
    <t>230011</t>
  </si>
  <si>
    <t>בזק- בזק</t>
  </si>
  <si>
    <t>1101534</t>
  </si>
  <si>
    <t>סלקום- סלקום ישראל</t>
  </si>
  <si>
    <t>1083484</t>
  </si>
  <si>
    <t>פרטנר- פרטנר</t>
  </si>
  <si>
    <t>126011</t>
  </si>
  <si>
    <t>גזית גלוב- גזית גלוב</t>
  </si>
  <si>
    <t>1119478</t>
  </si>
  <si>
    <t>עזריאלי קבוצה- קבוצת עזריאלי בע"מ</t>
  </si>
  <si>
    <t>1081124</t>
  </si>
  <si>
    <t>אלביט מערכות- אלביט מערכות</t>
  </si>
  <si>
    <t>2590248</t>
  </si>
  <si>
    <t>בזן- בזן בתי זיקוק לנפט</t>
  </si>
  <si>
    <t>629014</t>
  </si>
  <si>
    <t>טבע- טבע</t>
  </si>
  <si>
    <t>281014</t>
  </si>
  <si>
    <t>כיל- כיל</t>
  </si>
  <si>
    <t>1101732</t>
  </si>
  <si>
    <t>מלנוקס- מלאנוקס</t>
  </si>
  <si>
    <t>273011</t>
  </si>
  <si>
    <t>נייס- נייס</t>
  </si>
  <si>
    <t>1092428</t>
  </si>
  <si>
    <t>פריגו- פריגו</t>
  </si>
  <si>
    <t>1082544</t>
  </si>
  <si>
    <t>איזיציפ- איזיצ'יפ סמיקונדרטורס</t>
  </si>
  <si>
    <t xml:space="preserve"> סה''כ ל: תל אביב 25</t>
  </si>
  <si>
    <t xml:space="preserve"> תל אביב 75</t>
  </si>
  <si>
    <t>585018</t>
  </si>
  <si>
    <t>הראל השקעות- הראל חברה לביטוח</t>
  </si>
  <si>
    <t>224014</t>
  </si>
  <si>
    <t>כלל עסקי ביטוח- כלל חברה לביטוח</t>
  </si>
  <si>
    <t>1081165</t>
  </si>
  <si>
    <t>מגדל ביטוח- מגדל ביטוח</t>
  </si>
  <si>
    <t>566018</t>
  </si>
  <si>
    <t>מנורה מבטחים החזקות- מנורה מבטחים החזקות</t>
  </si>
  <si>
    <t>694034</t>
  </si>
  <si>
    <t>אלקו החזקות- אלקו החזקות</t>
  </si>
  <si>
    <t>608018</t>
  </si>
  <si>
    <t>כלל תעשיות- כלל תעשיות</t>
  </si>
  <si>
    <t xml:space="preserve">מסחר </t>
  </si>
  <si>
    <t>445015</t>
  </si>
  <si>
    <t>מטריקס- מטריקס</t>
  </si>
  <si>
    <t>1099654</t>
  </si>
  <si>
    <t>אלוט תקשורת- אלוט תקשורת</t>
  </si>
  <si>
    <t>5010129</t>
  </si>
  <si>
    <t>אלקטרה מ.צריכה (1970) מר- אלקטרה מוצרי צריכה בע"מ</t>
  </si>
  <si>
    <t>1092345</t>
  </si>
  <si>
    <t>חלל תקשורת- חלל תקשורת בע"מ</t>
  </si>
  <si>
    <t>759019</t>
  </si>
  <si>
    <t>גב ים  1- גב ים</t>
  </si>
  <si>
    <t>723007</t>
  </si>
  <si>
    <t>נורסטאר החזקות אינק- נורסטאר החזקות אינכ</t>
  </si>
  <si>
    <t>1081942</t>
  </si>
  <si>
    <t>שיכון ובינוי- שיכון ובינוי</t>
  </si>
  <si>
    <t>260018</t>
  </si>
  <si>
    <t>אורמת- אורמת</t>
  </si>
  <si>
    <t>1104280</t>
  </si>
  <si>
    <t>כלל ביוטכנולוגיה- כלל ביוטכנולוגיה</t>
  </si>
  <si>
    <t>632018</t>
  </si>
  <si>
    <t>נייר חדרה- נייר חדרה</t>
  </si>
  <si>
    <t xml:space="preserve"> סה''כ ל: תל אביב 75</t>
  </si>
  <si>
    <t xml:space="preserve"> מניות היתר</t>
  </si>
  <si>
    <t>1104314</t>
  </si>
  <si>
    <t>אשדר חברה לבניה- אשדר</t>
  </si>
  <si>
    <t>415018</t>
  </si>
  <si>
    <t>חבס- חבס-ח.צ השקעות-1960 בע"מ</t>
  </si>
  <si>
    <t>1119593</t>
  </si>
  <si>
    <t>אפוסנס- אפוסנס בע"מ</t>
  </si>
  <si>
    <t>1100718</t>
  </si>
  <si>
    <t>בריינסוויי- ברנסווי</t>
  </si>
  <si>
    <t xml:space="preserve"> סה''כ ל: מניות היתר</t>
  </si>
  <si>
    <t xml:space="preserve"> call 001 אופציות </t>
  </si>
  <si>
    <t xml:space="preserve"> סה''כ ל: call 001 אופציות </t>
  </si>
  <si>
    <t>חברות תוכנה והייטק</t>
  </si>
  <si>
    <t>IL0010996549</t>
  </si>
  <si>
    <t>Allot Communication US- אלוט תקשורת</t>
  </si>
  <si>
    <t>חשמל ואלקטרוניקה</t>
  </si>
  <si>
    <t>IL0011017329</t>
  </si>
  <si>
    <t>Mellanox US- מלאנוקס</t>
  </si>
  <si>
    <t>טכנולוגיות</t>
  </si>
  <si>
    <t>IL0010825441</t>
  </si>
  <si>
    <t>EZchip- איזיצ'יפ סמיקונדרטורס</t>
  </si>
  <si>
    <t>US6866881021</t>
  </si>
  <si>
    <t>ORA US- ORMAT TSCHNOLOGIES INC</t>
  </si>
  <si>
    <t>תעשייה כללי</t>
  </si>
  <si>
    <t>US6536561086</t>
  </si>
  <si>
    <t>NICE US- נייס</t>
  </si>
  <si>
    <t>US7142901039</t>
  </si>
  <si>
    <t>Perrigo Co US- פריגו</t>
  </si>
  <si>
    <t>סה''כ מניות</t>
  </si>
  <si>
    <t>ניירות ערך סחירים: תעודות סל</t>
  </si>
  <si>
    <t xml:space="preserve"> שמחקות מדדי מניות בישראל</t>
  </si>
  <si>
    <t>1113703</t>
  </si>
  <si>
    <t>הראל סל ת"א 25- הראל סל בעמ</t>
  </si>
  <si>
    <t>1113232</t>
  </si>
  <si>
    <t>הראל סל תל אביב 100- הראל סל בעמ</t>
  </si>
  <si>
    <t>1096486</t>
  </si>
  <si>
    <t>מבט  תא  75- מבט מדדים בע"מ</t>
  </si>
  <si>
    <t>1125319</t>
  </si>
  <si>
    <t>מיטבמ א ת"א 25- מבט מדדים בע"מ</t>
  </si>
  <si>
    <t>1125327</t>
  </si>
  <si>
    <t>מיטבמ ב תא 100- מבט מדדים בע"מ</t>
  </si>
  <si>
    <t>1096593</t>
  </si>
  <si>
    <t>פסגות סל תא  100- פסגות (מדדים/תאלי) תעודות סל -בע"מ</t>
  </si>
  <si>
    <t>1084656</t>
  </si>
  <si>
    <t>פסגות סל תא 25- פסגות (מדדים/תאלי) תעודות סל -בע"מ</t>
  </si>
  <si>
    <t>1117241</t>
  </si>
  <si>
    <t>קסם סמ 31 תא75- ק.ס.ם תעודות סל ומוצרי מדדים בע"מ</t>
  </si>
  <si>
    <t>1117266</t>
  </si>
  <si>
    <t>קסםסמ 33 תא 100- ק.ס.ם תעודות סל ומוצרי מדדים בע"מ</t>
  </si>
  <si>
    <t>1091826</t>
  </si>
  <si>
    <t>תכלית תא 25- תכלית תעודות סל בע"מ</t>
  </si>
  <si>
    <t>1091818</t>
  </si>
  <si>
    <t>תכלית תל אביב 100- תכלית תעודות סל בע"מ</t>
  </si>
  <si>
    <t>1116979</t>
  </si>
  <si>
    <t>קסם סמ 9  ת"א25- ק.ס.ם תעודות סל ומוצרי מדדים בע"מ</t>
  </si>
  <si>
    <t>1105386</t>
  </si>
  <si>
    <t>תכלית ת"א 75- תכלית גלובל בע"מ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</si>
  <si>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</si>
  <si>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</si>
  <si>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</si>
  <si>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</si>
  <si>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</si>
  <si>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</si>
  <si>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</si>
  <si>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</si>
  <si>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</si>
  <si>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</si>
  <si>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</si>
  <si>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</si>
  <si>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US4642861037</t>
  </si>
  <si>
    <t>EWA AUSTRALIA- blackrock fund advisors</t>
  </si>
  <si>
    <t>LU0490618542</t>
  </si>
  <si>
    <t>DB S&amp;P 500 XSPU LN- DEUTSCHE BANK</t>
  </si>
  <si>
    <t>LU0274209237</t>
  </si>
  <si>
    <t>XMEU GR DB MSCI Europe-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</si>
  <si>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</si>
  <si>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</si>
  <si>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</si>
  <si>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</si>
  <si>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</si>
  <si>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</si>
  <si>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</si>
  <si>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Asia- DEUTSCHE BANK</t>
  </si>
  <si>
    <t>US4642866655</t>
  </si>
  <si>
    <t>EPP-US- EEP US</t>
  </si>
  <si>
    <t>us4642868487</t>
  </si>
  <si>
    <t>EWJ US- EWJ US</t>
  </si>
  <si>
    <t>US4642881829</t>
  </si>
  <si>
    <t>AAXJ ASIA PACIFIC- ISHARES</t>
  </si>
  <si>
    <t>US4642872349</t>
  </si>
  <si>
    <t>EEM Ishares MSCI EMRG- ISHARES</t>
  </si>
  <si>
    <t>IE00B0M62Q58</t>
  </si>
  <si>
    <t>IDWR LN- ISHARES</t>
  </si>
  <si>
    <t>IE0005042456</t>
  </si>
  <si>
    <t>ISF LN- ISHARES</t>
  </si>
  <si>
    <t>JP3027650005</t>
  </si>
  <si>
    <t>1321 JP NOMURA NIKKEI 225- Nomura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</si>
  <si>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</si>
  <si>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</si>
  <si>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</si>
  <si>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</si>
  <si>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</si>
  <si>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</si>
  <si>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</si>
  <si>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</si>
  <si>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US81369Y3080</t>
  </si>
  <si>
    <t>CONSUMER STAPLES SPDR- State Street</t>
  </si>
  <si>
    <t>US81369Y6059</t>
  </si>
  <si>
    <t>FINANC SPDT-XLF- State Street</t>
  </si>
  <si>
    <t>US78462F1030</t>
  </si>
  <si>
    <t>spy - spdr- State Street</t>
  </si>
  <si>
    <t>US78464A8889</t>
  </si>
  <si>
    <t>XHB Homebuilders- State Street</t>
  </si>
  <si>
    <t>US78464A7147</t>
  </si>
  <si>
    <t>XRT  Retai- State Street</t>
  </si>
  <si>
    <t>US9220428588</t>
  </si>
  <si>
    <t>VWO US- Vanguard Group Inc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</si>
  <si>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</si>
  <si>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</si>
  <si>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</si>
  <si>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</si>
  <si>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</si>
  <si>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</si>
  <si>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</si>
  <si>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</si>
  <si>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קרנות נאמנות</t>
  </si>
  <si>
    <t>LU0596593243 EQUITY</t>
  </si>
  <si>
    <t>Celsius Emerald A- BARCLAYS</t>
  </si>
  <si>
    <t>LU0325074762</t>
  </si>
  <si>
    <t>JPM STEEP US- JP MORGAN INTL</t>
  </si>
  <si>
    <t>LU0231479717</t>
  </si>
  <si>
    <t>ABERDEEN GL EMMKT EQTY I2- Aberdeen Asset Management</t>
  </si>
  <si>
    <t>LU0231482349</t>
  </si>
  <si>
    <t>Aberdeen Gl World Eqity FD i- Aberdeen Asset Management</t>
  </si>
  <si>
    <t>KYG4506E1035</t>
  </si>
  <si>
    <t>ACS GLOBAL EQUITY FUNDS- Heptagon  Capital LLP</t>
  </si>
  <si>
    <t>LU0235308482</t>
  </si>
  <si>
    <t>Alken European Opportunities- Alken</t>
  </si>
  <si>
    <t>LU0419225080</t>
  </si>
  <si>
    <t>DB PLATINUM CROCI SECTOR-I2C- DEUTSCHE BANK</t>
  </si>
  <si>
    <t>LU0194165345</t>
  </si>
  <si>
    <t>DB Platinum Croci US- DEUTSCHE BANK</t>
  </si>
  <si>
    <t>FR0010849810</t>
  </si>
  <si>
    <t>Edram Sinergie Europe- Edmond de Rothschild</t>
  </si>
  <si>
    <t>FR0010360537</t>
  </si>
  <si>
    <t>GLOBAL CHALLENGE- EDRAM GLOBAL CHALLENGE</t>
  </si>
  <si>
    <t>GB0004911540</t>
  </si>
  <si>
    <t>JUP EURO SP SITS- Jupiter</t>
  </si>
  <si>
    <t>ANN524271486</t>
  </si>
  <si>
    <t>LCHA LCF US CAPITAL  HOLDING- LCH Investments</t>
  </si>
  <si>
    <t>KYG582231273</t>
  </si>
  <si>
    <t>MARKETFIELD FUND LT- Marketfield Asset Management</t>
  </si>
  <si>
    <t>IE00B6ZZNB36</t>
  </si>
  <si>
    <t>Oppenheimer Emerging Markets- Heptagon  Capital LLP</t>
  </si>
  <si>
    <t>LU0386856941</t>
  </si>
  <si>
    <t>Pictet Golabl Megatrend- PICTET FUNDS EUROPE SA</t>
  </si>
  <si>
    <t>LU0155301467</t>
  </si>
  <si>
    <t>Pictet Japan Opportunities- PICTET FUNDS EUROPE SA</t>
  </si>
  <si>
    <t>NO0008004009</t>
  </si>
  <si>
    <t>skagen Global- SKAGEN</t>
  </si>
  <si>
    <t>KYG8347N1566</t>
  </si>
  <si>
    <t>Sphera Healthcare- SPHERA</t>
  </si>
  <si>
    <t>IE00B61H9W66</t>
  </si>
  <si>
    <t>Yacktman US- Heptagon  Capital LLP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</si>
  <si>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</si>
  <si>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</si>
  <si>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</si>
  <si>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</si>
  <si>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1119601</t>
  </si>
  <si>
    <t>אפוסנס כתב אופציה 1- אפוסנס בע"מ</t>
  </si>
  <si>
    <t>1119627</t>
  </si>
  <si>
    <t>אפוסנס כתב אופציה 2- אפוסנס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</si>
  <si>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</si>
  <si>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</si>
  <si>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</si>
  <si>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</si>
  <si>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</si>
  <si>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</si>
  <si>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</si>
  <si>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</si>
  <si>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</si>
  <si>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</si>
  <si>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</si>
  <si>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</si>
  <si>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</si>
  <si>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</si>
  <si>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</si>
  <si>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</si>
  <si>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</si>
  <si>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</si>
  <si>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</si>
  <si>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</si>
  <si>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</si>
  <si>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</si>
  <si>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</si>
  <si>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</si>
  <si>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</si>
  <si>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</si>
  <si>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</si>
  <si>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</si>
  <si>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</si>
  <si>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</si>
  <si>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</si>
  <si>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</si>
  <si>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</si>
  <si>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</si>
  <si>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>8287963</t>
  </si>
  <si>
    <t>ערד 8796 1.11.27 4.8%- ממשלת ישראל</t>
  </si>
  <si>
    <t>8287971</t>
  </si>
  <si>
    <t>ערד 8797 2.12.27 4.8%- ממשלת ישראל</t>
  </si>
  <si>
    <t>8287989</t>
  </si>
  <si>
    <t>ערד 8798 01.01.28 4.8%- ממשלת ישראל</t>
  </si>
  <si>
    <t>8287997</t>
  </si>
  <si>
    <t>ערד 8799 01.02.28 4.8%- ממשלת ישראל</t>
  </si>
  <si>
    <t>8288003</t>
  </si>
  <si>
    <t>ערד 8800 01.03.28 4.8%- ממשלת ישראל</t>
  </si>
  <si>
    <t xml:space="preserve"> סה''כ ל: ערד</t>
  </si>
  <si>
    <t xml:space="preserve"> מירון</t>
  </si>
  <si>
    <t>8182479</t>
  </si>
  <si>
    <t>מירון 8247- ממשלת ישראל</t>
  </si>
  <si>
    <t>8182487</t>
  </si>
  <si>
    <t>מירון 8248- ממשלת ישראל</t>
  </si>
  <si>
    <t>8182495</t>
  </si>
  <si>
    <t>מירון 8249- ממשלת ישראל</t>
  </si>
  <si>
    <t>8182503</t>
  </si>
  <si>
    <t>מירון 8250- ממשלת ישראל</t>
  </si>
  <si>
    <t>8182511</t>
  </si>
  <si>
    <t>מירון 8251- ממשלת ישראל</t>
  </si>
  <si>
    <t>8182529</t>
  </si>
  <si>
    <t>מירון 8252- ממשלת ישראל</t>
  </si>
  <si>
    <t>8182537</t>
  </si>
  <si>
    <t>מירון 8253- ממשלת ישראל</t>
  </si>
  <si>
    <t>8182545</t>
  </si>
  <si>
    <t>מירון 8254- ממשלת ישראל</t>
  </si>
  <si>
    <t>8182552</t>
  </si>
  <si>
    <t>מירון 8255- ממשלת ישראל</t>
  </si>
  <si>
    <t>8182560</t>
  </si>
  <si>
    <t>מירון 8256- ממשלת ישראל</t>
  </si>
  <si>
    <t>8182578</t>
  </si>
  <si>
    <t>מירון 8257- ממשלת ישראל</t>
  </si>
  <si>
    <t>8182586</t>
  </si>
  <si>
    <t>מירון 8258- ממשלת ישראל</t>
  </si>
  <si>
    <t>8182594</t>
  </si>
  <si>
    <t>מירון 8259- ממשלת ישראל</t>
  </si>
  <si>
    <t>8182602</t>
  </si>
  <si>
    <t>מירון 8260- ממשלת ישראל</t>
  </si>
  <si>
    <t>8182610</t>
  </si>
  <si>
    <t>מירון 8261- ממשלת ישראל</t>
  </si>
  <si>
    <t>8182628</t>
  </si>
  <si>
    <t>מירון 8262- ממשלת ישראל</t>
  </si>
  <si>
    <t>8182636</t>
  </si>
  <si>
    <t>מירון 8263- ממשלת ישראל</t>
  </si>
  <si>
    <t>8182644</t>
  </si>
  <si>
    <t>מירון 8264- ממשלת ישראל</t>
  </si>
  <si>
    <t>8182651</t>
  </si>
  <si>
    <t>מירון 8265- ממשלת ישראל</t>
  </si>
  <si>
    <t>8182669</t>
  </si>
  <si>
    <t>מירון 8266- ממשלת ישראל</t>
  </si>
  <si>
    <t>8182677</t>
  </si>
  <si>
    <t>מירון 8267- ממשלת ישראל</t>
  </si>
  <si>
    <t>8182685</t>
  </si>
  <si>
    <t>מירון 8268- ממשלת ישראל</t>
  </si>
  <si>
    <t>8182693</t>
  </si>
  <si>
    <t>מירון 8269- ממשלת ישראל</t>
  </si>
  <si>
    <t>8182701</t>
  </si>
  <si>
    <t>מירון 8270- ממשלת ישראל</t>
  </si>
  <si>
    <t>8182719</t>
  </si>
  <si>
    <t>מירון 8271- ממשלת ישראל</t>
  </si>
  <si>
    <t>8182727</t>
  </si>
  <si>
    <t>מירון 8272- ממשלת ישראל</t>
  </si>
  <si>
    <t>8182735</t>
  </si>
  <si>
    <t>מירון 8273- ממשלת ישראל</t>
  </si>
  <si>
    <t>8182743</t>
  </si>
  <si>
    <t>מירון 8274- ממשלת ישראל</t>
  </si>
  <si>
    <t>8182750</t>
  </si>
  <si>
    <t>מירון 8275- ממשלת ישראל</t>
  </si>
  <si>
    <t>8182768</t>
  </si>
  <si>
    <t>מירון 8276- ממשלת ישראל</t>
  </si>
  <si>
    <t>8182776</t>
  </si>
  <si>
    <t>מירון 8277- ממשלת ישראל</t>
  </si>
  <si>
    <t>8182784</t>
  </si>
  <si>
    <t>מירון 8278- ממשלת ישראל</t>
  </si>
  <si>
    <t>8182792</t>
  </si>
  <si>
    <t>מירון 8279- ממשלת ישראל</t>
  </si>
  <si>
    <t>8182800</t>
  </si>
  <si>
    <t>מירון 8280- ממשלת ישראל</t>
  </si>
  <si>
    <t>8182818</t>
  </si>
  <si>
    <t>מירון 8281- ממשלת ישראל</t>
  </si>
  <si>
    <t>8182826</t>
  </si>
  <si>
    <t>מירון 8282- ממשלת ישראל</t>
  </si>
  <si>
    <t>8182834</t>
  </si>
  <si>
    <t>מירון 8283- ממשלת ישראל</t>
  </si>
  <si>
    <t>8182842</t>
  </si>
  <si>
    <t>מירון 8284- ממשלת ישראל</t>
  </si>
  <si>
    <t>8182859</t>
  </si>
  <si>
    <t>מירון 8285- ממשלת ישראל</t>
  </si>
  <si>
    <t>8182867</t>
  </si>
  <si>
    <t>מירון 8286- ממשלת ישראל</t>
  </si>
  <si>
    <t>8182875</t>
  </si>
  <si>
    <t>מירון 8287- ממשלת ישראל</t>
  </si>
  <si>
    <t>8182883</t>
  </si>
  <si>
    <t>מירון 8288- ממשלת ישראל</t>
  </si>
  <si>
    <t>8182891</t>
  </si>
  <si>
    <t>מירון 8289- ממשלת ישראל</t>
  </si>
  <si>
    <t>8182909</t>
  </si>
  <si>
    <t>מירון 8290- ממשלת ישראל</t>
  </si>
  <si>
    <t>8182917</t>
  </si>
  <si>
    <t>מירון 8291- ממשלת ישראל</t>
  </si>
  <si>
    <t>8182925</t>
  </si>
  <si>
    <t>מירון 8292- ממשלת ישראל</t>
  </si>
  <si>
    <t>8182933</t>
  </si>
  <si>
    <t>מירון 8293- ממשלת ישראל</t>
  </si>
  <si>
    <t>8182941</t>
  </si>
  <si>
    <t>מירון 8294- ממשלת ישראל</t>
  </si>
  <si>
    <t>8182958</t>
  </si>
  <si>
    <t>מירון 8295- ממשלת ישראל</t>
  </si>
  <si>
    <t>8182966</t>
  </si>
  <si>
    <t>מירון 8296- ממשלת ישראל</t>
  </si>
  <si>
    <t>8182974</t>
  </si>
  <si>
    <t>מירון 8297- ממשלת ישראל</t>
  </si>
  <si>
    <t>8182982</t>
  </si>
  <si>
    <t>מירון 8298- ממשלת ישראל</t>
  </si>
  <si>
    <t>8182990</t>
  </si>
  <si>
    <t>מירון 8299- ממשלת ישראל</t>
  </si>
  <si>
    <t>8183006</t>
  </si>
  <si>
    <t>מירון 8300- ממשלת ישראל</t>
  </si>
  <si>
    <t>8183014</t>
  </si>
  <si>
    <t>מירון 8301- ממשלת ישראל</t>
  </si>
  <si>
    <t>8183022</t>
  </si>
  <si>
    <t>מירון 8302- ממשלת ישראל</t>
  </si>
  <si>
    <t>8183030</t>
  </si>
  <si>
    <t>מירון 8303- ממשלת ישראל</t>
  </si>
  <si>
    <t>8183048</t>
  </si>
  <si>
    <t>מירון 8304- ממשלת ישראל</t>
  </si>
  <si>
    <t>8183055</t>
  </si>
  <si>
    <t>מירון 8305- ממשלת ישראל</t>
  </si>
  <si>
    <t>8183063</t>
  </si>
  <si>
    <t>מירון 8306- ממשלת ישראל</t>
  </si>
  <si>
    <t>8183071</t>
  </si>
  <si>
    <t>מירון 8307- ממשלת ישראל</t>
  </si>
  <si>
    <t>8183089</t>
  </si>
  <si>
    <t>מירון 8308- ממשלת ישראל</t>
  </si>
  <si>
    <t>8183097</t>
  </si>
  <si>
    <t>מירון 8309- ממשלת ישראל</t>
  </si>
  <si>
    <t>8183105</t>
  </si>
  <si>
    <t>מירון 8310- ממשלת ישראל</t>
  </si>
  <si>
    <t>8183113</t>
  </si>
  <si>
    <t>מירון 8311- ממשלת ישראל</t>
  </si>
  <si>
    <t>8183121</t>
  </si>
  <si>
    <t>מירון 8312- ממשלת ישראל</t>
  </si>
  <si>
    <t>8183139</t>
  </si>
  <si>
    <t>מירון 8313- ממשלת ישראל</t>
  </si>
  <si>
    <t>8183147</t>
  </si>
  <si>
    <t>מירון 8314- ממשלת ישראל</t>
  </si>
  <si>
    <t>8183154</t>
  </si>
  <si>
    <t>מירון 8315- ממשלת ישראל</t>
  </si>
  <si>
    <t>8183162</t>
  </si>
  <si>
    <t>מירון 8316- ממשלת ישראל</t>
  </si>
  <si>
    <t>8183170</t>
  </si>
  <si>
    <t>מירון 8317- ממשלת ישראל</t>
  </si>
  <si>
    <t>8183188</t>
  </si>
  <si>
    <t>מירון 8318- ממשלת ישראל</t>
  </si>
  <si>
    <t>8183196</t>
  </si>
  <si>
    <t>מירון 8319- ממשלת ישראל</t>
  </si>
  <si>
    <t>8183204</t>
  </si>
  <si>
    <t>מירון 8320- ממשלת ישראל</t>
  </si>
  <si>
    <t>8183212</t>
  </si>
  <si>
    <t>מירון 8321- ממשלת ישראל</t>
  </si>
  <si>
    <t>8183220</t>
  </si>
  <si>
    <t>מירון 8322- ממשלת ישראל</t>
  </si>
  <si>
    <t>8183238</t>
  </si>
  <si>
    <t>מירון 8323- ממשלת ישראל</t>
  </si>
  <si>
    <t>8183246</t>
  </si>
  <si>
    <t>מירון 8324- ממשלת ישראל</t>
  </si>
  <si>
    <t>8183253</t>
  </si>
  <si>
    <t>מירון 8325- ממשלת ישראל</t>
  </si>
  <si>
    <t>8183261</t>
  </si>
  <si>
    <t>מירון 8326- ממשלת ישראל</t>
  </si>
  <si>
    <t>8183279</t>
  </si>
  <si>
    <t>מירון 8327- ממשלת ישראל</t>
  </si>
  <si>
    <t>8183287</t>
  </si>
  <si>
    <t>מירון 8328- ממשלת ישראל</t>
  </si>
  <si>
    <t>8183295</t>
  </si>
  <si>
    <t>מירון 8329- ממשלת ישראל</t>
  </si>
  <si>
    <t>8183303</t>
  </si>
  <si>
    <t>מירון 8330- ממשלת ישראל</t>
  </si>
  <si>
    <t>8183311</t>
  </si>
  <si>
    <t>מירון 8331- ממשלת ישראל</t>
  </si>
  <si>
    <t>8183329</t>
  </si>
  <si>
    <t>מירון 8332- ממשלת ישראל</t>
  </si>
  <si>
    <t>8183337</t>
  </si>
  <si>
    <t>מירון 8333- ממשלת ישראל</t>
  </si>
  <si>
    <t>8183345</t>
  </si>
  <si>
    <t>מירון 8334- ממשלת ישראל</t>
  </si>
  <si>
    <t>8183352</t>
  </si>
  <si>
    <t>מירון 8335- ממשלת ישראל</t>
  </si>
  <si>
    <t>8183360</t>
  </si>
  <si>
    <t>מירון 8336- ממשלת ישראל</t>
  </si>
  <si>
    <t>8183378</t>
  </si>
  <si>
    <t>מירון 8337- ממשלת ישראל</t>
  </si>
  <si>
    <t>8183386</t>
  </si>
  <si>
    <t>מירון 8338- ממשלת ישראל</t>
  </si>
  <si>
    <t>8183394</t>
  </si>
  <si>
    <t>מירון 8339- ממשלת ישראל</t>
  </si>
  <si>
    <t>8183402</t>
  </si>
  <si>
    <t>מירון 8340- ממשלת ישראל</t>
  </si>
  <si>
    <t>8183410</t>
  </si>
  <si>
    <t>מירון 8341- ממשלת ישראל</t>
  </si>
  <si>
    <t>8183428</t>
  </si>
  <si>
    <t>מירון 8342- ממשלת ישראל</t>
  </si>
  <si>
    <t>8183436</t>
  </si>
  <si>
    <t>מירון 8343- ממשלת ישראל</t>
  </si>
  <si>
    <t>8183444</t>
  </si>
  <si>
    <t>מירון 8344- ממשלת ישראל</t>
  </si>
  <si>
    <t>8183451</t>
  </si>
  <si>
    <t>מירון 8345- ממשלת ישראל</t>
  </si>
  <si>
    <t>8183469</t>
  </si>
  <si>
    <t>מירון 8346- ממשלת ישראל</t>
  </si>
  <si>
    <t>8183477</t>
  </si>
  <si>
    <t>מירון 8347- ממשלת ישראל</t>
  </si>
  <si>
    <t>8183485</t>
  </si>
  <si>
    <t>מירון 8348- ממשלת ישראל</t>
  </si>
  <si>
    <t>8183493</t>
  </si>
  <si>
    <t>מירון 8349- ממשלת ישראל</t>
  </si>
  <si>
    <t>8183501</t>
  </si>
  <si>
    <t>מירון 8350- ממשלת ישראל</t>
  </si>
  <si>
    <t>8183519</t>
  </si>
  <si>
    <t>מירון 8351- ממשלת ישראל</t>
  </si>
  <si>
    <t>8183527</t>
  </si>
  <si>
    <t>מירון 8352- ממשלת ישראל</t>
  </si>
  <si>
    <t>8183535</t>
  </si>
  <si>
    <t>מירון 8353- ממשלת ישראל</t>
  </si>
  <si>
    <t>8183543</t>
  </si>
  <si>
    <t>מירון 8354- ממשלת ישראל</t>
  </si>
  <si>
    <t>8183550</t>
  </si>
  <si>
    <t>מירון 8355- ממשלת ישראל</t>
  </si>
  <si>
    <t>8183568</t>
  </si>
  <si>
    <t>מירון 8356- ממשלת ישראל</t>
  </si>
  <si>
    <t>8183576</t>
  </si>
  <si>
    <t>מירון 8357- ממשלת ישראל</t>
  </si>
  <si>
    <t>8183584</t>
  </si>
  <si>
    <t>מירון 8358- ממשלת ישראל</t>
  </si>
  <si>
    <t>8183592</t>
  </si>
  <si>
    <t>מירון 8359- ממשלת ישראל</t>
  </si>
  <si>
    <t>8183600</t>
  </si>
  <si>
    <t>מירון 8360- ממשלת ישראל</t>
  </si>
  <si>
    <t>8183634</t>
  </si>
  <si>
    <t>מירון 8363- ממשלת ישראל</t>
  </si>
  <si>
    <t>8183659</t>
  </si>
  <si>
    <t>מירון 8365- ממשלת ישראל</t>
  </si>
  <si>
    <t>8183667</t>
  </si>
  <si>
    <t>מירון 8366- ממשלת ישראל</t>
  </si>
  <si>
    <t>8183675</t>
  </si>
  <si>
    <t>מירון 8367- ממשלת ישראל</t>
  </si>
  <si>
    <t>8183709</t>
  </si>
  <si>
    <t>מירון 8370- ממשלת ישראל</t>
  </si>
  <si>
    <t>8183717</t>
  </si>
  <si>
    <t>מירון 8371- ממשלת ישראל</t>
  </si>
  <si>
    <t>8183725</t>
  </si>
  <si>
    <t>מירון 8372- ממשלת ישראל</t>
  </si>
  <si>
    <t xml:space="preserve"> סה''כ ל: מירון</t>
  </si>
  <si>
    <t xml:space="preserve"> פיקדונות חשכ"ל</t>
  </si>
  <si>
    <t xml:space="preserve"> סה''כ ל: פיקדונות חשכ"ל</t>
  </si>
  <si>
    <t>7893370</t>
  </si>
  <si>
    <t>מבטחים ס.מ.ישיר 31.12.12- ממשלת ישראל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</si>
  <si>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</si>
  <si>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</si>
  <si>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</si>
  <si>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</si>
  <si>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</si>
  <si>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>33829</t>
  </si>
  <si>
    <t>מליסרון 30.06.13  פריים- מליסרון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</si>
  <si>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</si>
  <si>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</si>
  <si>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</si>
  <si>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</si>
  <si>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</si>
  <si>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</si>
  <si>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1106822</t>
  </si>
  <si>
    <t>סופר גז- סופרגז</t>
  </si>
  <si>
    <t>6401772</t>
  </si>
  <si>
    <t>בלל ש.הון 28- לאומי</t>
  </si>
  <si>
    <t>6401806</t>
  </si>
  <si>
    <t>בלל שטר הון 2016- לאומי</t>
  </si>
  <si>
    <t>6621114</t>
  </si>
  <si>
    <t>בנהפ כ.התחייבות 2014 5.6%- בנק הפועלים</t>
  </si>
  <si>
    <t>6402028</t>
  </si>
  <si>
    <t>בנק לאומי שטר הון- לאומי</t>
  </si>
  <si>
    <t>22913</t>
  </si>
  <si>
    <t>הפניקס כ.התחיבות 04/13- הפניקס חברה לביטוח</t>
  </si>
  <si>
    <t>23978</t>
  </si>
  <si>
    <t>הפניקס כ.התחייבות 02/14- הפניקס חברה לביטוח</t>
  </si>
  <si>
    <t>6401855</t>
  </si>
  <si>
    <t>לאומי כ.התחייבות 2014- לאומי</t>
  </si>
  <si>
    <t>6020895</t>
  </si>
  <si>
    <t>לאומי למשכנתאות כ.התחייבות- לאומי משכנתאות</t>
  </si>
  <si>
    <t>6851869</t>
  </si>
  <si>
    <t>מזרחי כתב התחיבות- מזרחי טפחות</t>
  </si>
  <si>
    <t>6851752</t>
  </si>
  <si>
    <t>מזרחי-כ.הת 12/14 5.2%- מזרחי טפחות</t>
  </si>
  <si>
    <t>6851794</t>
  </si>
  <si>
    <t>מזרחי-כ.התחיבות- מזרחי טפחות</t>
  </si>
  <si>
    <t>1124346</t>
  </si>
  <si>
    <t>מקורות 8 4.1% 2048- מקורות</t>
  </si>
  <si>
    <t>1095538</t>
  </si>
  <si>
    <t>מקורות אגח  5- מקורות</t>
  </si>
  <si>
    <t>1087758</t>
  </si>
  <si>
    <t>מקורות אגח א- מקורות</t>
  </si>
  <si>
    <t>6620595</t>
  </si>
  <si>
    <t>משכן/פועלים -  כ.התחייבות- בנק הפועלים</t>
  </si>
  <si>
    <t>6620298</t>
  </si>
  <si>
    <t>פועלים שה נדחה- בנק הפועלים</t>
  </si>
  <si>
    <t>6620330</t>
  </si>
  <si>
    <t>פועלים שטר הון 5.4%- בנק הפועלים</t>
  </si>
  <si>
    <t>6620306</t>
  </si>
  <si>
    <t>פועלים שטר הון נדחה- בנק הפועלים</t>
  </si>
  <si>
    <t>6626352</t>
  </si>
  <si>
    <t>פועלים-ש.הון 12/27 6.6%- בנק הפועלים</t>
  </si>
  <si>
    <t>1092394</t>
  </si>
  <si>
    <t>פלאפון ב- פלאפון תקשורת</t>
  </si>
  <si>
    <t>1093582</t>
  </si>
  <si>
    <t>פלאפון ג- פלאפון תקשורת</t>
  </si>
  <si>
    <t>Aa2</t>
  </si>
  <si>
    <t>1093533</t>
  </si>
  <si>
    <t>קנית השלום השקעות א- קנית השלום השקעות</t>
  </si>
  <si>
    <t>6626402</t>
  </si>
  <si>
    <t>בנהפ כ.התחייבות 2013 5.6%- בנק הפועלים</t>
  </si>
  <si>
    <t>6620496</t>
  </si>
  <si>
    <t>בנק פועלים כ.התחיבות 04/16- בנק הפועלים</t>
  </si>
  <si>
    <t>6851729</t>
  </si>
  <si>
    <t>המזרחי5.2% ש- מזרחי טפחות</t>
  </si>
  <si>
    <t>1089655</t>
  </si>
  <si>
    <t>הראל בטוח כ.התחייבות 1- הראל חברה לביטוח</t>
  </si>
  <si>
    <t>6851737</t>
  </si>
  <si>
    <t>מזרחי - כ.התחייבות- מזרחי טפחות</t>
  </si>
  <si>
    <t>1089200</t>
  </si>
  <si>
    <t>מקורות אגח ב- מקורות</t>
  </si>
  <si>
    <t>1091990</t>
  </si>
  <si>
    <t>מקורות אגח ד- מקורות</t>
  </si>
  <si>
    <t>1100908</t>
  </si>
  <si>
    <t>מקורות סדרה ו- מקורות</t>
  </si>
  <si>
    <t>1090778</t>
  </si>
  <si>
    <t>פלאפון א- פלאפון תקשורת</t>
  </si>
  <si>
    <t>1097997</t>
  </si>
  <si>
    <t>VID מאוחד- וי.אי.די. התפלת מי אשקלון</t>
  </si>
  <si>
    <t>6014211</t>
  </si>
  <si>
    <t>אוצר החייל כ.התח 03/26 3.95%- אוצר החייל</t>
  </si>
  <si>
    <t>7342595</t>
  </si>
  <si>
    <t>בינלאומי כתב התחיבות נדחה- בינלאומי</t>
  </si>
  <si>
    <t>8030066</t>
  </si>
  <si>
    <t>הפניקס כ.התחייבות ג 07/13- הפניקס חברה לביטוח</t>
  </si>
  <si>
    <t>1119247</t>
  </si>
  <si>
    <t>כלל ביטוח כ.התחייבות 09/2018- כלל חברה לביטוח</t>
  </si>
  <si>
    <t>1090794</t>
  </si>
  <si>
    <t>כלל לבטוח כ.התחייבות 09/2016- כלל חברה לביטוח</t>
  </si>
  <si>
    <t>1090299</t>
  </si>
  <si>
    <t>מנורה ביטוח א כתב התחייבות- מנורה מבטחים בטוח</t>
  </si>
  <si>
    <t>1124759</t>
  </si>
  <si>
    <t>מנורה מיבט ה.משני מורכב 4.65%- מנורה מבטחים החזקות</t>
  </si>
  <si>
    <t>1103084</t>
  </si>
  <si>
    <t>נתיבי גז א- נתיבי גז</t>
  </si>
  <si>
    <t>1125509</t>
  </si>
  <si>
    <t>נתיבי גז ג- נתיבי גז</t>
  </si>
  <si>
    <t>7342348</t>
  </si>
  <si>
    <t>הבינלאומי כ.התחייבות 03/14- בינלאומי</t>
  </si>
  <si>
    <t>1089879</t>
  </si>
  <si>
    <t>מול הים א- מול הים</t>
  </si>
  <si>
    <t>1093145</t>
  </si>
  <si>
    <t>משאב    אגח ב- משאב יזום ופיתוח</t>
  </si>
  <si>
    <t>1103092</t>
  </si>
  <si>
    <t>משאב סדרה ג- משאב יזום ופיתוח</t>
  </si>
  <si>
    <t>7390065</t>
  </si>
  <si>
    <t>אלקטרה ג- אלקטרה</t>
  </si>
  <si>
    <t>6393102</t>
  </si>
  <si>
    <t>דיסקונט  שה- דיסקונט</t>
  </si>
  <si>
    <t>6390041</t>
  </si>
  <si>
    <t>דיסקונט כ"ה 09/22 3.8%- דיסקונט</t>
  </si>
  <si>
    <t>6391346</t>
  </si>
  <si>
    <t>דיסקונט כ.התחיבות 2017- דיסקונט</t>
  </si>
  <si>
    <t>6391098</t>
  </si>
  <si>
    <t>דיסקונט כ.התחייב- דיסקונט</t>
  </si>
  <si>
    <t>6391247</t>
  </si>
  <si>
    <t>דיסקונט שה 6.2%- דיסקונט</t>
  </si>
  <si>
    <t>6392799</t>
  </si>
  <si>
    <t>דיסקונט שה- דיסקונט</t>
  </si>
  <si>
    <t>6392849</t>
  </si>
  <si>
    <t>5760103</t>
  </si>
  <si>
    <t>החברה לישראל 3- החברה לישראל</t>
  </si>
  <si>
    <t>5760129</t>
  </si>
  <si>
    <t>החברה לישראל 5- החברה לישראל</t>
  </si>
  <si>
    <t>7290455</t>
  </si>
  <si>
    <t>מרכנתיל  ש.הון 6.9%- מרכנתיל דיסקונט</t>
  </si>
  <si>
    <t>7299522</t>
  </si>
  <si>
    <t>מרכנתיל דסקונט כ.ה. 09/22 3.8%- מרכנתיל דיסקונט</t>
  </si>
  <si>
    <t>6391197</t>
  </si>
  <si>
    <t>דיסקונט שה 6.7%- דיסקונט</t>
  </si>
  <si>
    <t>5760111</t>
  </si>
  <si>
    <t>החברה לישראל 4- החברה לישראל</t>
  </si>
  <si>
    <t>7290497</t>
  </si>
  <si>
    <t>מר.דסקונט כ.ה.נדחה 4.1% 07/2- מרכנתיל דיסקונט</t>
  </si>
  <si>
    <t>1089630</t>
  </si>
  <si>
    <t>תעבורה אגח א- תעבורה החזקות</t>
  </si>
  <si>
    <t>1102797</t>
  </si>
  <si>
    <t>אריסון החזקות 4/2018- אריסון החזקות</t>
  </si>
  <si>
    <t>74001041</t>
  </si>
  <si>
    <t>הון משני עליון - בנק לאומי- לאומי</t>
  </si>
  <si>
    <t>6620280</t>
  </si>
  <si>
    <t>פועלים הון ראשוני ג- בנק הפועלים</t>
  </si>
  <si>
    <t>6620215</t>
  </si>
  <si>
    <t>פועלים הון ראשוני ב- בנק הפועלים</t>
  </si>
  <si>
    <t>6940134</t>
  </si>
  <si>
    <t>אלקו החזקות 9- אלקו החזקות</t>
  </si>
  <si>
    <t>33811</t>
  </si>
  <si>
    <t>די בי אס 04/22 6.4%- די בי אס - יס</t>
  </si>
  <si>
    <t>1121490</t>
  </si>
  <si>
    <t>די בי אס ב 11/19 5.85%- די בי אס - יס</t>
  </si>
  <si>
    <t>6270</t>
  </si>
  <si>
    <t>דרך ארץ מזנין 2- דרך ארץ</t>
  </si>
  <si>
    <t>6001218</t>
  </si>
  <si>
    <t>חברת חשמל  ה- חשמל</t>
  </si>
  <si>
    <t>6000129</t>
  </si>
  <si>
    <t>חשמל 2022- חשמל</t>
  </si>
  <si>
    <t>6000038</t>
  </si>
  <si>
    <t>חשמל יא- חשמל</t>
  </si>
  <si>
    <t>6001341</t>
  </si>
  <si>
    <t>ח.חשמל הלוואה 6.7%- חשמל</t>
  </si>
  <si>
    <t>6001143</t>
  </si>
  <si>
    <t>חברת חשמל 6.7%- חשמל</t>
  </si>
  <si>
    <t>6001317</t>
  </si>
  <si>
    <t>חשמל  הלוואה  6.45%- חשמל</t>
  </si>
  <si>
    <t>6001267</t>
  </si>
  <si>
    <t>חשמל 6.65%- חשמל</t>
  </si>
  <si>
    <t>6001259</t>
  </si>
  <si>
    <t>חשמל אגח 6.7%- חשמל</t>
  </si>
  <si>
    <t>6001291</t>
  </si>
  <si>
    <t>חשמל הלוואה   6.7%- חשמל</t>
  </si>
  <si>
    <t>6001283</t>
  </si>
  <si>
    <t>חשמל הלוואה 6.45%- חשמל</t>
  </si>
  <si>
    <t>6001325</t>
  </si>
  <si>
    <t>חשמל הלוואה 6.7%- חשמל</t>
  </si>
  <si>
    <t>6001358</t>
  </si>
  <si>
    <t>חשמל הלוואה סדרה י- חשמל</t>
  </si>
  <si>
    <t>6000046</t>
  </si>
  <si>
    <t>חשמל יב- חשמל</t>
  </si>
  <si>
    <t>6000111</t>
  </si>
  <si>
    <t>חשמל צמוד 2020 6.85%- חשמל</t>
  </si>
  <si>
    <t>1109198</t>
  </si>
  <si>
    <t>יצחקי מחסנים א 10/16 6.5%- יצחקי</t>
  </si>
  <si>
    <t>6080147</t>
  </si>
  <si>
    <t>כלל תעשיות יא- כלל תעשיות</t>
  </si>
  <si>
    <t>1088129</t>
  </si>
  <si>
    <t>רבוע כחול א- אלון החזקות רבוע כחול ישראל בע"מ</t>
  </si>
  <si>
    <t>BBB+</t>
  </si>
  <si>
    <t>1098912</t>
  </si>
  <si>
    <t>משכנות כלל- משכנות כלל</t>
  </si>
  <si>
    <t>1099639</t>
  </si>
  <si>
    <t>קבוצת דלק יב- קבוצת דלק</t>
  </si>
  <si>
    <t>Ba1</t>
  </si>
  <si>
    <t>7560014</t>
  </si>
  <si>
    <t>פטרוכימיים א- פטרוכימיים</t>
  </si>
  <si>
    <t>B</t>
  </si>
  <si>
    <t>6510010</t>
  </si>
  <si>
    <t>צים אגח א- צים</t>
  </si>
  <si>
    <t>6510036</t>
  </si>
  <si>
    <t>צים אגח ג- צים</t>
  </si>
  <si>
    <t>1109180</t>
  </si>
  <si>
    <t>אגרקסקו אגח א- אגרקסקו</t>
  </si>
  <si>
    <t>1126770</t>
  </si>
  <si>
    <t>אגרקסקו אגח א חש 4/12- אגרקסקו</t>
  </si>
  <si>
    <t xml:space="preserve"> סה''כ ל: צמוד מדד</t>
  </si>
  <si>
    <t>Aaa</t>
  </si>
  <si>
    <t>6000137</t>
  </si>
  <si>
    <t>חשמל 2013 בערבות 3.03%- חשמל</t>
  </si>
  <si>
    <t xml:space="preserve"> צמוד למטח</t>
  </si>
  <si>
    <t>1090281</t>
  </si>
  <si>
    <t>נתיבים א- נתיבים אגרות חוב</t>
  </si>
  <si>
    <t>6510028</t>
  </si>
  <si>
    <t>צים אגח ב- צים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</si>
  <si>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</si>
  <si>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</si>
  <si>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</si>
  <si>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</si>
  <si>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>XS0762108453</t>
  </si>
  <si>
    <t>ש"ח HSBC 6.14% 26.3.27- HSBC Bank</t>
  </si>
  <si>
    <t>XS0244955406</t>
  </si>
  <si>
    <t>CLN ISR CORP L+1.5- Credit Suisse</t>
  </si>
  <si>
    <t>XS0568873342</t>
  </si>
  <si>
    <t>BARC CLN 6.3% 03/21- BARCLAYS</t>
  </si>
  <si>
    <t>XS0511401761</t>
  </si>
  <si>
    <t>BARC CLN 6.45 6/22/2020- BARCLAYS</t>
  </si>
  <si>
    <t>XS0614629029</t>
  </si>
  <si>
    <t>BARC CLN L+3.65% 20/06/22- BARCLAYS</t>
  </si>
  <si>
    <t>KYG445041018</t>
  </si>
  <si>
    <t>Credit Suisse Global FI- Credit Suisse</t>
  </si>
  <si>
    <t>XS0598374519</t>
  </si>
  <si>
    <t>ING BANK NV CLN FLOAT 4/21- ING BANK NV</t>
  </si>
  <si>
    <t>XS0686564781</t>
  </si>
  <si>
    <t>ING CLN L+3.8% 01/22- ING BANK NV</t>
  </si>
  <si>
    <t>XS0632909635</t>
  </si>
  <si>
    <t>LLOYDS F CLN 21/6/21- LLOYDS TSB PLC</t>
  </si>
  <si>
    <t>XS0379261323</t>
  </si>
  <si>
    <t>UBS CLN 4.25% CPI ISRAEL 28.7.18- UBS</t>
  </si>
  <si>
    <t>XS0769417931</t>
  </si>
  <si>
    <t>UBS CLN L+3.30% 5/7/22- UBS</t>
  </si>
  <si>
    <t>XS0743081985</t>
  </si>
  <si>
    <t>BARC CLN L+3.48% 20/06/22- BARCLAYS</t>
  </si>
  <si>
    <t>XS0370534066</t>
  </si>
  <si>
    <t>GALAXY 1 CLN M.Lynch  4.85% 5/18- GALAXY CAPITAL</t>
  </si>
  <si>
    <t>XS0813493391</t>
  </si>
  <si>
    <t>phoenix  08/15/19- PHOENIX - credit suisse</t>
  </si>
  <si>
    <t>XS0600060247</t>
  </si>
  <si>
    <t>RBS CLN 03/21 LIB+4.68%- ROYAL BANK OF SCOTLAND</t>
  </si>
  <si>
    <t>XS0540670626</t>
  </si>
  <si>
    <t>RBS CLN 09/20 LIB+3.2%- ROYAL BANK OF SCOTLAND</t>
  </si>
  <si>
    <t>XS0376667266</t>
  </si>
  <si>
    <t>RABOBANK TIER 1 CAPITAL- RABOBANK</t>
  </si>
  <si>
    <t>XS0381706190</t>
  </si>
  <si>
    <t>CITIGROUP FUNDING 4.6% 08/18- CITIGROUP INC</t>
  </si>
  <si>
    <t>NR1</t>
  </si>
  <si>
    <t>60289956</t>
  </si>
  <si>
    <t>Ormat Technologies Inc- ORMAT TSCHNOLOGIES INC</t>
  </si>
  <si>
    <t>KYG445041190</t>
  </si>
  <si>
    <t>Cheyne Global FI- Heptagon  Capital LLP</t>
  </si>
  <si>
    <t>LU0683769987</t>
  </si>
  <si>
    <t>PIMCO LUX TR USD- PIMCO</t>
  </si>
  <si>
    <t xml:space="preserve"> סה''כ ל: אג"ח קונצרני של חברות זרות</t>
  </si>
  <si>
    <t>ניירות ערך לא סחירים: מניות</t>
  </si>
  <si>
    <t>729731</t>
  </si>
  <si>
    <t>ק.השק מר ג'- ק השקעות מר</t>
  </si>
  <si>
    <t>23275</t>
  </si>
  <si>
    <t>ק.השקעות מר א- ק השקעות מר</t>
  </si>
  <si>
    <t>23267</t>
  </si>
  <si>
    <t>קופת פועלים פלחים- קופת פועלים פלחים</t>
  </si>
  <si>
    <t>729749</t>
  </si>
  <si>
    <t>ק.השק מר ד'- קרן השקעות</t>
  </si>
  <si>
    <t>מניות לא סחירות</t>
  </si>
  <si>
    <t>20115</t>
  </si>
  <si>
    <t>אפיק(רום)-הש- אפיק רום</t>
  </si>
  <si>
    <t>20123</t>
  </si>
  <si>
    <t>אפיק(רום)-שה- אפיק רום</t>
  </si>
  <si>
    <t>44024</t>
  </si>
  <si>
    <t>בניני האומה מר- בניני האומה</t>
  </si>
  <si>
    <t>79871</t>
  </si>
  <si>
    <t>גני נצרת מר- גני נצרת</t>
  </si>
  <si>
    <t>83519</t>
  </si>
  <si>
    <t>ה.מדרוג מניות מינוי א- החזקות מדרוג</t>
  </si>
  <si>
    <t>83501</t>
  </si>
  <si>
    <t>ה.מדרוג מר א- החזקות מדרוג</t>
  </si>
  <si>
    <t>729814</t>
  </si>
  <si>
    <t>ח.ב.ע. מר א- ח.ב.ע</t>
  </si>
  <si>
    <t>729822</t>
  </si>
  <si>
    <t>ח.ב.ע. מר ב- ח.ב.ע</t>
  </si>
  <si>
    <t>729830</t>
  </si>
  <si>
    <t>ח.ב.ע. מר ג- ח.ב.ע</t>
  </si>
  <si>
    <t>729848</t>
  </si>
  <si>
    <t>ח.ב.ע. מר ד- ח.ב.ע</t>
  </si>
  <si>
    <t>79830</t>
  </si>
  <si>
    <t>חב. מבטחים- חברת מבטחים</t>
  </si>
  <si>
    <t>79848</t>
  </si>
  <si>
    <t>חב. מבטחים מ- חברת מבטחים</t>
  </si>
  <si>
    <t>23093</t>
  </si>
  <si>
    <t>מבטחים לעתיד- חברת מבטחים</t>
  </si>
  <si>
    <t>79822</t>
  </si>
  <si>
    <t>מבטחים מחשבי- חברת מבטחים</t>
  </si>
  <si>
    <t>79855</t>
  </si>
  <si>
    <t>ב.הבראה מעלו- מעלות</t>
  </si>
  <si>
    <t>79913</t>
  </si>
  <si>
    <t>מעלות מר א'- מעלות</t>
  </si>
  <si>
    <t>79731</t>
  </si>
  <si>
    <t>מרגוע לעובד ב'- מרגוע לעובד</t>
  </si>
  <si>
    <t>79749</t>
  </si>
  <si>
    <t>מרגוע לעובד ג'- מרגוע לעובד</t>
  </si>
  <si>
    <t>2360</t>
  </si>
  <si>
    <t>משען-חב.רגיל- מרכז משען בעמ</t>
  </si>
  <si>
    <t>729970</t>
  </si>
  <si>
    <t>ק.השק -בכ'ב- קרן השקעות</t>
  </si>
  <si>
    <t>618017</t>
  </si>
  <si>
    <t>אתא מר 1 ש- אתא</t>
  </si>
  <si>
    <t>618033</t>
  </si>
  <si>
    <t>אתא מר ג- אתא</t>
  </si>
  <si>
    <t>44032</t>
  </si>
  <si>
    <t>מקורות מים בעמ מר ג- מקורות</t>
  </si>
  <si>
    <t>6254</t>
  </si>
  <si>
    <t>ת.ש.י דרכים שמ מר דרך א- ת.ש.י. דרכים ש"מ</t>
  </si>
  <si>
    <t>JE00B1S0VN88</t>
  </si>
  <si>
    <t>DELEK GLOBAL- דלק בלרון</t>
  </si>
  <si>
    <t>ניירות ערך לא סחירים: קרנות השקעה</t>
  </si>
  <si>
    <t xml:space="preserve"> קרנות הון סיכון</t>
  </si>
  <si>
    <t>קרנות הון סיכון והשקעה</t>
  </si>
  <si>
    <t>9840826</t>
  </si>
  <si>
    <t>Gemini ISRAEL V L.P- Gemini</t>
  </si>
  <si>
    <t>9840871</t>
  </si>
  <si>
    <t>Magma 2- Magma</t>
  </si>
  <si>
    <t>9840803</t>
  </si>
  <si>
    <t>SCP VitaLife II- SCP Vitalife</t>
  </si>
  <si>
    <t>9840825</t>
  </si>
  <si>
    <t>בוטיצ'לי- בוטיצ'לי</t>
  </si>
  <si>
    <t>9840834</t>
  </si>
  <si>
    <t>Giza 3- גיזה</t>
  </si>
  <si>
    <t>9840860</t>
  </si>
  <si>
    <t>Vintage 2- וינטאג'</t>
  </si>
  <si>
    <t>9840861</t>
  </si>
  <si>
    <t>Vintage 3- וינטאג'</t>
  </si>
  <si>
    <t>9840774</t>
  </si>
  <si>
    <t>Vintage 4- וינטאג'</t>
  </si>
  <si>
    <t>60297512</t>
  </si>
  <si>
    <t>Vintage Investment Partners V- וינטאג'</t>
  </si>
  <si>
    <t>9840853</t>
  </si>
  <si>
    <t>Vertex 2- ורטקס</t>
  </si>
  <si>
    <t>9840855</t>
  </si>
  <si>
    <t>Vertex III- ורטקס</t>
  </si>
  <si>
    <t>9840875</t>
  </si>
  <si>
    <t>Medica 3- מדיקה</t>
  </si>
  <si>
    <t>9840890</t>
  </si>
  <si>
    <t>PNV 2- ניורון ונצ'רס</t>
  </si>
  <si>
    <t>9840915</t>
  </si>
  <si>
    <t>Plenus 2- פלנוס</t>
  </si>
  <si>
    <t>9840920</t>
  </si>
  <si>
    <t>Plenus 3- פלנוס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</si>
  <si>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</si>
  <si>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</si>
  <si>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</si>
  <si>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</si>
  <si>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>9840946</t>
  </si>
  <si>
    <t>Faire fund I- פייר</t>
  </si>
  <si>
    <t xml:space="preserve"> סה''כ ל: קרנות נדל"ן</t>
  </si>
  <si>
    <t xml:space="preserve"> קרנות השקעה אחרות</t>
  </si>
  <si>
    <t>32599</t>
  </si>
  <si>
    <t>Klirmark Mivtachim- KLIRMARK</t>
  </si>
  <si>
    <t>39115</t>
  </si>
  <si>
    <t>Noy- NOY</t>
  </si>
  <si>
    <t>9840862</t>
  </si>
  <si>
    <t>טנא הון צמיחה- טנא</t>
  </si>
  <si>
    <t>9840797</t>
  </si>
  <si>
    <t>Markstone Isr Parl- מרקסטון</t>
  </si>
  <si>
    <t>9840689</t>
  </si>
  <si>
    <t>Sky II- סקיי</t>
  </si>
  <si>
    <t>9840773</t>
  </si>
  <si>
    <t>Fortissimo 2- פורטיסימו</t>
  </si>
  <si>
    <t>60289790</t>
  </si>
  <si>
    <t>Fortissimo III- פורטיסימו</t>
  </si>
  <si>
    <t>9840900</t>
  </si>
  <si>
    <t>Fortissimo- פורטיסימו</t>
  </si>
  <si>
    <t>9840910</t>
  </si>
  <si>
    <t>FIMI Opportunity 1- פימי</t>
  </si>
  <si>
    <t>9840908</t>
  </si>
  <si>
    <t>Fimi Opportunity 4- פימי</t>
  </si>
  <si>
    <t>60305448</t>
  </si>
  <si>
    <t>Fimi V- פימי</t>
  </si>
  <si>
    <t>60283058</t>
  </si>
  <si>
    <t>קרן תשתיות ישראל II- קרן תשתיות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</si>
  <si>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</si>
  <si>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</si>
  <si>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</si>
  <si>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</si>
  <si>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</si>
  <si>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KYG378821345</t>
  </si>
  <si>
    <t>GEMS Progressive Multy STR- GEMS Investment</t>
  </si>
  <si>
    <t xml:space="preserve"> סה''כ ל: קרנות גידור בחו"ל</t>
  </si>
  <si>
    <t xml:space="preserve"> קרנות נדל"ן בחו"ל</t>
  </si>
  <si>
    <t>60298742</t>
  </si>
  <si>
    <t>Blackstone RE VII- Blackstone</t>
  </si>
  <si>
    <t>9840656</t>
  </si>
  <si>
    <t>קרן מלונות פטאל- Fatal</t>
  </si>
  <si>
    <t xml:space="preserve"> סה''כ ל: קרנות נדל"ן בחו"ל</t>
  </si>
  <si>
    <t xml:space="preserve"> קרנות השקעה אחרות בחו"ל</t>
  </si>
  <si>
    <t>60316858</t>
  </si>
  <si>
    <t>Advent International GPE VII- Advent International</t>
  </si>
  <si>
    <t>9840622</t>
  </si>
  <si>
    <t>איפקס ארופה 7 B- APAX</t>
  </si>
  <si>
    <t>9840629</t>
  </si>
  <si>
    <t>Apollo Investment Fund VII- Apollo</t>
  </si>
  <si>
    <t>9840642</t>
  </si>
  <si>
    <t>Avenue V- Avenue</t>
  </si>
  <si>
    <t>60294154</t>
  </si>
  <si>
    <t>BC European Partners IX- BC Partners</t>
  </si>
  <si>
    <t>9988718</t>
  </si>
  <si>
    <t>Blackstone Energy- Blackstone</t>
  </si>
  <si>
    <t>9840631</t>
  </si>
  <si>
    <t>Blackstone V- Blackstone</t>
  </si>
  <si>
    <t>60265089</t>
  </si>
  <si>
    <t>Blackstone VI- Blackstone</t>
  </si>
  <si>
    <t>60199585</t>
  </si>
  <si>
    <t>Bridgepoint IV- BRIDGEPOINT</t>
  </si>
  <si>
    <t>9840672</t>
  </si>
  <si>
    <t>Carlyle Mezzanine- Carlyle</t>
  </si>
  <si>
    <t>9840674</t>
  </si>
  <si>
    <t>Carlyle Mezzanine II- Carlyle</t>
  </si>
  <si>
    <t>9840558</t>
  </si>
  <si>
    <t>Clessidra II- Clessidra</t>
  </si>
  <si>
    <t>60303385</t>
  </si>
  <si>
    <t>Coller International VI- Coller</t>
  </si>
  <si>
    <t>9840586</t>
  </si>
  <si>
    <t>Coller V- Coller</t>
  </si>
  <si>
    <t>9840591</t>
  </si>
  <si>
    <t>DLJ IV- Credit Suisse</t>
  </si>
  <si>
    <t>9840544</t>
  </si>
  <si>
    <t>CVC European Equity Partners- CVC</t>
  </si>
  <si>
    <t>9840771</t>
  </si>
  <si>
    <t>Energy Capital Partners II- Energy Capital Partners II</t>
  </si>
  <si>
    <t>9840770</t>
  </si>
  <si>
    <t>H.I.G. Opportunity Fund II- H.I.G. Opportunity Fund II</t>
  </si>
  <si>
    <t>9840574</t>
  </si>
  <si>
    <t>Harbor Vest VI Asia Pacific- Harbour PE</t>
  </si>
  <si>
    <t>9840565</t>
  </si>
  <si>
    <t>Pantheon Europe VI- pantheon</t>
  </si>
  <si>
    <t>9840535</t>
  </si>
  <si>
    <t>Partners Group I- Partners Group</t>
  </si>
  <si>
    <t>60318367</t>
  </si>
  <si>
    <t>Partners Group II- Partners Group</t>
  </si>
  <si>
    <t>9840533</t>
  </si>
  <si>
    <t>TPG Partners VI  L.P- TPG</t>
  </si>
  <si>
    <t>9840676</t>
  </si>
  <si>
    <t>TPG V- TPG</t>
  </si>
  <si>
    <t>9840650</t>
  </si>
  <si>
    <t>Warburg Pincus VIII- Varburg Pinkus</t>
  </si>
  <si>
    <t>9840579</t>
  </si>
  <si>
    <t>American Securities II- המילטון</t>
  </si>
  <si>
    <t>9840543</t>
  </si>
  <si>
    <t>American Securities V- המילטון</t>
  </si>
  <si>
    <t>60287034</t>
  </si>
  <si>
    <t>American Securities VI- המילטון</t>
  </si>
  <si>
    <t>60302569</t>
  </si>
  <si>
    <t>Baring Vostok V- המילטון</t>
  </si>
  <si>
    <t>9840553</t>
  </si>
  <si>
    <t>Enhanced Equity Fund II- המילטון</t>
  </si>
  <si>
    <t>60311032</t>
  </si>
  <si>
    <t>Ethos PE VI- המילטון</t>
  </si>
  <si>
    <t>60293396</t>
  </si>
  <si>
    <t>Gores Small Cap- המילטון</t>
  </si>
  <si>
    <t>60304870</t>
  </si>
  <si>
    <t>Gridiron Capital II- המילטון</t>
  </si>
  <si>
    <t>9840643</t>
  </si>
  <si>
    <t>Hamilton Lane Co-Investment II- המילטון</t>
  </si>
  <si>
    <t>9840644</t>
  </si>
  <si>
    <t>Hamilton Lane Co-Investment- המילטון</t>
  </si>
  <si>
    <t>9840569</t>
  </si>
  <si>
    <t>Hamilton Lane Secondary II- המילטון</t>
  </si>
  <si>
    <t>9840767</t>
  </si>
  <si>
    <t>J.H. Whitney VII- המילטון</t>
  </si>
  <si>
    <t>9840668</t>
  </si>
  <si>
    <t>Kohlberg Investors VI. L.P- המילטון</t>
  </si>
  <si>
    <t>9988726</t>
  </si>
  <si>
    <t>Kohlberg Investors VII- המילטון</t>
  </si>
  <si>
    <t>60300936</t>
  </si>
  <si>
    <t>Kohlberg IV Secondary- המילטון</t>
  </si>
  <si>
    <t>60300944</t>
  </si>
  <si>
    <t>Kohlberg V Secondary- המילטון</t>
  </si>
  <si>
    <t>60297710</t>
  </si>
  <si>
    <t>Kohlberg VI Secondary- המילטון</t>
  </si>
  <si>
    <t>9840602</t>
  </si>
  <si>
    <t>KPS SS III- המילטון</t>
  </si>
  <si>
    <t>9840550</t>
  </si>
  <si>
    <t>Lindsay Goldberg III- המילטון</t>
  </si>
  <si>
    <t>9840568</t>
  </si>
  <si>
    <t>Odyssey Investment Partners- המילטון</t>
  </si>
  <si>
    <t>60289782</t>
  </si>
  <si>
    <t>Platinum Equity III- המילטון</t>
  </si>
  <si>
    <t>60318607</t>
  </si>
  <si>
    <t>Ridgemont Equity I- המילטון</t>
  </si>
  <si>
    <t>60294162</t>
  </si>
  <si>
    <t>Secondary Investment SPV-2- המילטון</t>
  </si>
  <si>
    <t>60314341</t>
  </si>
  <si>
    <t>SSG Capital II- המילטון</t>
  </si>
  <si>
    <t>9988965</t>
  </si>
  <si>
    <t>TPG Opportunity II- המילטון</t>
  </si>
  <si>
    <t>9840611</t>
  </si>
  <si>
    <t>TPG Partners VI Secondary- המילטון</t>
  </si>
  <si>
    <t>9840663</t>
  </si>
  <si>
    <t>Providence- פרובידנס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</si>
  <si>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</si>
  <si>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</si>
  <si>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</si>
  <si>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</si>
  <si>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</si>
  <si>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ניירות ערך לא סחירים: אופציות</t>
  </si>
  <si>
    <t>מכשירים פיננסיים ונגזרים</t>
  </si>
  <si>
    <t>76001742</t>
  </si>
  <si>
    <t>CALL $=4.00 23/04/2013- מזרחי טפחות</t>
  </si>
  <si>
    <t>76001734</t>
  </si>
  <si>
    <t>PUT $=3.54 23/04/2013- מזרחי טפחות</t>
  </si>
  <si>
    <t>76001726</t>
  </si>
  <si>
    <t>PUT $=3.81 23/04/2013- מזרחי טפחות</t>
  </si>
  <si>
    <t xml:space="preserve"> מט"ח/מט"ח</t>
  </si>
  <si>
    <t xml:space="preserve"> סה''כ ל: מט"ח/מט"ח</t>
  </si>
  <si>
    <t>9983735</t>
  </si>
  <si>
    <t>RATE CAP 3 YEARS- BARCLAYS</t>
  </si>
  <si>
    <t>ניירות ערך לא סחירים: חוזים עתידיים</t>
  </si>
  <si>
    <t>31006000</t>
  </si>
  <si>
    <t>D.B. LLO 06.21 L+3.1%/6.33%- DEUTSCHE BANK</t>
  </si>
  <si>
    <t>31001500</t>
  </si>
  <si>
    <t>5.88%/5.4265% 11.19 HAPI- בנק הפועלים</t>
  </si>
  <si>
    <t>76001890</t>
  </si>
  <si>
    <t>FW HAPI 14.11.13 3.9725 $/NIS- בנק הפועלים</t>
  </si>
  <si>
    <t>31002300</t>
  </si>
  <si>
    <t>HAPI   ISR 03.20 4.625%/5.85%- בנק הפועלים</t>
  </si>
  <si>
    <t>31001800</t>
  </si>
  <si>
    <t>HAPI   RBS 09.20 L+3.2%/6.8%- בנק הפועלים</t>
  </si>
  <si>
    <t>31001000</t>
  </si>
  <si>
    <t>HAPI  ISR 03.20 4.625%/5.58- בנק הפועלים</t>
  </si>
  <si>
    <t>31001400</t>
  </si>
  <si>
    <t>HAPI  ISR 03.20 4.625%/5.91%- בנק הפועלים</t>
  </si>
  <si>
    <t>31002400</t>
  </si>
  <si>
    <t>HAPI  RBS 09.20 L+3.2%/7.465%- בנק הפועלים</t>
  </si>
  <si>
    <t>31003500</t>
  </si>
  <si>
    <t>HAPI  RBS 3/21 L+4.68 BP/9.33%- בנק הפועלים</t>
  </si>
  <si>
    <t>31007000</t>
  </si>
  <si>
    <t>HAPI GAZIT 2022 5.52%/7.1750%- בנק הפועלים</t>
  </si>
  <si>
    <t>31006300</t>
  </si>
  <si>
    <t>HAPI ISR 2022 4%/5.4150%- בנק הפועלים</t>
  </si>
  <si>
    <t>31005400</t>
  </si>
  <si>
    <t>HAPI PHONIX 2019 L+4.075%/6.675%- בנק הפועלים</t>
  </si>
  <si>
    <t>76002047</t>
  </si>
  <si>
    <t>FW DIS2/9/13 3.7292 $/NIS- דיסקונט</t>
  </si>
  <si>
    <t>76002062</t>
  </si>
  <si>
    <t>FW Discount Tamar 29.04.13 3.7037 $/NIS- דיסקונט</t>
  </si>
  <si>
    <t>76001981</t>
  </si>
  <si>
    <t>FW Discount Tamar 29/4/13 3.7387 $/NIS- דיסקונט</t>
  </si>
  <si>
    <t>76001999</t>
  </si>
  <si>
    <t>FW Discount Tamar 29/4/13 3.7394 $/NIS- דיסקונט</t>
  </si>
  <si>
    <t>31003600</t>
  </si>
  <si>
    <t>5.367/6.78 חב' לישראלBLL 03.16- לאומי</t>
  </si>
  <si>
    <t>31001600</t>
  </si>
  <si>
    <t>5.845%/5.4264% 11/19פקדון BLL- לאומי</t>
  </si>
  <si>
    <t>31002800</t>
  </si>
  <si>
    <t>BLL   ISR 03.20 4.625%/5.88%- לאומי</t>
  </si>
  <si>
    <t>31000900</t>
  </si>
  <si>
    <t>BLL  ISR 03.20 4.625%/5.59%- לאומי</t>
  </si>
  <si>
    <t>31003000</t>
  </si>
  <si>
    <t>BLL  ISR 03.20 4.625%/5.85%- לאומי</t>
  </si>
  <si>
    <t>31001100</t>
  </si>
  <si>
    <t>BLL  ISR 03.20 4.625%/5.86%- לאומי</t>
  </si>
  <si>
    <t>31001300</t>
  </si>
  <si>
    <t>BLL  ISR 03.20 4.625%/5.91%- לאומי</t>
  </si>
  <si>
    <t>31006100</t>
  </si>
  <si>
    <t>BLL  ISR 06.22 4%/5.3125%- לאומי</t>
  </si>
  <si>
    <t>31005900</t>
  </si>
  <si>
    <t>BLL  ISR ELEC 12.27 7.75%/9.23%- לאומי</t>
  </si>
  <si>
    <t>31002200</t>
  </si>
  <si>
    <t>BLL  ISRAEL 03.20 4.625%/5.94%- לאומי</t>
  </si>
  <si>
    <t>31005500</t>
  </si>
  <si>
    <t>BLL  NETAFIM 06.18 EURLAB/8.61%- לאומי</t>
  </si>
  <si>
    <t>31006200</t>
  </si>
  <si>
    <t>BLL HSBC 08.35 5.625%/6.9650%- לאומי</t>
  </si>
  <si>
    <t>31000111</t>
  </si>
  <si>
    <t>BLL HSBC 6/16 L+0.43/2.57% CPI- לאומי</t>
  </si>
  <si>
    <t>31004700</t>
  </si>
  <si>
    <t>BLL ING 04/01/22  L+3.8%/7.18- לאומי</t>
  </si>
  <si>
    <t>31003300</t>
  </si>
  <si>
    <t>BLL ING 4/21 L+300BP/7.545%- לאומי</t>
  </si>
  <si>
    <t>31003900</t>
  </si>
  <si>
    <t>BLL LLOYDS 21/06/21  L+3M/7.34- לאומי</t>
  </si>
  <si>
    <t>31000800</t>
  </si>
  <si>
    <t>MIZI  ISR 03.20 4.625%/5.54%- מזרחי טפחות</t>
  </si>
  <si>
    <t>31002900</t>
  </si>
  <si>
    <t>MIZI  ISR 03.20 4.625%/5.805%- מזרחי טפחות</t>
  </si>
  <si>
    <t>31000300</t>
  </si>
  <si>
    <t>MIZI  ISR 3/19 5.125%/3.18%CPI- מזרחי טפחות</t>
  </si>
  <si>
    <t>31000110</t>
  </si>
  <si>
    <t>MIZI 11/16 5.5%/4.08% CPI- מזרחי טפחות</t>
  </si>
  <si>
    <t>31007100</t>
  </si>
  <si>
    <t>MIZI GAZIT 2022 5.52%/7.1%- מזרחי טפחות</t>
  </si>
  <si>
    <t>31005800</t>
  </si>
  <si>
    <t>MIZI ING 04/1/22L+3.8%/6.945%- מזרחי טפחות</t>
  </si>
  <si>
    <t>31004600</t>
  </si>
  <si>
    <t>MIZI ISRAEL 06.22 5%/6.075%- מזרחי טפחות</t>
  </si>
  <si>
    <t>31005300</t>
  </si>
  <si>
    <t>MIZI NETAFIM 2018 L6M+610BP- מזרחי טפחות</t>
  </si>
  <si>
    <t>31002600</t>
  </si>
  <si>
    <t>MIZI ORMAT 08.17 7%/8.44%- מזרחי טפחות</t>
  </si>
  <si>
    <t>31000700</t>
  </si>
  <si>
    <t>MIZI RABO 6/19 11%/11.43%- מזרחי טפחות</t>
  </si>
  <si>
    <t>31002000</t>
  </si>
  <si>
    <t>HAPI 12/25 TEL3M/6.4%- בנק הפועלים</t>
  </si>
  <si>
    <t>31006900</t>
  </si>
  <si>
    <t>BLL 31/1/22TEL3M/4.025%- לאומי</t>
  </si>
  <si>
    <t>31006400</t>
  </si>
  <si>
    <t>BLL 7.3.22-7.3.27  TEL3M/6.5- לאומי</t>
  </si>
  <si>
    <t>31000400</t>
  </si>
  <si>
    <t>פקדון עתידי MIZI  12/19 7.1%- מזרחי טפחות</t>
  </si>
  <si>
    <t>31000600</t>
  </si>
  <si>
    <t>פקדון עתידי MIZI 1/15 7.2%- מזרחי טפחות</t>
  </si>
  <si>
    <t>31007200</t>
  </si>
  <si>
    <t>DB S&amp;P 500 17/12/13- DEUTSCHE BANK</t>
  </si>
  <si>
    <t>31002100</t>
  </si>
  <si>
    <t>BARC  ISR 03.20 4.625%/5.56%- BARCLAYS</t>
  </si>
  <si>
    <t>31001200</t>
  </si>
  <si>
    <t>BARC  ISR 03.20 4.625%/5.87%- BARCLAYS</t>
  </si>
  <si>
    <t>31003400</t>
  </si>
  <si>
    <t>BARC  ISR ELECTRIC 12.27 7.75%/8.51%- BARCLAYS</t>
  </si>
  <si>
    <t>31003700</t>
  </si>
  <si>
    <t>BARC  ISRAEL 3.19 5.125%/6.015- BARCLAYS</t>
  </si>
  <si>
    <t>31006600</t>
  </si>
  <si>
    <t>BARC 20.6.22 L+3.48%/7.06%- BARCLAYS</t>
  </si>
  <si>
    <t>31006700</t>
  </si>
  <si>
    <t>BARC 20.6.22 L+3.65%/7.1%- BARCLAYS</t>
  </si>
  <si>
    <t>31004300</t>
  </si>
  <si>
    <t>BARC 28/01/2020  9.375%/10.81%- BARCLAYS</t>
  </si>
  <si>
    <t>31002700</t>
  </si>
  <si>
    <t>BARC ISR 03.20 4.625%/6%- BARCLAYS</t>
  </si>
  <si>
    <t>31001700</t>
  </si>
  <si>
    <t>BARC ORMAT 08.17 7%/7.93%- BARCLAYS</t>
  </si>
  <si>
    <t>76001965</t>
  </si>
  <si>
    <t>FW BAR 3.7.13 3.74060 $/NIS- BARCLAYS</t>
  </si>
  <si>
    <t>1000526</t>
  </si>
  <si>
    <t>ברקליס CSA דולר- BARCLAYS</t>
  </si>
  <si>
    <t>31003200</t>
  </si>
  <si>
    <t>D.B CLN BAR 03/21 6.3%/6.95%- DEUTSCHE BANK</t>
  </si>
  <si>
    <t>31006500</t>
  </si>
  <si>
    <t>D.B.  5.7.22 L+3.3%/6.73%- DEUTSCHE BANK</t>
  </si>
  <si>
    <t>31000223</t>
  </si>
  <si>
    <t>D.B.  5/18 5.65%/3.81 CPI- DEUTSCHE BANK</t>
  </si>
  <si>
    <t>31000222</t>
  </si>
  <si>
    <t>D.B. ISR 12.28 7.25%/4.98% CPI- DEUTSCHE BANK</t>
  </si>
  <si>
    <t>31004500</t>
  </si>
  <si>
    <t>DB ING CLN 7.145%/L+3.8% 01/22- DEUTSCHE BANK</t>
  </si>
  <si>
    <t>76001791</t>
  </si>
  <si>
    <t>FW DB 16/5/13 4.0635 $/NIS- DEUTSCHE BANK</t>
  </si>
  <si>
    <t>76001684</t>
  </si>
  <si>
    <t>FW DB 22.4.14 3.8522 $/NIS- DEUTSCHE BANK</t>
  </si>
  <si>
    <t>76001650</t>
  </si>
  <si>
    <t>FW DB 31/3/14 3.81 $/NIS- DEUTSCHE BANK</t>
  </si>
  <si>
    <t>76001601</t>
  </si>
  <si>
    <t>FW DB 4.11.13 3.7091 $/NIS- DEUTSCHE BANK</t>
  </si>
  <si>
    <t>76001908</t>
  </si>
  <si>
    <t>FW GS 14/11/13 3.9746 $/NIS- GOLDMAN SACHS</t>
  </si>
  <si>
    <t>76002070</t>
  </si>
  <si>
    <t>FW GS 30.09.13 3.7005 $/NIS- GOLDMAN SACHS</t>
  </si>
  <si>
    <t>31004000</t>
  </si>
  <si>
    <t>BARC 09/06/26  TEL-3M/6.385- BARCLAYS</t>
  </si>
  <si>
    <t>31006800</t>
  </si>
  <si>
    <t>BARC 30.5.19 CPI2.25%- BARCLAYS</t>
  </si>
  <si>
    <t>ניירות ערך לא סחירים: מוצרים מובנים</t>
  </si>
  <si>
    <t>1110444</t>
  </si>
  <si>
    <t>חמית הנפקות 7- חמית-אמפא קפיטל</t>
  </si>
  <si>
    <t>1127083</t>
  </si>
  <si>
    <t>חמית  הנפקות 10 4.30% 6/2017- חמית-אמפא קפיטל</t>
  </si>
  <si>
    <t>1124643</t>
  </si>
  <si>
    <t>חמית הנפקות 9- חמית-אמפא קפיטל</t>
  </si>
  <si>
    <t>הלוואות</t>
  </si>
  <si>
    <t>שיעור ריבית  
 ממוצע</t>
  </si>
  <si>
    <t xml:space="preserve"> כנגד חסכון עמיתים מובטחים</t>
  </si>
  <si>
    <t>31000045</t>
  </si>
  <si>
    <t>הלוואות לעמיתים מבטחים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</si>
  <si>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</si>
  <si>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</si>
  <si>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</si>
  <si>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</si>
  <si>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</si>
  <si>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</si>
  <si>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33662</t>
  </si>
  <si>
    <t>8070013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</si>
  <si>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</si>
  <si>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</si>
  <si>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</si>
  <si>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</si>
  <si>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</si>
  <si>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</si>
  <si>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</si>
  <si>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</si>
  <si>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</si>
  <si>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</si>
  <si>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</si>
  <si>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</si>
  <si>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</si>
  <si>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</si>
  <si>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</si>
  <si>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</si>
  <si>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</si>
  <si>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</si>
  <si>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6205</t>
  </si>
  <si>
    <t>2262400</t>
  </si>
  <si>
    <t>34900</t>
  </si>
  <si>
    <t>44123</t>
  </si>
  <si>
    <t>6189</t>
  </si>
  <si>
    <t>44115</t>
  </si>
  <si>
    <t>33373</t>
  </si>
  <si>
    <t>32581</t>
  </si>
  <si>
    <t>32946</t>
  </si>
  <si>
    <t>32763</t>
  </si>
  <si>
    <t>33498</t>
  </si>
  <si>
    <t>33506</t>
  </si>
  <si>
    <t>39040</t>
  </si>
  <si>
    <t>34777</t>
  </si>
  <si>
    <t>9989450</t>
  </si>
  <si>
    <t>9989468</t>
  </si>
  <si>
    <t>24802</t>
  </si>
  <si>
    <t>34918</t>
  </si>
  <si>
    <t>2303238</t>
  </si>
  <si>
    <t>2303261</t>
  </si>
  <si>
    <t>2303220</t>
  </si>
  <si>
    <t>2303253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</si>
  <si>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</si>
  <si>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</si>
  <si>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</si>
  <si>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</si>
  <si>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</si>
  <si>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</si>
  <si>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</si>
  <si>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</si>
  <si>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</si>
  <si>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</si>
  <si>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</si>
  <si>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</si>
  <si>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33084</t>
  </si>
  <si>
    <t>33266</t>
  </si>
  <si>
    <t>34157</t>
  </si>
  <si>
    <t>9988494</t>
  </si>
  <si>
    <t>25841</t>
  </si>
  <si>
    <t>6112106</t>
  </si>
  <si>
    <t>32714</t>
  </si>
  <si>
    <t>7400195</t>
  </si>
  <si>
    <t>32722</t>
  </si>
  <si>
    <t>24703</t>
  </si>
  <si>
    <t>24711</t>
  </si>
  <si>
    <t>28365</t>
  </si>
  <si>
    <t>24661</t>
  </si>
  <si>
    <t>60311842</t>
  </si>
  <si>
    <t>8151</t>
  </si>
  <si>
    <t>8169</t>
  </si>
  <si>
    <t>8144</t>
  </si>
  <si>
    <t>33878</t>
  </si>
  <si>
    <t>1087923</t>
  </si>
  <si>
    <t>6082028</t>
  </si>
  <si>
    <t>32540</t>
  </si>
  <si>
    <t>9988809</t>
  </si>
  <si>
    <t>9988890</t>
  </si>
  <si>
    <t>9988411</t>
  </si>
  <si>
    <t>9988429</t>
  </si>
  <si>
    <t>9988619</t>
  </si>
  <si>
    <t>9988601</t>
  </si>
  <si>
    <t>9989435</t>
  </si>
  <si>
    <t>9989443</t>
  </si>
  <si>
    <t>9989930</t>
  </si>
  <si>
    <t>9989948</t>
  </si>
  <si>
    <t>33407</t>
  </si>
  <si>
    <t>33571</t>
  </si>
  <si>
    <t>2261972</t>
  </si>
  <si>
    <t>2261915</t>
  </si>
  <si>
    <t>32631</t>
  </si>
  <si>
    <t>33704</t>
  </si>
  <si>
    <t>39180</t>
  </si>
  <si>
    <t>39263</t>
  </si>
  <si>
    <t>34926</t>
  </si>
  <si>
    <t>60321825</t>
  </si>
  <si>
    <t>60321817</t>
  </si>
  <si>
    <t>60321809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</si>
  <si>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</si>
  <si>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</si>
  <si>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</si>
  <si>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</si>
  <si>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</si>
  <si>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</si>
  <si>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</si>
  <si>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</si>
  <si>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</si>
  <si>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</si>
  <si>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</si>
  <si>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</si>
  <si>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</si>
  <si>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</si>
  <si>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>74000670</t>
  </si>
  <si>
    <t>בלל 2018 4%- לאומי</t>
  </si>
  <si>
    <t>6401814</t>
  </si>
  <si>
    <t>בלל פקדון 2025- לאומי</t>
  </si>
  <si>
    <t>6683247</t>
  </si>
  <si>
    <t>טפחות  6.70%- מזרחי טפחות</t>
  </si>
  <si>
    <t>6683759</t>
  </si>
  <si>
    <t>טפחות  פקדון  צמוד- מזרחי טפחות</t>
  </si>
  <si>
    <t>6683742</t>
  </si>
  <si>
    <t>טפחות  פקדון צמוד- מזרחי טפחות</t>
  </si>
  <si>
    <t>6682330</t>
  </si>
  <si>
    <t>טפחות 6.10%- מזרחי טפחות</t>
  </si>
  <si>
    <t>6681936</t>
  </si>
  <si>
    <t>טפחות 6.25%- מזרחי טפחות</t>
  </si>
  <si>
    <t>6683254</t>
  </si>
  <si>
    <t>טפחות 6.70%- מזרחי טפחות</t>
  </si>
  <si>
    <t>6683734</t>
  </si>
  <si>
    <t>טפחות פקדון צמוד- מזרחי טפחות</t>
  </si>
  <si>
    <t>6021398</t>
  </si>
  <si>
    <t>לאומי   למשכנתאות- לאומי משכנתאות</t>
  </si>
  <si>
    <t>6027064</t>
  </si>
  <si>
    <t>לאומי  למשכנתאות- לאומי משכנתאות</t>
  </si>
  <si>
    <t>6020945</t>
  </si>
  <si>
    <t>לאומי למשכנתאות- לאומי משכנתאות</t>
  </si>
  <si>
    <t>6027056</t>
  </si>
  <si>
    <t>6683551</t>
  </si>
  <si>
    <t>מזרחי טפחות-פקדון- מזרחי טפחות</t>
  </si>
  <si>
    <t>6476675</t>
  </si>
  <si>
    <t>משכן 6.3% תפ- בנק הפועלים</t>
  </si>
  <si>
    <t>6621080</t>
  </si>
  <si>
    <t>פועלים 2018 4%- בנק הפועלים</t>
  </si>
  <si>
    <t>6620223</t>
  </si>
  <si>
    <t>פועלים 5.1%- בנק הפועלים</t>
  </si>
  <si>
    <t>6683692</t>
  </si>
  <si>
    <t>פקדון מזרחי טפחות- מזרחי טפחות</t>
  </si>
  <si>
    <t>6396592</t>
  </si>
  <si>
    <t>דקסיה -א.השלטון 2005-14- בנק דקסיה ישראל</t>
  </si>
  <si>
    <t>6396709</t>
  </si>
  <si>
    <t>דקסיה -א.השלטון 2006-15- בנק דקסיה ישראל</t>
  </si>
  <si>
    <t>6396717</t>
  </si>
  <si>
    <t>6396311</t>
  </si>
  <si>
    <t>דקסיה -א.השלטון 2014- בנק דקסיה ישראל</t>
  </si>
  <si>
    <t>6396469</t>
  </si>
  <si>
    <t>דקסיה -א.השלטון 2015- בנק דקסיה ישראל</t>
  </si>
  <si>
    <t>6396352</t>
  </si>
  <si>
    <t>דקסיה -א.השלטון 2018- בנק דקסיה ישראל</t>
  </si>
  <si>
    <t>12865095</t>
  </si>
  <si>
    <t>פקדון 14.5.2013 2.8% מזרחי- מזרחי טפחות</t>
  </si>
  <si>
    <t>10864914</t>
  </si>
  <si>
    <t>פקדון  14.5.2013 2.9% איגוד- אגוד</t>
  </si>
  <si>
    <t xml:space="preserve"> נקוב במט"ח</t>
  </si>
  <si>
    <t>76001528</t>
  </si>
  <si>
    <t>בלל דולר 5.4264% 2019- לאומי</t>
  </si>
  <si>
    <t>76001940</t>
  </si>
  <si>
    <t>בנהפ LIBOR+0.95% 12.12.13- בנק הפועלים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</si>
  <si>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</si>
  <si>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</si>
  <si>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</si>
  <si>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</si>
  <si>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</si>
  <si>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אופי הנכס</t>
  </si>
  <si>
    <t>תאריך שערוך אחרון  
 (תאריך)</t>
  </si>
  <si>
    <t xml:space="preserve"> מניב</t>
  </si>
  <si>
    <t>ירושלים בן יהודה 11- מקרקעין</t>
  </si>
  <si>
    <t>ירושלים מסילת הישרים 6- מקרקעין</t>
  </si>
  <si>
    <t>קרית שמונה כיכר צהל 30- מקרקעין</t>
  </si>
  <si>
    <t>תל אביב אבן גבירול 30- מקרקעין</t>
  </si>
  <si>
    <t>קניון סביונים- סביונים</t>
  </si>
  <si>
    <t>זכויות בניה רננים- רננים</t>
  </si>
  <si>
    <t>קניון רננים- רננים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</si>
  <si>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</si>
  <si>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</si>
  <si>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</si>
  <si>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</si>
  <si>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</si>
  <si>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</si>
  <si>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זכאים</t>
  </si>
  <si>
    <t>חייבים אחרים</t>
  </si>
  <si>
    <t>רכוש קבוע</t>
  </si>
  <si>
    <t>משה שחל מתחם גני נצרת- אחר</t>
  </si>
  <si>
    <t>התח.ממש.אי העלאת ג.פרישה נשי- ממשלת ישראל</t>
  </si>
  <si>
    <t>זכאים בגין נדל"ן- אחר</t>
  </si>
  <si>
    <t>דיבידנד וריבית לקבל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</si>
  <si>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</si>
  <si>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</si>
  <si>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</si>
  <si>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</si>
  <si>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</si>
  <si>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</si>
  <si>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</si>
  <si>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</si>
  <si>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</si>
  <si>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</si>
  <si>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</si>
  <si>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</si>
  <si>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</si>
  <si>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</si>
  <si>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</si>
  <si>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</si>
  <si>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</si>
  <si>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</si>
  <si>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</si>
  <si>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</si>
  <si>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גורם כ"ו</t>
  </si>
  <si>
    <t>גורם ל"ב</t>
  </si>
  <si>
    <t>גורם מ</t>
  </si>
  <si>
    <t>גורם כ"ט</t>
  </si>
  <si>
    <t>גורם מ"ב</t>
  </si>
  <si>
    <t>גורם מ"ה</t>
  </si>
  <si>
    <t>גורם ל"א</t>
  </si>
  <si>
    <t>גורם מ"ד</t>
  </si>
  <si>
    <t>גורם ל"ט</t>
  </si>
  <si>
    <t>גורם מ"ג</t>
  </si>
  <si>
    <t>גורם כ"ב</t>
  </si>
  <si>
    <t>גורם כ"ג</t>
  </si>
  <si>
    <t>גורם כ"ה</t>
  </si>
  <si>
    <t>גורם מ"א</t>
  </si>
  <si>
    <t>גורם י"ב</t>
  </si>
  <si>
    <t>גורם י"ג</t>
  </si>
  <si>
    <t>גורם י"ד</t>
  </si>
  <si>
    <t>גורם ט"ו</t>
  </si>
  <si>
    <t>גורם ל"ג</t>
  </si>
  <si>
    <t>גורם ל"ד</t>
  </si>
  <si>
    <t>גורם ל"ה</t>
  </si>
  <si>
    <t>גורם י"ח</t>
  </si>
  <si>
    <t>גורם כ"ז</t>
  </si>
  <si>
    <t>גורם כ"ח</t>
  </si>
  <si>
    <t>גורם ט"ז</t>
  </si>
  <si>
    <t>גורם ט</t>
  </si>
  <si>
    <t>גורם ו</t>
  </si>
  <si>
    <t>גורם ז</t>
  </si>
  <si>
    <t>גורם ה</t>
  </si>
  <si>
    <t>גורם ח</t>
  </si>
  <si>
    <t>גורם י"ז</t>
  </si>
  <si>
    <t>גורם כ</t>
  </si>
  <si>
    <t>גורם כ"ד</t>
  </si>
  <si>
    <t>גורם י"ט</t>
  </si>
  <si>
    <t>גורם ל"ח</t>
  </si>
  <si>
    <t>גורם י"א</t>
  </si>
  <si>
    <t>גורם ב</t>
  </si>
  <si>
    <t>גורם ג</t>
  </si>
  <si>
    <t>גורם ד</t>
  </si>
  <si>
    <t>גורם י</t>
  </si>
  <si>
    <t>גורם ל</t>
  </si>
  <si>
    <t>גורם ל"ו</t>
  </si>
  <si>
    <t>גורם מ"ו</t>
  </si>
  <si>
    <t>גורם מ"ז</t>
  </si>
  <si>
    <t>גורם מ"ח</t>
  </si>
  <si>
    <t>הערה: סכום נכסי הקופה  כולל כספי סיוע ממשלתי ישיר עתידי בסך של 43,289,768.48 אלפי ₪</t>
  </si>
  <si>
    <t>שגיא</t>
  </si>
  <si>
    <t xml:space="preserve"> סה''כ ל: שגיא</t>
  </si>
  <si>
    <t xml:space="preserve"> גליל</t>
  </si>
  <si>
    <t xml:space="preserve"> סה''כ ל: גליל</t>
  </si>
  <si>
    <t xml:space="preserve"> כפיר</t>
  </si>
  <si>
    <t xml:space="preserve"> סה''כ ל: כפיר</t>
  </si>
  <si>
    <t xml:space="preserve"> מלווה קצר מועד</t>
  </si>
  <si>
    <t xml:space="preserve"> סה''כ ל: מלווה קצר מועד</t>
  </si>
  <si>
    <t>שחר</t>
  </si>
  <si>
    <t xml:space="preserve"> סה''כ ל: שחר</t>
  </si>
  <si>
    <t>מקמ 413-(פדיון לקבל) ממשלת ישראל</t>
  </si>
  <si>
    <t>גילון</t>
  </si>
  <si>
    <t xml:space="preserve"> סה''כ ל: גילון</t>
  </si>
  <si>
    <t xml:space="preserve"> גלבוע</t>
  </si>
  <si>
    <t xml:space="preserve"> סה''כ ל: גלבוע</t>
  </si>
  <si>
    <t xml:space="preserve"> שכבת חוב (Tranch) בדרוג AA- ומעלה</t>
  </si>
  <si>
    <t>סה''כ ל: שכבת חוב (Tranch) בדרוג AA- ומעלה</t>
  </si>
  <si>
    <t xml:space="preserve"> שכבת חוב (Tranch) בדרוג BBB- עד A+</t>
  </si>
  <si>
    <t xml:space="preserve"> סה''כ ל: שכבת חוב (Tranch) בדרוג BBB- עד A+</t>
  </si>
  <si>
    <t xml:space="preserve"> שכבת חוב (Tranch) בדרוג BB+ ומטה</t>
  </si>
  <si>
    <t>סה''כ ל: שכבת חוב (Tranch) בדרוג BB+ ומטה</t>
  </si>
  <si>
    <t xml:space="preserve"> שכבת הון (Equity Tranch)</t>
  </si>
  <si>
    <t xml:space="preserve"> סה''כ ל: שכבת הון (Equity Tranch)</t>
  </si>
  <si>
    <t>שכבת חוב (Tranch) בדרוג AA- ומעלה</t>
  </si>
  <si>
    <t xml:space="preserve"> סה''כ ל: שכבת חוב (Tranch) בדרוג AA- ומעלה</t>
  </si>
  <si>
    <t xml:space="preserve"> סה''כ ל: שכבת חוב (Tranch) בדרוג BB+ ומטה</t>
  </si>
  <si>
    <t>שכבת הון (Equity Tranch)</t>
  </si>
  <si>
    <t>מדד</t>
  </si>
  <si>
    <t>סה''כ ל: שכבת חוב (Tranch) בדרוג BBB- עד A+</t>
  </si>
  <si>
    <t>שכבת חוב (Tranch) בדרוג BBB- עד A+</t>
  </si>
  <si>
    <t xml:space="preserve">דוראד </t>
  </si>
  <si>
    <t>opc</t>
  </si>
  <si>
    <t xml:space="preserve">אשדוד התפלה </t>
  </si>
  <si>
    <t xml:space="preserve">עיר הבהדים </t>
  </si>
  <si>
    <t xml:space="preserve">דליה </t>
  </si>
  <si>
    <t>Giza 3</t>
  </si>
  <si>
    <t>Vertex 2</t>
  </si>
  <si>
    <t>Vertex  3</t>
  </si>
  <si>
    <t>PNV 2</t>
  </si>
  <si>
    <t>Magma 2</t>
  </si>
  <si>
    <t>Plenus 2</t>
  </si>
  <si>
    <t>Vintage 2</t>
  </si>
  <si>
    <t>Vintage 3</t>
  </si>
  <si>
    <t>SCP VitaLife II</t>
  </si>
  <si>
    <t>Plenus 3</t>
  </si>
  <si>
    <t>Medica III</t>
  </si>
  <si>
    <t>Vintage Venture IV</t>
  </si>
  <si>
    <t>Gemini Israel V</t>
  </si>
  <si>
    <t>טנא הון צמיחה</t>
  </si>
  <si>
    <t>Fimi Opportunity 4</t>
  </si>
  <si>
    <t>Fortissimo 2</t>
  </si>
  <si>
    <t>Fortissimo</t>
  </si>
  <si>
    <t>Markstone Isr Parl</t>
  </si>
  <si>
    <t>FIMI Opportunity   1</t>
  </si>
  <si>
    <t>Klirmark</t>
  </si>
  <si>
    <t>Sky II</t>
  </si>
  <si>
    <t>קרן תשתיות ישראל II</t>
  </si>
  <si>
    <t>Fortissimo III</t>
  </si>
  <si>
    <t>Vintage Investment Partners V</t>
  </si>
  <si>
    <t>Fimi V</t>
  </si>
  <si>
    <t>Noy</t>
  </si>
  <si>
    <t>Faire fund 1</t>
  </si>
  <si>
    <t>דצמבר 2014</t>
  </si>
  <si>
    <t>יולי 2013</t>
  </si>
  <si>
    <t>יוני 2013</t>
  </si>
  <si>
    <t>דצמבר 2013</t>
  </si>
  <si>
    <t>דצמבר 2016</t>
  </si>
  <si>
    <t>דצמבר 2015</t>
  </si>
  <si>
    <t>דצמבר 2018</t>
  </si>
  <si>
    <t>פברואר 2015</t>
  </si>
  <si>
    <t>אפריל 2016</t>
  </si>
  <si>
    <t>ינואר 2015</t>
  </si>
  <si>
    <t>ספטמבר 2016</t>
  </si>
  <si>
    <t>אפריל 2022</t>
  </si>
  <si>
    <t>מאי 2016</t>
  </si>
  <si>
    <t>ינואר 2016</t>
  </si>
  <si>
    <t>יולי 2017</t>
  </si>
  <si>
    <t>אפריל 2013</t>
  </si>
  <si>
    <t>ספטמבר 2014</t>
  </si>
  <si>
    <t>יוני 2016</t>
  </si>
  <si>
    <t>יולי 2020</t>
  </si>
  <si>
    <t>אוגוסט 2021</t>
  </si>
  <si>
    <t>דצמבר 2021</t>
  </si>
  <si>
    <t>אוגוסט 2019</t>
  </si>
  <si>
    <t>יולי 2022</t>
  </si>
  <si>
    <t>ספטמבר 2022</t>
  </si>
  <si>
    <t>מאי 2014</t>
  </si>
  <si>
    <t>TPG V</t>
  </si>
  <si>
    <t>Carlyle Mezzanine</t>
  </si>
  <si>
    <t>Hamilton Lane Co-Investment I</t>
  </si>
  <si>
    <t>Coller V</t>
  </si>
  <si>
    <t>DLJ IV</t>
  </si>
  <si>
    <t>Warburg Pincus VIII</t>
  </si>
  <si>
    <t>Carlyle Mezzanine II</t>
  </si>
  <si>
    <t>Providence</t>
  </si>
  <si>
    <t>Blackstone V</t>
  </si>
  <si>
    <t>American Securities V</t>
  </si>
  <si>
    <t>איפקס ארופה 7 B</t>
  </si>
  <si>
    <t>Kohlberg Investors VI. L.P</t>
  </si>
  <si>
    <t>Apollo Investment Fund VII</t>
  </si>
  <si>
    <t>Hamilton Lane Co-Investment II</t>
  </si>
  <si>
    <t>TPG Partners VI  L.P.</t>
  </si>
  <si>
    <t>CVC European Equity Partners</t>
  </si>
  <si>
    <t>Clessidra II</t>
  </si>
  <si>
    <t>Pantheon Europe VI</t>
  </si>
  <si>
    <t>Hamilton Lane Secondary II</t>
  </si>
  <si>
    <t>Odyssey Investment IV</t>
  </si>
  <si>
    <t>Lindsay Goldberg III</t>
  </si>
  <si>
    <t>KPS SS III</t>
  </si>
  <si>
    <r>
      <rPr>
        <sz val="9"/>
        <color indexed="8"/>
        <rFont val="Arial"/>
        <family val="2"/>
      </rPr>
      <t>TPG</t>
    </r>
    <r>
      <rPr>
        <sz val="8"/>
        <color indexed="8"/>
        <rFont val="Arial"/>
        <family val="2"/>
      </rPr>
      <t xml:space="preserve"> Partners VI Secondary</t>
    </r>
  </si>
  <si>
    <r>
      <t xml:space="preserve">HV </t>
    </r>
    <r>
      <rPr>
        <sz val="9"/>
        <color indexed="8"/>
        <rFont val="Arial"/>
        <family val="2"/>
      </rPr>
      <t>Venture VI Asia Pac.</t>
    </r>
  </si>
  <si>
    <t>Partner Group I</t>
  </si>
  <si>
    <t>American Securities II</t>
  </si>
  <si>
    <t>Enhanced Equity Fund II</t>
  </si>
  <si>
    <t>Avenue V</t>
  </si>
  <si>
    <t xml:space="preserve">Energy Capital Partners </t>
  </si>
  <si>
    <t>H.I.G. Opportunity Fund II</t>
  </si>
  <si>
    <t>J.H. Whitney VII, L.P.</t>
  </si>
  <si>
    <t>Kohlberg Investors VII L.P</t>
  </si>
  <si>
    <t>American Securities VI</t>
  </si>
  <si>
    <t>Bridgepoint IV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</si>
  <si>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</si>
  <si>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</si>
  <si>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</si>
  <si>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</si>
  <si>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</si>
  <si>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</si>
  <si>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</si>
  <si>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</si>
  <si>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</si>
  <si>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Investment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</si>
  <si>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</si>
  <si>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</si>
  <si>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</si>
  <si>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</si>
  <si>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</si>
  <si>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</si>
  <si>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</si>
  <si>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</si>
  <si>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Aion Fund I</t>
  </si>
  <si>
    <t>קרן מלונות פטאל</t>
  </si>
  <si>
    <t>Blackstone RE VII</t>
  </si>
  <si>
    <t>ספטמבר 2015</t>
  </si>
  <si>
    <t>אוקטובר 2015</t>
  </si>
  <si>
    <t>נובמבר 2016</t>
  </si>
  <si>
    <t>גמר השקעה</t>
  </si>
  <si>
    <t>ספטמבר 2017</t>
  </si>
  <si>
    <t>ינואר 2017</t>
  </si>
  <si>
    <t>יוני 2017</t>
  </si>
  <si>
    <t>אוקטובר 2017</t>
  </si>
  <si>
    <t>אפריל 2018</t>
  </si>
  <si>
    <t>ספטמבר 2019</t>
  </si>
  <si>
    <t>ינואר 2022</t>
  </si>
  <si>
    <t>פברואר 2019</t>
  </si>
  <si>
    <t>אפריל 2019</t>
  </si>
  <si>
    <t>אוגוסט 2017</t>
  </si>
  <si>
    <t>אוקטובר 2023</t>
  </si>
  <si>
    <t>דצמבר 2022</t>
  </si>
  <si>
    <t>ינואר 2018</t>
  </si>
  <si>
    <t>מאי 2018</t>
  </si>
  <si>
    <t>יוני 2020</t>
  </si>
  <si>
    <t>מאי 2017</t>
  </si>
  <si>
    <t>יוני 2018</t>
  </si>
  <si>
    <t>ספטמבר 2021</t>
  </si>
  <si>
    <t>פברואר 2021</t>
  </si>
  <si>
    <t>נובמבר 2018</t>
  </si>
  <si>
    <t>יולי 2021</t>
  </si>
  <si>
    <t>אוקטובר 2022</t>
  </si>
  <si>
    <t>פברואר 2022</t>
  </si>
  <si>
    <t>אוגוסט 2020</t>
  </si>
  <si>
    <t>דצמבר 2012</t>
  </si>
  <si>
    <t>ינואר 2024</t>
  </si>
  <si>
    <t>מאי 2022</t>
  </si>
  <si>
    <t>יוני 2022</t>
  </si>
  <si>
    <t>אוקטובר 2020</t>
  </si>
  <si>
    <t>נובמבר 2020</t>
  </si>
  <si>
    <t>דצמבר 2024</t>
  </si>
  <si>
    <t>ספטמבר 2024</t>
  </si>
  <si>
    <t>מרץ 2014</t>
  </si>
  <si>
    <t>אוגוסט 2022</t>
  </si>
  <si>
    <t>שיעור תשואה במהלך התקופה  במונחים שנתיים 
 (אחוזים)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</si>
</sst>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64" formatCode="[$-1010409]#,##0.00;#,##0.00\-"/>
    <numFmt numFmtId="165" formatCode="[$-1010409]dd/mm/yy"/>
    <numFmt numFmtId="166" formatCode="[$-1010409]General"/>
    <numFmt numFmtId="167" formatCode="_ * #,##0_ ;_ * \-#,##0_ ;_ * &quot;-&quot;??_ ;_ @_ "/>
    <numFmt numFmtId="168" formatCode="#,##0_ ;\-#,##0\ "/>
  </numFmts>
  <fonts count="14">
    <font>
      <sz val="10"/>
      <name val="Arial"/>
      <charset val="1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8"/>
      <name val="David"/>
      <charset val="177"/>
    </font>
    <font>
      <sz val="11"/>
      <color indexed="8"/>
      <name val="David"/>
      <charset val="177"/>
    </font>
    <font>
      <sz val="9"/>
      <color indexed="8"/>
      <name val="David"/>
      <charset val="177"/>
    </font>
    <font>
      <b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18"/>
      <name val="Arial"/>
      <family val="2"/>
    </font>
    <font>
      <b/>
      <i/>
      <sz val="10"/>
      <color indexed="8"/>
      <name val="Arial"/>
      <family val="2"/>
    </font>
    <font>
      <sz val="10"/>
      <name val="Arial"/>
      <charset val="1"/>
    </font>
    <font>
      <sz val="10"/>
      <color theme="1"/>
      <name val="Arial"/>
      <family val="2"/>
      <charset val="177"/>
    </font>
    <font>
      <sz val="10"/>
      <color theme="1"/>
      <name val="Arial"/>
      <family val="2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4">
    <xf numFmtId="0" fontId="0" fillId="0" borderId="0">
      <alignment wrapText="1"/>
    </xf>
    <xf numFmtId="43" fontId="10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42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14" fontId="0" fillId="0" borderId="6" xfId="0" applyNumberFormat="1" applyBorder="1" applyAlignment="1">
      <alignment horizontal="right" indent="1" readingOrder="2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7" xfId="0" applyFill="1" applyBorder="1" applyAlignment="1">
      <alignment horizontal="right"/>
    </xf>
    <xf numFmtId="167" fontId="0" fillId="0" borderId="8" xfId="1" applyNumberFormat="1" applyFont="1" applyFill="1" applyBorder="1" applyAlignment="1">
      <alignment horizontal="left"/>
    </xf>
    <xf numFmtId="14" fontId="0" fillId="0" borderId="9" xfId="0" applyNumberFormat="1" applyFill="1" applyBorder="1" applyAlignment="1"/>
    <xf numFmtId="0" fontId="11" fillId="0" borderId="10" xfId="2" applyFill="1" applyBorder="1" applyAlignment="1">
      <alignment horizontal="right"/>
    </xf>
    <xf numFmtId="0" fontId="11" fillId="0" borderId="11" xfId="2" applyFill="1" applyBorder="1" applyAlignment="1">
      <alignment horizontal="right"/>
    </xf>
    <xf numFmtId="49" fontId="11" fillId="0" borderId="10" xfId="3" applyNumberFormat="1" applyFont="1" applyFill="1" applyBorder="1"/>
    <xf numFmtId="49" fontId="11" fillId="0" borderId="11" xfId="3" applyNumberFormat="1" applyFont="1" applyFill="1" applyBorder="1"/>
    <xf numFmtId="168" fontId="9" fillId="3" borderId="1" xfId="0" applyNumberFormat="1" applyFont="1" applyFill="1" applyBorder="1" applyAlignment="1">
      <alignment horizontal="left" wrapText="1"/>
    </xf>
    <xf numFmtId="0" fontId="11" fillId="0" borderId="12" xfId="2" applyFill="1" applyBorder="1" applyAlignment="1">
      <alignment horizontal="right"/>
    </xf>
    <xf numFmtId="0" fontId="12" fillId="0" borderId="10" xfId="2" applyFont="1" applyFill="1" applyBorder="1" applyAlignment="1"/>
    <xf numFmtId="0" fontId="11" fillId="0" borderId="10" xfId="2" applyFill="1" applyBorder="1"/>
    <xf numFmtId="0" fontId="11" fillId="0" borderId="13" xfId="2" applyFill="1" applyBorder="1" applyAlignment="1">
      <alignment horizontal="right"/>
    </xf>
    <xf numFmtId="0" fontId="11" fillId="0" borderId="14" xfId="2" applyFill="1" applyBorder="1" applyAlignment="1">
      <alignment horizontal="right"/>
    </xf>
    <xf numFmtId="49" fontId="11" fillId="0" borderId="12" xfId="3" applyNumberFormat="1" applyFont="1" applyFill="1" applyBorder="1"/>
    <xf numFmtId="49" fontId="11" fillId="0" borderId="13" xfId="3" applyNumberFormat="1" applyFont="1" applyFill="1" applyBorder="1"/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right" vertical="top" wrapText="1"/>
    </xf>
    <xf numFmtId="0" fontId="8" fillId="2" borderId="4" xfId="0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39"/>
  <sheetViews>
    <sheetView showGridLines="0" tabSelected="1" workbookViewId="0">
      <selection activeCell="E12" sqref="E12"/>
    </sheetView>
  </sheetViews>
  <sheetFormatPr defaultRowHeight="12.75"/>
  <cols>
    <col min="1" max="2" width="21.140625" customWidth="1"/>
    <col min="3" max="3" width="41.7109375" customWidth="1"/>
    <col min="4" max="4" width="6.85546875" customWidth="1"/>
    <col min="5" max="5" width="46.28515625" customWidth="1"/>
  </cols>
  <sheetData>
    <row r="1" spans="1:5" ht="21.6" customHeight="1">
      <c r="A1" s="34" t="s">
        <v>0</v>
      </c>
      <c r="B1" s="34"/>
      <c r="C1" s="34"/>
      <c r="D1" s="34"/>
      <c r="E1" s="1"/>
    </row>
    <row r="2" spans="1:5" ht="36" customHeight="1">
      <c r="A2" s="35" t="s">
        <v>1</v>
      </c>
      <c r="B2" s="35"/>
      <c r="C2" s="35"/>
      <c r="D2" s="35"/>
      <c r="E2" s="1"/>
    </row>
    <row r="3" spans="1:5" ht="48.95" customHeight="1">
      <c r="A3" s="36" t="s">
        <v>2</v>
      </c>
      <c r="B3" s="36"/>
      <c r="C3" s="36"/>
      <c r="D3" s="36"/>
      <c r="E3" s="1"/>
    </row>
    <row r="4" spans="1:5" ht="28.7" customHeight="1">
      <c r="A4" s="1"/>
      <c r="B4" s="2"/>
      <c r="C4" s="2"/>
      <c r="D4" s="2"/>
      <c r="E4" s="1"/>
    </row>
    <row r="5" spans="1:5" ht="25.5">
      <c r="A5" s="3" t="s">
        <v>3</v>
      </c>
      <c r="B5" s="3" t="s">
        <v>4</v>
      </c>
      <c r="C5" s="3"/>
      <c r="D5" s="2"/>
      <c r="E5" s="1"/>
    </row>
    <row r="6" spans="1:5">
      <c r="A6" s="4"/>
      <c r="B6" s="4"/>
      <c r="C6" s="5" t="s">
        <v>5</v>
      </c>
      <c r="D6" s="2"/>
      <c r="E6" s="1"/>
    </row>
    <row r="7" spans="1:5">
      <c r="A7" s="4">
        <v>2.7834983625912337</v>
      </c>
      <c r="B7" s="4">
        <v>4406693.298813574</v>
      </c>
      <c r="C7" s="5" t="s">
        <v>6</v>
      </c>
      <c r="D7" s="2"/>
      <c r="E7" s="1"/>
    </row>
    <row r="8" spans="1:5">
      <c r="A8" s="4"/>
      <c r="B8" s="4"/>
      <c r="C8" s="5" t="s">
        <v>7</v>
      </c>
      <c r="D8" s="2"/>
      <c r="E8" s="1"/>
    </row>
    <row r="9" spans="1:5">
      <c r="A9" s="4">
        <v>20.525000006115167</v>
      </c>
      <c r="B9" s="4">
        <v>32494138.024531249</v>
      </c>
      <c r="C9" s="5" t="s">
        <v>8</v>
      </c>
      <c r="D9" s="2"/>
      <c r="E9" s="1"/>
    </row>
    <row r="10" spans="1:5">
      <c r="A10" s="4">
        <v>3.1582619595294301E-11</v>
      </c>
      <c r="B10" s="4">
        <v>5.0000000000000002E-5</v>
      </c>
      <c r="C10" s="5" t="s">
        <v>9</v>
      </c>
      <c r="D10" s="2"/>
      <c r="E10" s="1"/>
    </row>
    <row r="11" spans="1:5">
      <c r="A11" s="4">
        <v>2.01621422921035</v>
      </c>
      <c r="B11" s="4">
        <v>3191968.0112772505</v>
      </c>
      <c r="C11" s="5" t="s">
        <v>10</v>
      </c>
      <c r="D11" s="2"/>
      <c r="E11" s="1"/>
    </row>
    <row r="12" spans="1:5">
      <c r="A12" s="4">
        <v>2.4286417317542255</v>
      </c>
      <c r="B12" s="4">
        <v>3844902.2957489002</v>
      </c>
      <c r="C12" s="5" t="s">
        <v>11</v>
      </c>
      <c r="D12" s="2"/>
      <c r="E12" s="1"/>
    </row>
    <row r="13" spans="1:5">
      <c r="A13" s="4">
        <v>5.9023948053677993</v>
      </c>
      <c r="B13" s="4">
        <v>9344371.8111451939</v>
      </c>
      <c r="C13" s="5" t="s">
        <v>12</v>
      </c>
      <c r="D13" s="2"/>
      <c r="E13" s="1"/>
    </row>
    <row r="14" spans="1:5">
      <c r="A14" s="4">
        <v>3.3789702739790601</v>
      </c>
      <c r="B14" s="4">
        <v>5349414.1988185709</v>
      </c>
      <c r="C14" s="5" t="s">
        <v>13</v>
      </c>
      <c r="D14" s="2"/>
      <c r="E14" s="1"/>
    </row>
    <row r="15" spans="1:5">
      <c r="A15" s="4">
        <v>6.4879550098745107E-5</v>
      </c>
      <c r="B15" s="4">
        <v>102.71401</v>
      </c>
      <c r="C15" s="5" t="s">
        <v>14</v>
      </c>
      <c r="D15" s="2"/>
      <c r="E15" s="1"/>
    </row>
    <row r="16" spans="1:5">
      <c r="A16" s="4">
        <v>5.6848715271529743E-11</v>
      </c>
      <c r="B16" s="4">
        <v>9.0000000000000006E-5</v>
      </c>
      <c r="C16" s="5" t="s">
        <v>15</v>
      </c>
      <c r="D16" s="2"/>
      <c r="E16" s="1"/>
    </row>
    <row r="17" spans="1:5">
      <c r="A17" s="4">
        <v>1.2633047838117721E-11</v>
      </c>
      <c r="B17" s="4">
        <v>2.0000000000000002E-5</v>
      </c>
      <c r="C17" s="5" t="s">
        <v>16</v>
      </c>
      <c r="D17" s="2"/>
      <c r="E17" s="1"/>
    </row>
    <row r="18" spans="1:5">
      <c r="A18" s="4">
        <v>7.579828702870632E-11</v>
      </c>
      <c r="B18" s="4">
        <v>1.2E-4</v>
      </c>
      <c r="C18" s="5" t="s">
        <v>17</v>
      </c>
      <c r="D18" s="2"/>
      <c r="E18" s="1"/>
    </row>
    <row r="19" spans="1:5">
      <c r="A19" s="4"/>
      <c r="B19" s="4"/>
      <c r="C19" s="5" t="s">
        <v>18</v>
      </c>
      <c r="D19" s="2"/>
      <c r="E19" s="1"/>
    </row>
    <row r="20" spans="1:5">
      <c r="A20" s="4">
        <v>51.043439928299733</v>
      </c>
      <c r="B20" s="4">
        <v>80809382.790883198</v>
      </c>
      <c r="C20" s="5" t="s">
        <v>8</v>
      </c>
      <c r="D20" s="2"/>
      <c r="E20" s="1"/>
    </row>
    <row r="21" spans="1:5">
      <c r="A21" s="4">
        <v>3.297225488906988E-2</v>
      </c>
      <c r="B21" s="4">
        <v>52200.000050000002</v>
      </c>
      <c r="C21" s="5" t="s">
        <v>9</v>
      </c>
      <c r="D21" s="2"/>
      <c r="E21" s="1"/>
    </row>
    <row r="22" spans="1:5">
      <c r="A22" s="4">
        <v>5.7986823688758351</v>
      </c>
      <c r="B22" s="4">
        <v>9180179.5468223561</v>
      </c>
      <c r="C22" s="5" t="s">
        <v>10</v>
      </c>
      <c r="D22" s="2"/>
      <c r="E22" s="1"/>
    </row>
    <row r="23" spans="1:5">
      <c r="A23" s="4">
        <v>7.3633426439677588E-2</v>
      </c>
      <c r="B23" s="4">
        <v>116572.70261813352</v>
      </c>
      <c r="C23" s="5" t="s">
        <v>11</v>
      </c>
      <c r="D23" s="2"/>
      <c r="E23" s="1"/>
    </row>
    <row r="24" spans="1:5">
      <c r="A24" s="4">
        <v>1.1302350433552875</v>
      </c>
      <c r="B24" s="4">
        <v>1789330.7424120202</v>
      </c>
      <c r="C24" s="5" t="s">
        <v>19</v>
      </c>
      <c r="D24" s="2"/>
      <c r="E24" s="1"/>
    </row>
    <row r="25" spans="1:5">
      <c r="A25" s="4">
        <v>1.2633047838117721E-11</v>
      </c>
      <c r="B25" s="4">
        <v>2.0000000000000002E-5</v>
      </c>
      <c r="C25" s="5" t="s">
        <v>20</v>
      </c>
      <c r="D25" s="2"/>
      <c r="E25" s="1"/>
    </row>
    <row r="26" spans="1:5">
      <c r="A26" s="4">
        <v>5.8127477428205837E-3</v>
      </c>
      <c r="B26" s="4">
        <v>9202.4471328</v>
      </c>
      <c r="C26" s="5" t="s">
        <v>21</v>
      </c>
      <c r="D26" s="2"/>
      <c r="E26" s="1"/>
    </row>
    <row r="27" spans="1:5">
      <c r="A27" s="4">
        <v>0.18006000706015385</v>
      </c>
      <c r="B27" s="4">
        <v>285061.86213727202</v>
      </c>
      <c r="C27" s="5" t="s">
        <v>22</v>
      </c>
      <c r="D27" s="2"/>
      <c r="E27" s="1"/>
    </row>
    <row r="28" spans="1:5">
      <c r="A28" s="4">
        <v>2.7502397077491986E-2</v>
      </c>
      <c r="B28" s="4">
        <v>43540.398848976001</v>
      </c>
      <c r="C28" s="5" t="s">
        <v>23</v>
      </c>
      <c r="D28" s="2"/>
      <c r="E28" s="1"/>
    </row>
    <row r="29" spans="1:5">
      <c r="A29" s="4">
        <v>2.3706218788207782</v>
      </c>
      <c r="B29" s="4">
        <v>3753048.2100572684</v>
      </c>
      <c r="C29" s="5" t="s">
        <v>24</v>
      </c>
      <c r="D29" s="2"/>
      <c r="E29" s="1"/>
    </row>
    <row r="30" spans="1:5">
      <c r="A30" s="4">
        <v>0.77346951582193335</v>
      </c>
      <c r="B30" s="4">
        <v>1224517.6710059501</v>
      </c>
      <c r="C30" s="5" t="s">
        <v>25</v>
      </c>
      <c r="D30" s="2"/>
      <c r="E30" s="1"/>
    </row>
    <row r="31" spans="1:5">
      <c r="A31" s="4">
        <v>0.10392039901389383</v>
      </c>
      <c r="B31" s="4">
        <v>164521.50003</v>
      </c>
      <c r="C31" s="5" t="s">
        <v>26</v>
      </c>
      <c r="D31" s="2"/>
      <c r="E31" s="1"/>
    </row>
    <row r="32" spans="1:5">
      <c r="A32" s="4">
        <v>1.4248657437953642</v>
      </c>
      <c r="B32" s="4">
        <v>2255775.1099399999</v>
      </c>
      <c r="C32" s="5" t="s">
        <v>27</v>
      </c>
      <c r="D32" s="2"/>
      <c r="E32" s="1"/>
    </row>
    <row r="33" spans="1:5">
      <c r="A33" s="4"/>
      <c r="B33" s="4"/>
      <c r="C33" s="5" t="s">
        <v>28</v>
      </c>
      <c r="D33" s="2"/>
      <c r="E33" s="1"/>
    </row>
    <row r="34" spans="1:5">
      <c r="A34" s="4">
        <v>2.5266095676235442E-11</v>
      </c>
      <c r="B34" s="4">
        <v>4.0000000000000003E-5</v>
      </c>
      <c r="C34" s="5" t="s">
        <v>29</v>
      </c>
      <c r="D34" s="2"/>
      <c r="E34" s="1"/>
    </row>
    <row r="35" spans="1:5">
      <c r="A35" s="4">
        <v>2.5266095676235442E-11</v>
      </c>
      <c r="B35" s="4">
        <v>4.0000000000000003E-5</v>
      </c>
      <c r="C35" s="5" t="s">
        <v>30</v>
      </c>
      <c r="D35" s="2"/>
      <c r="E35" s="1"/>
    </row>
    <row r="36" spans="1:5">
      <c r="A36" s="4">
        <v>0</v>
      </c>
      <c r="B36" s="4">
        <v>0</v>
      </c>
      <c r="C36" s="5" t="s">
        <v>31</v>
      </c>
      <c r="D36" s="2"/>
      <c r="E36" s="1"/>
    </row>
    <row r="37" spans="1:5">
      <c r="A37" s="6">
        <v>99.999999999999986</v>
      </c>
      <c r="B37" s="6">
        <v>158314923.33666271</v>
      </c>
      <c r="C37" s="7" t="s">
        <v>32</v>
      </c>
      <c r="D37" s="2"/>
      <c r="E37" s="1"/>
    </row>
    <row r="38" spans="1:5" ht="40.5" customHeight="1">
      <c r="A38" s="1"/>
      <c r="B38" s="2"/>
      <c r="C38" s="2" t="s">
        <v>1899</v>
      </c>
      <c r="D38" s="2"/>
      <c r="E38" s="1"/>
    </row>
    <row r="39" spans="1:5" ht="36" customHeight="1">
      <c r="A39" s="37" t="s">
        <v>33</v>
      </c>
      <c r="B39" s="37"/>
      <c r="C39" s="37"/>
      <c r="D39" s="37"/>
      <c r="E39" s="1"/>
    </row>
  </sheetData>
  <mergeCells count="4">
    <mergeCell ref="A1:D1"/>
    <mergeCell ref="A2:D2"/>
    <mergeCell ref="A3:D3"/>
    <mergeCell ref="A39:D39"/>
  </mergeCells>
  <pageMargins left="0.51181102362204722" right="0.51181102362204722" top="0.39370078740157483" bottom="0.39370078740157483" header="0.39370078740157483" footer="0.39370078740157483"/>
  <pageSetup scale="8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4" t="s">
        <v>656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1"/>
    </row>
    <row r="4" spans="1:11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36</v>
      </c>
      <c r="G6" s="3" t="s">
        <v>221</v>
      </c>
      <c r="H6" s="3" t="s">
        <v>49</v>
      </c>
      <c r="I6" s="3" t="s">
        <v>50</v>
      </c>
      <c r="J6" s="2"/>
      <c r="K6" s="1"/>
    </row>
    <row r="7" spans="1:11" ht="15.2" customHeight="1">
      <c r="A7" s="38" t="s">
        <v>657</v>
      </c>
      <c r="B7" s="38"/>
      <c r="C7" s="38"/>
      <c r="D7" s="38"/>
      <c r="E7" s="38"/>
      <c r="F7" s="38"/>
      <c r="G7" s="38"/>
      <c r="H7" s="38"/>
      <c r="I7" s="38"/>
      <c r="J7" s="2"/>
      <c r="K7" s="1"/>
    </row>
    <row r="8" spans="1:11" ht="24">
      <c r="A8" s="4">
        <v>2.952343279768112E-6</v>
      </c>
      <c r="B8" s="4">
        <v>14.494283022490301</v>
      </c>
      <c r="C8" s="4">
        <v>4.6740000000000004</v>
      </c>
      <c r="D8" s="4">
        <v>4.0999999999999996</v>
      </c>
      <c r="E8" s="4">
        <v>114000</v>
      </c>
      <c r="F8" s="5" t="s">
        <v>53</v>
      </c>
      <c r="G8" s="5" t="s">
        <v>286</v>
      </c>
      <c r="H8" s="5" t="s">
        <v>658</v>
      </c>
      <c r="I8" s="5" t="s">
        <v>659</v>
      </c>
      <c r="J8" s="2"/>
      <c r="K8" s="1"/>
    </row>
    <row r="9" spans="1:11" ht="24">
      <c r="A9" s="4">
        <v>6.1927200502453079E-5</v>
      </c>
      <c r="B9" s="4">
        <v>14.4942922367172</v>
      </c>
      <c r="C9" s="4">
        <v>98.04</v>
      </c>
      <c r="D9" s="4">
        <v>43</v>
      </c>
      <c r="E9" s="4">
        <v>228000</v>
      </c>
      <c r="F9" s="5" t="s">
        <v>53</v>
      </c>
      <c r="G9" s="5" t="s">
        <v>286</v>
      </c>
      <c r="H9" s="5" t="s">
        <v>660</v>
      </c>
      <c r="I9" s="5" t="s">
        <v>661</v>
      </c>
      <c r="J9" s="2"/>
      <c r="K9" s="1"/>
    </row>
    <row r="10" spans="1:11">
      <c r="A10" s="9">
        <v>6.4879543782221197E-5</v>
      </c>
      <c r="B10" s="10"/>
      <c r="C10" s="9">
        <v>102.714</v>
      </c>
      <c r="D10" s="10"/>
      <c r="E10" s="9">
        <v>342000</v>
      </c>
      <c r="F10" s="10"/>
      <c r="G10" s="10"/>
      <c r="H10" s="10"/>
      <c r="I10" s="11" t="s">
        <v>662</v>
      </c>
      <c r="J10" s="2"/>
      <c r="K10" s="1"/>
    </row>
    <row r="11" spans="1:11" ht="15.2" customHeight="1">
      <c r="A11" s="38" t="s">
        <v>663</v>
      </c>
      <c r="B11" s="38"/>
      <c r="C11" s="38"/>
      <c r="D11" s="38"/>
      <c r="E11" s="38"/>
      <c r="F11" s="38"/>
      <c r="G11" s="38"/>
      <c r="H11" s="38"/>
      <c r="I11" s="38"/>
      <c r="J11" s="2"/>
      <c r="K11" s="1"/>
    </row>
    <row r="12" spans="1:11">
      <c r="A12" s="4">
        <v>6.3165239190588605E-12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55</v>
      </c>
      <c r="G12" s="5" t="s">
        <v>55</v>
      </c>
      <c r="H12" s="5" t="s">
        <v>55</v>
      </c>
      <c r="I12" s="5" t="s">
        <v>55</v>
      </c>
      <c r="J12" s="2"/>
      <c r="K12" s="1"/>
    </row>
    <row r="13" spans="1:11">
      <c r="A13" s="9">
        <v>6.3165239190588605E-12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664</v>
      </c>
      <c r="J13" s="2"/>
      <c r="K13" s="1"/>
    </row>
    <row r="14" spans="1:11">
      <c r="A14" s="6">
        <v>6.4879550098745107E-5</v>
      </c>
      <c r="B14" s="12"/>
      <c r="C14" s="6">
        <v>102.71401</v>
      </c>
      <c r="D14" s="12"/>
      <c r="E14" s="6">
        <v>342000</v>
      </c>
      <c r="F14" s="12"/>
      <c r="G14" s="12"/>
      <c r="H14" s="12"/>
      <c r="I14" s="7" t="s">
        <v>665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37" t="s">
        <v>33</v>
      </c>
      <c r="B16" s="37"/>
      <c r="C16" s="37"/>
      <c r="D16" s="37"/>
      <c r="E16" s="37"/>
      <c r="F16" s="37"/>
      <c r="G16" s="37"/>
      <c r="H16" s="37"/>
      <c r="I16" s="37"/>
      <c r="J16" s="37"/>
      <c r="K16" s="1"/>
    </row>
  </sheetData>
  <mergeCells count="6">
    <mergeCell ref="A16:J16"/>
    <mergeCell ref="A2:J2"/>
    <mergeCell ref="A3:J3"/>
    <mergeCell ref="A4:J4"/>
    <mergeCell ref="A7:I7"/>
    <mergeCell ref="A11:I11"/>
  </mergeCells>
  <pageMargins left="0.5" right="0.5" top="0.4" bottom="0.4" header="0.4" footer="0.4"/>
  <pageSetup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0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4" t="s">
        <v>666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1"/>
    </row>
    <row r="4" spans="1:11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36</v>
      </c>
      <c r="G6" s="3" t="s">
        <v>221</v>
      </c>
      <c r="H6" s="3" t="s">
        <v>49</v>
      </c>
      <c r="I6" s="3" t="s">
        <v>50</v>
      </c>
      <c r="J6" s="2"/>
      <c r="K6" s="1"/>
    </row>
    <row r="7" spans="1:11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2"/>
      <c r="K7" s="1"/>
    </row>
    <row r="8" spans="1:11" ht="15.2" customHeight="1">
      <c r="A8" s="38" t="s">
        <v>667</v>
      </c>
      <c r="B8" s="38"/>
      <c r="C8" s="38"/>
      <c r="D8" s="38"/>
      <c r="E8" s="38"/>
      <c r="F8" s="38"/>
      <c r="G8" s="38"/>
      <c r="H8" s="38"/>
      <c r="I8" s="38"/>
      <c r="J8" s="2"/>
      <c r="K8" s="1"/>
    </row>
    <row r="9" spans="1:11">
      <c r="A9" s="4">
        <v>6.3165239190588605E-12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55</v>
      </c>
      <c r="G9" s="5" t="s">
        <v>55</v>
      </c>
      <c r="H9" s="5" t="s">
        <v>55</v>
      </c>
      <c r="I9" s="5" t="s">
        <v>55</v>
      </c>
      <c r="J9" s="2"/>
      <c r="K9" s="1"/>
    </row>
    <row r="10" spans="1:11">
      <c r="A10" s="9">
        <v>6.3165239190588605E-12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668</v>
      </c>
      <c r="J10" s="2"/>
      <c r="K10" s="1"/>
    </row>
    <row r="11" spans="1:11" ht="15.2" customHeight="1">
      <c r="A11" s="38" t="s">
        <v>669</v>
      </c>
      <c r="B11" s="38"/>
      <c r="C11" s="38"/>
      <c r="D11" s="38"/>
      <c r="E11" s="38"/>
      <c r="F11" s="38"/>
      <c r="G11" s="38"/>
      <c r="H11" s="38"/>
      <c r="I11" s="38"/>
      <c r="J11" s="2"/>
      <c r="K11" s="1"/>
    </row>
    <row r="12" spans="1:11">
      <c r="A12" s="4">
        <v>6.3165239190588605E-12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55</v>
      </c>
      <c r="G12" s="5" t="s">
        <v>55</v>
      </c>
      <c r="H12" s="5" t="s">
        <v>55</v>
      </c>
      <c r="I12" s="5" t="s">
        <v>55</v>
      </c>
      <c r="J12" s="2"/>
      <c r="K12" s="1"/>
    </row>
    <row r="13" spans="1:11">
      <c r="A13" s="9">
        <v>6.3165239190588605E-12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670</v>
      </c>
      <c r="J13" s="2"/>
      <c r="K13" s="1"/>
    </row>
    <row r="14" spans="1:11" ht="15.2" customHeight="1">
      <c r="A14" s="38" t="s">
        <v>671</v>
      </c>
      <c r="B14" s="38"/>
      <c r="C14" s="38"/>
      <c r="D14" s="38"/>
      <c r="E14" s="38"/>
      <c r="F14" s="38"/>
      <c r="G14" s="38"/>
      <c r="H14" s="38"/>
      <c r="I14" s="38"/>
      <c r="J14" s="2"/>
      <c r="K14" s="1"/>
    </row>
    <row r="15" spans="1:11">
      <c r="A15" s="4">
        <v>6.3165239190588605E-12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55</v>
      </c>
      <c r="G15" s="5" t="s">
        <v>55</v>
      </c>
      <c r="H15" s="5" t="s">
        <v>55</v>
      </c>
      <c r="I15" s="5" t="s">
        <v>55</v>
      </c>
      <c r="J15" s="2"/>
      <c r="K15" s="1"/>
    </row>
    <row r="16" spans="1:11">
      <c r="A16" s="9">
        <v>6.3165239190588605E-12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672</v>
      </c>
      <c r="J16" s="2"/>
      <c r="K16" s="1"/>
    </row>
    <row r="17" spans="1:11" ht="15.2" customHeight="1">
      <c r="A17" s="38" t="s">
        <v>552</v>
      </c>
      <c r="B17" s="38"/>
      <c r="C17" s="38"/>
      <c r="D17" s="38"/>
      <c r="E17" s="38"/>
      <c r="F17" s="38"/>
      <c r="G17" s="38"/>
      <c r="H17" s="38"/>
      <c r="I17" s="38"/>
      <c r="J17" s="2"/>
      <c r="K17" s="1"/>
    </row>
    <row r="18" spans="1:11">
      <c r="A18" s="4">
        <v>6.3165239190588605E-12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55</v>
      </c>
      <c r="G18" s="5" t="s">
        <v>55</v>
      </c>
      <c r="H18" s="5" t="s">
        <v>55</v>
      </c>
      <c r="I18" s="5" t="s">
        <v>55</v>
      </c>
      <c r="J18" s="2"/>
      <c r="K18" s="1"/>
    </row>
    <row r="19" spans="1:11">
      <c r="A19" s="9">
        <v>6.3165239190588605E-12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553</v>
      </c>
      <c r="J19" s="2"/>
      <c r="K19" s="1"/>
    </row>
    <row r="20" spans="1:11">
      <c r="A20" s="9">
        <v>2.5266095676235442E-11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137</v>
      </c>
      <c r="J20" s="2"/>
      <c r="K20" s="1"/>
    </row>
    <row r="21" spans="1:11" ht="15.2" customHeight="1">
      <c r="A21" s="38" t="s">
        <v>138</v>
      </c>
      <c r="B21" s="38"/>
      <c r="C21" s="38"/>
      <c r="D21" s="38"/>
      <c r="E21" s="38"/>
      <c r="F21" s="38"/>
      <c r="G21" s="38"/>
      <c r="H21" s="38"/>
      <c r="I21" s="38"/>
      <c r="J21" s="2"/>
      <c r="K21" s="1"/>
    </row>
    <row r="22" spans="1:11" ht="15.2" customHeight="1">
      <c r="A22" s="38" t="s">
        <v>667</v>
      </c>
      <c r="B22" s="38"/>
      <c r="C22" s="38"/>
      <c r="D22" s="38"/>
      <c r="E22" s="38"/>
      <c r="F22" s="38"/>
      <c r="G22" s="38"/>
      <c r="H22" s="38"/>
      <c r="I22" s="38"/>
      <c r="J22" s="2"/>
      <c r="K22" s="1"/>
    </row>
    <row r="23" spans="1:11">
      <c r="A23" s="4">
        <v>6.3165239190588605E-12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55</v>
      </c>
      <c r="G23" s="5" t="s">
        <v>55</v>
      </c>
      <c r="H23" s="5" t="s">
        <v>55</v>
      </c>
      <c r="I23" s="5" t="s">
        <v>55</v>
      </c>
      <c r="J23" s="2"/>
      <c r="K23" s="1"/>
    </row>
    <row r="24" spans="1:11">
      <c r="A24" s="9">
        <v>6.3165239190588605E-12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668</v>
      </c>
      <c r="J24" s="2"/>
      <c r="K24" s="1"/>
    </row>
    <row r="25" spans="1:11" ht="15.2" customHeight="1">
      <c r="A25" s="38" t="s">
        <v>673</v>
      </c>
      <c r="B25" s="38"/>
      <c r="C25" s="38"/>
      <c r="D25" s="38"/>
      <c r="E25" s="38"/>
      <c r="F25" s="38"/>
      <c r="G25" s="38"/>
      <c r="H25" s="38"/>
      <c r="I25" s="38"/>
      <c r="J25" s="2"/>
      <c r="K25" s="1"/>
    </row>
    <row r="26" spans="1:11">
      <c r="A26" s="4">
        <v>6.3165239190588605E-12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55</v>
      </c>
      <c r="G26" s="5" t="s">
        <v>55</v>
      </c>
      <c r="H26" s="5" t="s">
        <v>55</v>
      </c>
      <c r="I26" s="5" t="s">
        <v>55</v>
      </c>
      <c r="J26" s="2"/>
      <c r="K26" s="1"/>
    </row>
    <row r="27" spans="1:11">
      <c r="A27" s="9">
        <v>6.3165239190588605E-12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674</v>
      </c>
      <c r="J27" s="2"/>
      <c r="K27" s="1"/>
    </row>
    <row r="28" spans="1:11" ht="15.2" customHeight="1">
      <c r="A28" s="38" t="s">
        <v>671</v>
      </c>
      <c r="B28" s="38"/>
      <c r="C28" s="38"/>
      <c r="D28" s="38"/>
      <c r="E28" s="38"/>
      <c r="F28" s="38"/>
      <c r="G28" s="38"/>
      <c r="H28" s="38"/>
      <c r="I28" s="38"/>
      <c r="J28" s="2"/>
      <c r="K28" s="1"/>
    </row>
    <row r="29" spans="1:11">
      <c r="A29" s="4">
        <v>6.3165239190588605E-12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55</v>
      </c>
      <c r="G29" s="5" t="s">
        <v>55</v>
      </c>
      <c r="H29" s="5" t="s">
        <v>55</v>
      </c>
      <c r="I29" s="5" t="s">
        <v>55</v>
      </c>
      <c r="J29" s="2"/>
      <c r="K29" s="1"/>
    </row>
    <row r="30" spans="1:11">
      <c r="A30" s="9">
        <v>6.3165239190588605E-12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672</v>
      </c>
      <c r="J30" s="2"/>
      <c r="K30" s="1"/>
    </row>
    <row r="31" spans="1:11" ht="15.2" customHeight="1">
      <c r="A31" s="38" t="s">
        <v>675</v>
      </c>
      <c r="B31" s="38"/>
      <c r="C31" s="38"/>
      <c r="D31" s="38"/>
      <c r="E31" s="38"/>
      <c r="F31" s="38"/>
      <c r="G31" s="38"/>
      <c r="H31" s="38"/>
      <c r="I31" s="38"/>
      <c r="J31" s="2"/>
      <c r="K31" s="1"/>
    </row>
    <row r="32" spans="1:11">
      <c r="A32" s="4">
        <v>6.3165239190588605E-12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55</v>
      </c>
      <c r="G32" s="5" t="s">
        <v>55</v>
      </c>
      <c r="H32" s="5" t="s">
        <v>55</v>
      </c>
      <c r="I32" s="5" t="s">
        <v>55</v>
      </c>
      <c r="J32" s="2"/>
      <c r="K32" s="1"/>
    </row>
    <row r="33" spans="1:11">
      <c r="A33" s="9">
        <v>6.3165239190588605E-12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676</v>
      </c>
      <c r="J33" s="2"/>
      <c r="K33" s="1"/>
    </row>
    <row r="34" spans="1:11" ht="15.2" customHeight="1">
      <c r="A34" s="38" t="s">
        <v>552</v>
      </c>
      <c r="B34" s="38"/>
      <c r="C34" s="38"/>
      <c r="D34" s="38"/>
      <c r="E34" s="38"/>
      <c r="F34" s="38"/>
      <c r="G34" s="38"/>
      <c r="H34" s="38"/>
      <c r="I34" s="38"/>
      <c r="J34" s="2"/>
      <c r="K34" s="1"/>
    </row>
    <row r="35" spans="1:11">
      <c r="A35" s="4">
        <v>6.3165239190588605E-12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55</v>
      </c>
      <c r="G35" s="5" t="s">
        <v>55</v>
      </c>
      <c r="H35" s="5" t="s">
        <v>55</v>
      </c>
      <c r="I35" s="5" t="s">
        <v>55</v>
      </c>
      <c r="J35" s="2"/>
      <c r="K35" s="1"/>
    </row>
    <row r="36" spans="1:11">
      <c r="A36" s="9">
        <v>6.3165239190588605E-12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553</v>
      </c>
      <c r="J36" s="2"/>
      <c r="K36" s="1"/>
    </row>
    <row r="37" spans="1:11">
      <c r="A37" s="9">
        <v>3.1582619595294301E-11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143</v>
      </c>
      <c r="J37" s="2"/>
      <c r="K37" s="1"/>
    </row>
    <row r="38" spans="1:11">
      <c r="A38" s="6">
        <v>5.6848715271529743E-11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677</v>
      </c>
      <c r="J38" s="2"/>
      <c r="K38" s="1"/>
    </row>
    <row r="39" spans="1:11" ht="20.100000000000001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>
      <c r="A40" s="37" t="s">
        <v>33</v>
      </c>
      <c r="B40" s="37"/>
      <c r="C40" s="37"/>
      <c r="D40" s="37"/>
      <c r="E40" s="37"/>
      <c r="F40" s="37"/>
      <c r="G40" s="37"/>
      <c r="H40" s="37"/>
      <c r="I40" s="37"/>
      <c r="J40" s="37"/>
      <c r="K40" s="1"/>
    </row>
  </sheetData>
  <mergeCells count="15">
    <mergeCell ref="A2:J2"/>
    <mergeCell ref="A3:J3"/>
    <mergeCell ref="A4:J4"/>
    <mergeCell ref="A7:I7"/>
    <mergeCell ref="A8:I8"/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</mergeCells>
  <pageMargins left="0.5" right="0.5" top="0.4" bottom="0.4" header="0.4" footer="0.4"/>
  <pageSetup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46.710937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34" t="s">
        <v>678</v>
      </c>
      <c r="B2" s="34"/>
      <c r="C2" s="34"/>
      <c r="D2" s="34"/>
      <c r="E2" s="34"/>
      <c r="F2" s="34"/>
      <c r="G2" s="34"/>
      <c r="H2" s="1"/>
    </row>
    <row r="3" spans="1:8" ht="36" customHeight="1">
      <c r="A3" s="35" t="s">
        <v>1</v>
      </c>
      <c r="B3" s="35"/>
      <c r="C3" s="35"/>
      <c r="D3" s="35"/>
      <c r="E3" s="35"/>
      <c r="F3" s="35"/>
      <c r="G3" s="35"/>
      <c r="H3" s="1"/>
    </row>
    <row r="4" spans="1:8" ht="48.95" customHeight="1">
      <c r="A4" s="36" t="s">
        <v>2</v>
      </c>
      <c r="B4" s="36"/>
      <c r="C4" s="36"/>
      <c r="D4" s="36"/>
      <c r="E4" s="36"/>
      <c r="F4" s="36"/>
      <c r="G4" s="36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25.5">
      <c r="A6" s="3" t="s">
        <v>148</v>
      </c>
      <c r="B6" s="3" t="s">
        <v>149</v>
      </c>
      <c r="C6" s="3" t="s">
        <v>36</v>
      </c>
      <c r="D6" s="3" t="s">
        <v>221</v>
      </c>
      <c r="E6" s="3" t="s">
        <v>49</v>
      </c>
      <c r="F6" s="3" t="s">
        <v>50</v>
      </c>
      <c r="G6" s="2"/>
      <c r="H6" s="1"/>
    </row>
    <row r="7" spans="1:8" ht="15.2" customHeight="1">
      <c r="A7" s="38" t="s">
        <v>51</v>
      </c>
      <c r="B7" s="38"/>
      <c r="C7" s="38"/>
      <c r="D7" s="38"/>
      <c r="E7" s="38"/>
      <c r="F7" s="38"/>
      <c r="G7" s="2"/>
      <c r="H7" s="1"/>
    </row>
    <row r="8" spans="1:8" ht="15.2" customHeight="1">
      <c r="A8" s="38" t="s">
        <v>679</v>
      </c>
      <c r="B8" s="38"/>
      <c r="C8" s="38"/>
      <c r="D8" s="38"/>
      <c r="E8" s="38"/>
      <c r="F8" s="38"/>
      <c r="G8" s="2"/>
      <c r="H8" s="1"/>
    </row>
    <row r="9" spans="1:8">
      <c r="A9" s="4">
        <v>0</v>
      </c>
      <c r="B9" s="4">
        <v>0</v>
      </c>
      <c r="C9" s="5" t="s">
        <v>55</v>
      </c>
      <c r="D9" s="5" t="s">
        <v>55</v>
      </c>
      <c r="E9" s="5" t="s">
        <v>55</v>
      </c>
      <c r="F9" s="5" t="s">
        <v>55</v>
      </c>
      <c r="G9" s="2"/>
      <c r="H9" s="1"/>
    </row>
    <row r="10" spans="1:8">
      <c r="A10" s="10"/>
      <c r="B10" s="9">
        <v>0</v>
      </c>
      <c r="C10" s="10"/>
      <c r="D10" s="10"/>
      <c r="E10" s="10"/>
      <c r="F10" s="11" t="s">
        <v>680</v>
      </c>
      <c r="G10" s="2"/>
      <c r="H10" s="1"/>
    </row>
    <row r="11" spans="1:8">
      <c r="A11" s="10"/>
      <c r="B11" s="9">
        <v>0</v>
      </c>
      <c r="C11" s="10"/>
      <c r="D11" s="10"/>
      <c r="E11" s="10"/>
      <c r="F11" s="11" t="s">
        <v>137</v>
      </c>
      <c r="G11" s="2"/>
      <c r="H11" s="1"/>
    </row>
    <row r="12" spans="1:8" ht="15.2" customHeight="1">
      <c r="A12" s="38" t="s">
        <v>138</v>
      </c>
      <c r="B12" s="38"/>
      <c r="C12" s="38"/>
      <c r="D12" s="38"/>
      <c r="E12" s="38"/>
      <c r="F12" s="38"/>
      <c r="G12" s="2"/>
      <c r="H12" s="1"/>
    </row>
    <row r="13" spans="1:8" ht="15.2" customHeight="1">
      <c r="A13" s="38" t="s">
        <v>679</v>
      </c>
      <c r="B13" s="38"/>
      <c r="C13" s="38"/>
      <c r="D13" s="38"/>
      <c r="E13" s="38"/>
      <c r="F13" s="38"/>
      <c r="G13" s="2"/>
      <c r="H13" s="1"/>
    </row>
    <row r="14" spans="1:8">
      <c r="A14" s="4">
        <v>0</v>
      </c>
      <c r="B14" s="4">
        <v>0</v>
      </c>
      <c r="C14" s="5" t="s">
        <v>55</v>
      </c>
      <c r="D14" s="5" t="s">
        <v>55</v>
      </c>
      <c r="E14" s="5" t="s">
        <v>55</v>
      </c>
      <c r="F14" s="5" t="s">
        <v>55</v>
      </c>
      <c r="G14" s="2"/>
      <c r="H14" s="1"/>
    </row>
    <row r="15" spans="1:8">
      <c r="A15" s="10"/>
      <c r="B15" s="9">
        <v>0</v>
      </c>
      <c r="C15" s="10"/>
      <c r="D15" s="10"/>
      <c r="E15" s="10"/>
      <c r="F15" s="11" t="s">
        <v>680</v>
      </c>
      <c r="G15" s="2"/>
      <c r="H15" s="1"/>
    </row>
    <row r="16" spans="1:8">
      <c r="A16" s="10"/>
      <c r="B16" s="9">
        <v>0</v>
      </c>
      <c r="C16" s="10"/>
      <c r="D16" s="10"/>
      <c r="E16" s="10"/>
      <c r="F16" s="11" t="s">
        <v>143</v>
      </c>
      <c r="G16" s="2"/>
      <c r="H16" s="1"/>
    </row>
    <row r="17" spans="1:8">
      <c r="A17" s="12"/>
      <c r="B17" s="6">
        <v>0</v>
      </c>
      <c r="C17" s="12"/>
      <c r="D17" s="12"/>
      <c r="E17" s="12"/>
      <c r="F17" s="7" t="s">
        <v>681</v>
      </c>
      <c r="G17" s="2"/>
      <c r="H17" s="1"/>
    </row>
    <row r="18" spans="1:8" ht="20.100000000000001" customHeight="1">
      <c r="A18" s="1"/>
      <c r="B18" s="2"/>
      <c r="C18" s="2"/>
      <c r="D18" s="2"/>
      <c r="E18" s="2"/>
      <c r="F18" s="2"/>
      <c r="G18" s="2"/>
      <c r="H18" s="1"/>
    </row>
    <row r="19" spans="1:8" ht="36" customHeight="1">
      <c r="A19" s="37" t="s">
        <v>33</v>
      </c>
      <c r="B19" s="37"/>
      <c r="C19" s="37"/>
      <c r="D19" s="37"/>
      <c r="E19" s="37"/>
      <c r="F19" s="37"/>
      <c r="G19" s="37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0"/>
  <sheetViews>
    <sheetView showGridLines="0" workbookViewId="0">
      <selection activeCell="O57" sqref="O57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34" t="s">
        <v>682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45</v>
      </c>
      <c r="G6" s="3" t="s">
        <v>46</v>
      </c>
      <c r="H6" s="3" t="s">
        <v>36</v>
      </c>
      <c r="I6" s="3" t="s">
        <v>150</v>
      </c>
      <c r="J6" s="3" t="s">
        <v>683</v>
      </c>
      <c r="K6" s="3" t="s">
        <v>47</v>
      </c>
      <c r="L6" s="3" t="s">
        <v>48</v>
      </c>
      <c r="M6" s="3" t="s">
        <v>684</v>
      </c>
      <c r="N6" s="3" t="s">
        <v>49</v>
      </c>
      <c r="O6" s="3" t="s">
        <v>50</v>
      </c>
      <c r="P6" s="1"/>
    </row>
    <row r="7" spans="1:16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1"/>
    </row>
    <row r="8" spans="1:16" ht="15.2" customHeight="1">
      <c r="A8" s="38" t="s">
        <v>685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1"/>
    </row>
    <row r="9" spans="1:16" ht="15.2" customHeight="1">
      <c r="A9" s="38" t="s">
        <v>202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1"/>
    </row>
    <row r="10" spans="1:16">
      <c r="A10" s="4">
        <v>6.3165239190588605E-12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13"/>
      <c r="K10" s="5"/>
      <c r="L10" s="5" t="s">
        <v>55</v>
      </c>
      <c r="M10" s="13"/>
      <c r="N10" s="5" t="s">
        <v>55</v>
      </c>
      <c r="O10" s="5" t="s">
        <v>55</v>
      </c>
      <c r="P10" s="1"/>
    </row>
    <row r="11" spans="1:16">
      <c r="A11" s="9">
        <v>6.3165239190588605E-12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680</v>
      </c>
      <c r="P11" s="1"/>
    </row>
    <row r="12" spans="1:16" ht="25.5">
      <c r="A12" s="9">
        <v>6.3165239190588605E-12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686</v>
      </c>
      <c r="P12" s="1"/>
    </row>
    <row r="13" spans="1:16" ht="15.2" customHeight="1">
      <c r="A13" s="38" t="s">
        <v>687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1"/>
    </row>
    <row r="14" spans="1:16" ht="15.2" customHeight="1">
      <c r="A14" s="38" t="s">
        <v>202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1"/>
    </row>
    <row r="15" spans="1:16">
      <c r="A15" s="4">
        <v>6.3165239190588605E-12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3"/>
      <c r="K15" s="5"/>
      <c r="L15" s="5" t="s">
        <v>55</v>
      </c>
      <c r="M15" s="13"/>
      <c r="N15" s="5" t="s">
        <v>55</v>
      </c>
      <c r="O15" s="5" t="s">
        <v>55</v>
      </c>
      <c r="P15" s="1"/>
    </row>
    <row r="16" spans="1:16">
      <c r="A16" s="9">
        <v>6.3165239190588605E-12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680</v>
      </c>
      <c r="P16" s="1"/>
    </row>
    <row r="17" spans="1:16" ht="25.5">
      <c r="A17" s="9">
        <v>6.3165239190588605E-12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688</v>
      </c>
      <c r="P17" s="1"/>
    </row>
    <row r="18" spans="1:16" ht="15.2" customHeight="1">
      <c r="A18" s="38" t="s">
        <v>689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1"/>
    </row>
    <row r="19" spans="1:16" ht="15.2" customHeight="1">
      <c r="A19" s="38" t="s">
        <v>1915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1"/>
    </row>
    <row r="20" spans="1:16">
      <c r="A20" s="4">
        <v>6.3165239190588605E-12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55</v>
      </c>
      <c r="I20" s="4">
        <v>0</v>
      </c>
      <c r="J20" s="13"/>
      <c r="K20" s="5"/>
      <c r="L20" s="5" t="s">
        <v>55</v>
      </c>
      <c r="M20" s="13"/>
      <c r="N20" s="5" t="s">
        <v>55</v>
      </c>
      <c r="O20" s="5" t="s">
        <v>55</v>
      </c>
      <c r="P20" s="1"/>
    </row>
    <row r="21" spans="1:16" ht="51">
      <c r="A21" s="9">
        <v>6.3165239190588605E-12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1916</v>
      </c>
      <c r="P21" s="1"/>
    </row>
    <row r="22" spans="1:16" ht="15.2" customHeight="1">
      <c r="A22" s="38" t="s">
        <v>1917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1"/>
    </row>
    <row r="23" spans="1:16">
      <c r="A23" s="4">
        <v>6.3165239190588605E-12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13"/>
      <c r="K23" s="5"/>
      <c r="L23" s="5" t="s">
        <v>55</v>
      </c>
      <c r="M23" s="13"/>
      <c r="N23" s="5" t="s">
        <v>55</v>
      </c>
      <c r="O23" s="5" t="s">
        <v>55</v>
      </c>
      <c r="P23" s="1"/>
    </row>
    <row r="24" spans="1:16" ht="51">
      <c r="A24" s="9">
        <v>6.3165239190588605E-12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1918</v>
      </c>
      <c r="P24" s="1"/>
    </row>
    <row r="25" spans="1:16" ht="15.2" customHeight="1">
      <c r="A25" s="38" t="s">
        <v>1919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1"/>
    </row>
    <row r="26" spans="1:16">
      <c r="A26" s="4">
        <v>6.3165239190588605E-12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55</v>
      </c>
      <c r="I26" s="4">
        <v>0</v>
      </c>
      <c r="J26" s="13"/>
      <c r="K26" s="5"/>
      <c r="L26" s="5" t="s">
        <v>55</v>
      </c>
      <c r="M26" s="13"/>
      <c r="N26" s="5" t="s">
        <v>55</v>
      </c>
      <c r="O26" s="5" t="s">
        <v>55</v>
      </c>
      <c r="P26" s="1"/>
    </row>
    <row r="27" spans="1:16" ht="51">
      <c r="A27" s="9">
        <v>6.3165239190588605E-12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1920</v>
      </c>
      <c r="P27" s="1"/>
    </row>
    <row r="28" spans="1:16" ht="15.2" customHeight="1">
      <c r="A28" s="38" t="s">
        <v>1921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1"/>
    </row>
    <row r="29" spans="1:16">
      <c r="A29" s="4">
        <v>6.3165239190588605E-12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55</v>
      </c>
      <c r="I29" s="4">
        <v>0</v>
      </c>
      <c r="J29" s="13"/>
      <c r="K29" s="5"/>
      <c r="L29" s="5" t="s">
        <v>55</v>
      </c>
      <c r="M29" s="13"/>
      <c r="N29" s="5" t="s">
        <v>55</v>
      </c>
      <c r="O29" s="5" t="s">
        <v>55</v>
      </c>
      <c r="P29" s="1"/>
    </row>
    <row r="30" spans="1:16" ht="38.25">
      <c r="A30" s="9">
        <v>6.3165239190588605E-12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1922</v>
      </c>
      <c r="P30" s="1"/>
    </row>
    <row r="31" spans="1:16" ht="25.5">
      <c r="A31" s="9">
        <v>2.5266095676235442E-11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690</v>
      </c>
      <c r="P31" s="1"/>
    </row>
    <row r="32" spans="1:16">
      <c r="A32" s="9">
        <v>3.789914351435316E-11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137</v>
      </c>
      <c r="P32" s="1"/>
    </row>
    <row r="33" spans="1:16" ht="15.2" customHeight="1">
      <c r="A33" s="38" t="s">
        <v>138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1"/>
    </row>
    <row r="34" spans="1:16" ht="15.2" customHeight="1">
      <c r="A34" s="38" t="s">
        <v>685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1"/>
    </row>
    <row r="35" spans="1:16" ht="15.2" customHeight="1">
      <c r="A35" s="38" t="s">
        <v>202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1"/>
    </row>
    <row r="36" spans="1:16">
      <c r="A36" s="4">
        <v>6.3165239190588605E-12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55</v>
      </c>
      <c r="I36" s="4">
        <v>0</v>
      </c>
      <c r="J36" s="13"/>
      <c r="K36" s="5"/>
      <c r="L36" s="5" t="s">
        <v>55</v>
      </c>
      <c r="M36" s="13"/>
      <c r="N36" s="5" t="s">
        <v>55</v>
      </c>
      <c r="O36" s="5" t="s">
        <v>55</v>
      </c>
      <c r="P36" s="1"/>
    </row>
    <row r="37" spans="1:16">
      <c r="A37" s="9">
        <v>6.3165239190588605E-12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1852</v>
      </c>
      <c r="P37" s="1"/>
    </row>
    <row r="38" spans="1:16" ht="25.5">
      <c r="A38" s="9">
        <v>6.3165239190588605E-12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686</v>
      </c>
      <c r="P38" s="1"/>
    </row>
    <row r="39" spans="1:16" ht="15.2" customHeight="1">
      <c r="A39" s="38" t="s">
        <v>687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1"/>
    </row>
    <row r="40" spans="1:16" ht="15.2" customHeight="1">
      <c r="A40" s="38" t="s">
        <v>202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1"/>
    </row>
    <row r="41" spans="1:16">
      <c r="A41" s="4">
        <v>6.3165239190588605E-12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55</v>
      </c>
      <c r="I41" s="4">
        <v>0</v>
      </c>
      <c r="J41" s="13"/>
      <c r="K41" s="5"/>
      <c r="L41" s="5" t="s">
        <v>55</v>
      </c>
      <c r="M41" s="13"/>
      <c r="N41" s="5" t="s">
        <v>55</v>
      </c>
      <c r="O41" s="5" t="s">
        <v>55</v>
      </c>
      <c r="P41" s="1"/>
    </row>
    <row r="42" spans="1:16">
      <c r="A42" s="9">
        <v>6.3165239190588605E-12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680</v>
      </c>
      <c r="P42" s="1"/>
    </row>
    <row r="43" spans="1:16" ht="25.5">
      <c r="A43" s="9">
        <v>6.3165239190588605E-12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688</v>
      </c>
      <c r="P43" s="1"/>
    </row>
    <row r="44" spans="1:16" ht="15.2" customHeight="1">
      <c r="A44" s="38" t="s">
        <v>689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1"/>
    </row>
    <row r="45" spans="1:16" ht="15.2" customHeight="1">
      <c r="A45" s="38" t="s">
        <v>1923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1"/>
    </row>
    <row r="46" spans="1:16">
      <c r="A46" s="4">
        <v>6.3165239190588605E-12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55</v>
      </c>
      <c r="I46" s="4">
        <v>0</v>
      </c>
      <c r="J46" s="13"/>
      <c r="K46" s="5"/>
      <c r="L46" s="5" t="s">
        <v>55</v>
      </c>
      <c r="M46" s="13"/>
      <c r="N46" s="5" t="s">
        <v>55</v>
      </c>
      <c r="O46" s="5" t="s">
        <v>55</v>
      </c>
      <c r="P46" s="1"/>
    </row>
    <row r="47" spans="1:16" ht="51">
      <c r="A47" s="9">
        <v>6.3165239190588605E-12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1924</v>
      </c>
      <c r="P47" s="1"/>
    </row>
    <row r="48" spans="1:16" ht="15.2" customHeight="1">
      <c r="A48" s="38" t="s">
        <v>1917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1"/>
    </row>
    <row r="49" spans="1:16">
      <c r="A49" s="4">
        <v>6.3165239190588605E-12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55</v>
      </c>
      <c r="I49" s="4">
        <v>0</v>
      </c>
      <c r="J49" s="13"/>
      <c r="K49" s="5"/>
      <c r="L49" s="5" t="s">
        <v>55</v>
      </c>
      <c r="M49" s="13"/>
      <c r="N49" s="5" t="s">
        <v>55</v>
      </c>
      <c r="O49" s="5" t="s">
        <v>55</v>
      </c>
      <c r="P49" s="1"/>
    </row>
    <row r="50" spans="1:16" ht="51">
      <c r="A50" s="9">
        <v>6.3165239190588605E-12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1918</v>
      </c>
      <c r="P50" s="1"/>
    </row>
    <row r="51" spans="1:16" ht="15.2" customHeight="1">
      <c r="A51" s="38" t="s">
        <v>1919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1"/>
    </row>
    <row r="52" spans="1:16">
      <c r="A52" s="4">
        <v>6.3165239190588605E-12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55</v>
      </c>
      <c r="I52" s="4">
        <v>0</v>
      </c>
      <c r="J52" s="13"/>
      <c r="K52" s="5"/>
      <c r="L52" s="5" t="s">
        <v>55</v>
      </c>
      <c r="M52" s="13"/>
      <c r="N52" s="5" t="s">
        <v>55</v>
      </c>
      <c r="O52" s="5" t="s">
        <v>55</v>
      </c>
      <c r="P52" s="1"/>
    </row>
    <row r="53" spans="1:16" ht="51">
      <c r="A53" s="9">
        <v>6.3165239190588605E-12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1925</v>
      </c>
      <c r="P53" s="1"/>
    </row>
    <row r="54" spans="1:16" ht="15.2" customHeight="1">
      <c r="A54" s="38" t="s">
        <v>1926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1"/>
    </row>
    <row r="55" spans="1:16">
      <c r="A55" s="4">
        <v>6.3165239190588605E-12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55</v>
      </c>
      <c r="I55" s="4">
        <v>0</v>
      </c>
      <c r="J55" s="13"/>
      <c r="K55" s="5"/>
      <c r="L55" s="5" t="s">
        <v>55</v>
      </c>
      <c r="M55" s="13"/>
      <c r="N55" s="5" t="s">
        <v>55</v>
      </c>
      <c r="O55" s="5" t="s">
        <v>55</v>
      </c>
      <c r="P55" s="1"/>
    </row>
    <row r="56" spans="1:16" ht="38.25">
      <c r="A56" s="9">
        <v>6.3165239190588605E-12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1922</v>
      </c>
      <c r="P56" s="1"/>
    </row>
    <row r="57" spans="1:16" ht="25.5">
      <c r="A57" s="9">
        <v>2.5266095676235442E-11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690</v>
      </c>
      <c r="P57" s="1"/>
    </row>
    <row r="58" spans="1:16">
      <c r="A58" s="9">
        <v>3.789914351435316E-11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143</v>
      </c>
      <c r="P58" s="1"/>
    </row>
    <row r="59" spans="1:16" ht="25.5">
      <c r="A59" s="6">
        <v>7.579828702870632E-11</v>
      </c>
      <c r="B59" s="12"/>
      <c r="C59" s="6">
        <v>1.2E-4</v>
      </c>
      <c r="D59" s="12"/>
      <c r="E59" s="6">
        <v>0</v>
      </c>
      <c r="F59" s="6">
        <v>0</v>
      </c>
      <c r="G59" s="12"/>
      <c r="H59" s="12"/>
      <c r="I59" s="6">
        <v>0</v>
      </c>
      <c r="J59" s="12"/>
      <c r="K59" s="12"/>
      <c r="L59" s="12"/>
      <c r="M59" s="12"/>
      <c r="N59" s="12"/>
      <c r="O59" s="7" t="s">
        <v>691</v>
      </c>
      <c r="P59" s="1"/>
    </row>
    <row r="60" spans="1:16" ht="36" customHeight="1">
      <c r="A60" s="37" t="s">
        <v>33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28:O28"/>
    <mergeCell ref="A33:O33"/>
    <mergeCell ref="A34:O34"/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</mergeCells>
  <pageMargins left="0.5" right="0.5" top="0.4" bottom="0.4" header="0.4" footer="0.4"/>
  <pageSetup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58"/>
  <sheetViews>
    <sheetView showGridLines="0" topLeftCell="A136" workbookViewId="0">
      <selection activeCell="A4" sqref="A4:O4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8.85546875" customWidth="1"/>
    <col min="6" max="6" width="9.42578125" customWidth="1"/>
    <col min="7" max="8" width="7.42578125" customWidth="1"/>
    <col min="9" max="9" width="9.42578125" customWidth="1"/>
    <col min="10" max="10" width="12.140625" customWidth="1"/>
    <col min="11" max="12" width="7.4257812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4" t="s">
        <v>692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146</v>
      </c>
      <c r="C6" s="3" t="s">
        <v>44</v>
      </c>
      <c r="D6" s="3" t="s">
        <v>148</v>
      </c>
      <c r="E6" s="3" t="s">
        <v>149</v>
      </c>
      <c r="F6" s="3" t="s">
        <v>45</v>
      </c>
      <c r="G6" s="3" t="s">
        <v>46</v>
      </c>
      <c r="H6" s="3" t="s">
        <v>36</v>
      </c>
      <c r="I6" s="3" t="s">
        <v>150</v>
      </c>
      <c r="J6" s="3" t="s">
        <v>683</v>
      </c>
      <c r="K6" s="3" t="s">
        <v>47</v>
      </c>
      <c r="L6" s="3" t="s">
        <v>48</v>
      </c>
      <c r="M6" s="3" t="s">
        <v>49</v>
      </c>
      <c r="N6" s="3" t="s">
        <v>50</v>
      </c>
      <c r="O6" s="1"/>
    </row>
    <row r="7" spans="1:15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1"/>
    </row>
    <row r="8" spans="1:15" ht="15.2" customHeight="1">
      <c r="A8" s="38" t="s">
        <v>693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1"/>
    </row>
    <row r="9" spans="1:15">
      <c r="A9" s="4">
        <v>6.3165239190588605E-12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14"/>
      <c r="K9" s="5"/>
      <c r="L9" s="5" t="s">
        <v>55</v>
      </c>
      <c r="M9" s="5" t="s">
        <v>55</v>
      </c>
      <c r="N9" s="5" t="s">
        <v>55</v>
      </c>
      <c r="O9" s="1"/>
    </row>
    <row r="10" spans="1:15">
      <c r="A10" s="9">
        <v>6.3165239190588605E-12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694</v>
      </c>
      <c r="O10" s="1"/>
    </row>
    <row r="11" spans="1:15" ht="15.2" customHeight="1">
      <c r="A11" s="38" t="s">
        <v>695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1"/>
    </row>
    <row r="12" spans="1:15" ht="36">
      <c r="A12" s="4">
        <v>0.27065029070397323</v>
      </c>
      <c r="B12" s="4">
        <v>0</v>
      </c>
      <c r="C12" s="4">
        <v>428479.80023845</v>
      </c>
      <c r="D12" s="4">
        <v>103.34252250572209</v>
      </c>
      <c r="E12" s="4">
        <v>414621000</v>
      </c>
      <c r="F12" s="4">
        <v>4.7213661681413601</v>
      </c>
      <c r="G12" s="4">
        <v>4.8</v>
      </c>
      <c r="H12" s="5" t="s">
        <v>53</v>
      </c>
      <c r="I12" s="4">
        <v>10.487159871137184</v>
      </c>
      <c r="J12" s="14">
        <v>41214</v>
      </c>
      <c r="K12" s="5" t="s">
        <v>100</v>
      </c>
      <c r="L12" s="5" t="s">
        <v>152</v>
      </c>
      <c r="M12" s="5" t="s">
        <v>696</v>
      </c>
      <c r="N12" s="5" t="s">
        <v>697</v>
      </c>
      <c r="O12" s="1"/>
    </row>
    <row r="13" spans="1:15" ht="36">
      <c r="A13" s="4">
        <v>0.40311841880964472</v>
      </c>
      <c r="B13" s="4">
        <v>0</v>
      </c>
      <c r="C13" s="4">
        <v>638196.61569445604</v>
      </c>
      <c r="D13" s="4">
        <v>102.0344021306239</v>
      </c>
      <c r="E13" s="4">
        <v>625472000</v>
      </c>
      <c r="F13" s="4">
        <v>4.8084365540742899</v>
      </c>
      <c r="G13" s="4">
        <v>4.8</v>
      </c>
      <c r="H13" s="5" t="s">
        <v>53</v>
      </c>
      <c r="I13" s="4">
        <v>10.551607063718434</v>
      </c>
      <c r="J13" s="14">
        <v>41245</v>
      </c>
      <c r="K13" s="5" t="s">
        <v>100</v>
      </c>
      <c r="L13" s="5" t="s">
        <v>152</v>
      </c>
      <c r="M13" s="5" t="s">
        <v>698</v>
      </c>
      <c r="N13" s="5" t="s">
        <v>699</v>
      </c>
      <c r="O13" s="1"/>
    </row>
    <row r="14" spans="1:15" ht="36">
      <c r="A14" s="4">
        <v>0.40040213709063821</v>
      </c>
      <c r="B14" s="4">
        <v>0</v>
      </c>
      <c r="C14" s="4">
        <v>633896.33637340297</v>
      </c>
      <c r="D14" s="4">
        <v>98.518918472894001</v>
      </c>
      <c r="E14" s="4">
        <v>643426000</v>
      </c>
      <c r="F14" s="4">
        <v>5.1189526292085601</v>
      </c>
      <c r="G14" s="4">
        <v>4.8</v>
      </c>
      <c r="H14" s="5" t="s">
        <v>53</v>
      </c>
      <c r="I14" s="4">
        <v>10.557015964317545</v>
      </c>
      <c r="J14" s="14">
        <v>41275</v>
      </c>
      <c r="K14" s="5" t="s">
        <v>100</v>
      </c>
      <c r="L14" s="5" t="s">
        <v>152</v>
      </c>
      <c r="M14" s="5" t="s">
        <v>700</v>
      </c>
      <c r="N14" s="5" t="s">
        <v>701</v>
      </c>
      <c r="O14" s="1"/>
    </row>
    <row r="15" spans="1:15" ht="36">
      <c r="A15" s="4">
        <v>0.66154126430576432</v>
      </c>
      <c r="B15" s="4">
        <v>0</v>
      </c>
      <c r="C15" s="4">
        <v>1047318.54542606</v>
      </c>
      <c r="D15" s="4">
        <v>100.83129666251332</v>
      </c>
      <c r="E15" s="4">
        <v>1038684000</v>
      </c>
      <c r="F15" s="4">
        <v>4.8483001042604403</v>
      </c>
      <c r="G15" s="4">
        <v>4.8</v>
      </c>
      <c r="H15" s="5" t="s">
        <v>53</v>
      </c>
      <c r="I15" s="4">
        <v>10.707786934841623</v>
      </c>
      <c r="J15" s="14">
        <v>41306</v>
      </c>
      <c r="K15" s="5" t="s">
        <v>100</v>
      </c>
      <c r="L15" s="5" t="s">
        <v>152</v>
      </c>
      <c r="M15" s="5" t="s">
        <v>702</v>
      </c>
      <c r="N15" s="5" t="s">
        <v>703</v>
      </c>
      <c r="O15" s="1"/>
    </row>
    <row r="16" spans="1:15" ht="36">
      <c r="A16" s="4">
        <v>0.25696118962027065</v>
      </c>
      <c r="B16" s="4">
        <v>0</v>
      </c>
      <c r="C16" s="4">
        <v>406807.91035230801</v>
      </c>
      <c r="D16" s="4">
        <v>100.54843565996802</v>
      </c>
      <c r="E16" s="4">
        <v>404589000</v>
      </c>
      <c r="F16" s="4">
        <v>4.8385964769124996</v>
      </c>
      <c r="G16" s="4">
        <v>4.8</v>
      </c>
      <c r="H16" s="5" t="s">
        <v>53</v>
      </c>
      <c r="I16" s="4">
        <v>10.790705842561291</v>
      </c>
      <c r="J16" s="14">
        <v>41334</v>
      </c>
      <c r="K16" s="5" t="s">
        <v>100</v>
      </c>
      <c r="L16" s="5" t="s">
        <v>152</v>
      </c>
      <c r="M16" s="5" t="s">
        <v>704</v>
      </c>
      <c r="N16" s="5" t="s">
        <v>705</v>
      </c>
      <c r="O16" s="1"/>
    </row>
    <row r="17" spans="1:15">
      <c r="A17" s="9">
        <v>1.992673300530291</v>
      </c>
      <c r="B17" s="10"/>
      <c r="C17" s="9">
        <v>3154699.2080846769</v>
      </c>
      <c r="D17" s="10"/>
      <c r="E17" s="9">
        <v>3126792000</v>
      </c>
      <c r="F17" s="9">
        <v>4.8761280255390975</v>
      </c>
      <c r="G17" s="10"/>
      <c r="H17" s="10"/>
      <c r="I17" s="9">
        <v>10.626622682165475</v>
      </c>
      <c r="J17" s="10"/>
      <c r="K17" s="10"/>
      <c r="L17" s="10"/>
      <c r="M17" s="10"/>
      <c r="N17" s="11" t="s">
        <v>706</v>
      </c>
      <c r="O17" s="1"/>
    </row>
    <row r="18" spans="1:15" ht="15.2" customHeight="1">
      <c r="A18" s="38" t="s">
        <v>707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1"/>
    </row>
    <row r="19" spans="1:15" ht="24">
      <c r="A19" s="4">
        <v>1.7615912713361954E-2</v>
      </c>
      <c r="B19" s="4">
        <v>0</v>
      </c>
      <c r="C19" s="4">
        <v>27888.618707212401</v>
      </c>
      <c r="D19" s="4">
        <v>233.98062543805287</v>
      </c>
      <c r="E19" s="4">
        <v>11919200</v>
      </c>
      <c r="F19" s="4">
        <v>-3.3993897511959101</v>
      </c>
      <c r="G19" s="4">
        <v>5.5</v>
      </c>
      <c r="H19" s="5" t="s">
        <v>53</v>
      </c>
      <c r="I19" s="4">
        <v>2.7397260266009012E-3</v>
      </c>
      <c r="J19" s="16">
        <v>34060</v>
      </c>
      <c r="K19" s="5" t="s">
        <v>100</v>
      </c>
      <c r="L19" s="5" t="s">
        <v>152</v>
      </c>
      <c r="M19" s="5" t="s">
        <v>708</v>
      </c>
      <c r="N19" s="5" t="s">
        <v>709</v>
      </c>
      <c r="O19" s="1"/>
    </row>
    <row r="20" spans="1:15" ht="24">
      <c r="A20" s="4">
        <v>2.6245193745159528E-2</v>
      </c>
      <c r="B20" s="4">
        <v>0</v>
      </c>
      <c r="C20" s="4">
        <v>41550.058357207898</v>
      </c>
      <c r="D20" s="4">
        <v>231.73355618322208</v>
      </c>
      <c r="E20" s="4">
        <v>17930100</v>
      </c>
      <c r="F20" s="4">
        <v>-3.3995208812951998</v>
      </c>
      <c r="G20" s="4">
        <v>5.5</v>
      </c>
      <c r="H20" s="5" t="s">
        <v>53</v>
      </c>
      <c r="I20" s="4">
        <v>9.3150695789553067E-2</v>
      </c>
      <c r="J20" s="16">
        <v>34093</v>
      </c>
      <c r="K20" s="5" t="s">
        <v>100</v>
      </c>
      <c r="L20" s="5" t="s">
        <v>152</v>
      </c>
      <c r="M20" s="5" t="s">
        <v>710</v>
      </c>
      <c r="N20" s="5" t="s">
        <v>711</v>
      </c>
      <c r="O20" s="1"/>
    </row>
    <row r="21" spans="1:15" ht="24">
      <c r="A21" s="4">
        <v>3.0409684709834357E-2</v>
      </c>
      <c r="B21" s="4">
        <v>0</v>
      </c>
      <c r="C21" s="4">
        <v>48143.069035295099</v>
      </c>
      <c r="D21" s="4">
        <v>229.14904702774982</v>
      </c>
      <c r="E21" s="4">
        <v>21009500</v>
      </c>
      <c r="F21" s="4">
        <v>-3.3995208812951998</v>
      </c>
      <c r="G21" s="4">
        <v>5.5</v>
      </c>
      <c r="H21" s="5" t="s">
        <v>53</v>
      </c>
      <c r="I21" s="4">
        <v>0.16986304980445363</v>
      </c>
      <c r="J21" s="16">
        <v>34121</v>
      </c>
      <c r="K21" s="5" t="s">
        <v>100</v>
      </c>
      <c r="L21" s="5" t="s">
        <v>152</v>
      </c>
      <c r="M21" s="5" t="s">
        <v>712</v>
      </c>
      <c r="N21" s="5" t="s">
        <v>713</v>
      </c>
      <c r="O21" s="1"/>
    </row>
    <row r="22" spans="1:15" ht="24">
      <c r="A22" s="4">
        <v>2.1024280981900855E-2</v>
      </c>
      <c r="B22" s="4">
        <v>0</v>
      </c>
      <c r="C22" s="4">
        <v>33284.574318580897</v>
      </c>
      <c r="D22" s="4">
        <v>229.19708942196215</v>
      </c>
      <c r="E22" s="4">
        <v>14522250</v>
      </c>
      <c r="F22" s="4">
        <v>-3.3995208812951998</v>
      </c>
      <c r="G22" s="4">
        <v>5.5</v>
      </c>
      <c r="H22" s="5" t="s">
        <v>53</v>
      </c>
      <c r="I22" s="4">
        <v>0.26027405737252873</v>
      </c>
      <c r="J22" s="16">
        <v>34154</v>
      </c>
      <c r="K22" s="5" t="s">
        <v>100</v>
      </c>
      <c r="L22" s="5" t="s">
        <v>152</v>
      </c>
      <c r="M22" s="5" t="s">
        <v>714</v>
      </c>
      <c r="N22" s="5" t="s">
        <v>715</v>
      </c>
      <c r="O22" s="1"/>
    </row>
    <row r="23" spans="1:15" ht="24">
      <c r="A23" s="4">
        <v>1.931692656594294E-2</v>
      </c>
      <c r="B23" s="4">
        <v>0</v>
      </c>
      <c r="C23" s="4">
        <v>30581.577483871999</v>
      </c>
      <c r="D23" s="4">
        <v>229.29877396619929</v>
      </c>
      <c r="E23" s="4">
        <v>13337000</v>
      </c>
      <c r="F23" s="4">
        <v>-3.3995208812951998</v>
      </c>
      <c r="G23" s="4">
        <v>5.5</v>
      </c>
      <c r="H23" s="5" t="s">
        <v>53</v>
      </c>
      <c r="I23" s="4">
        <v>0.34520562857174969</v>
      </c>
      <c r="J23" s="16">
        <v>34185</v>
      </c>
      <c r="K23" s="5" t="s">
        <v>100</v>
      </c>
      <c r="L23" s="5" t="s">
        <v>152</v>
      </c>
      <c r="M23" s="5" t="s">
        <v>716</v>
      </c>
      <c r="N23" s="5" t="s">
        <v>717</v>
      </c>
      <c r="O23" s="1"/>
    </row>
    <row r="24" spans="1:15" ht="24">
      <c r="A24" s="4">
        <v>3.4748593576739789E-2</v>
      </c>
      <c r="B24" s="4">
        <v>0</v>
      </c>
      <c r="C24" s="4">
        <v>55012.209281584102</v>
      </c>
      <c r="D24" s="4">
        <v>228.55454004501979</v>
      </c>
      <c r="E24" s="4">
        <v>24069620</v>
      </c>
      <c r="F24" s="4">
        <v>-2.2403308035135301</v>
      </c>
      <c r="G24" s="4">
        <v>5.5</v>
      </c>
      <c r="H24" s="5" t="s">
        <v>53</v>
      </c>
      <c r="I24" s="4">
        <v>0.4383560499926954</v>
      </c>
      <c r="J24" s="16">
        <v>34219</v>
      </c>
      <c r="K24" s="5" t="s">
        <v>100</v>
      </c>
      <c r="L24" s="5" t="s">
        <v>152</v>
      </c>
      <c r="M24" s="5" t="s">
        <v>718</v>
      </c>
      <c r="N24" s="5" t="s">
        <v>719</v>
      </c>
      <c r="O24" s="1"/>
    </row>
    <row r="25" spans="1:15" ht="24">
      <c r="A25" s="4">
        <v>2.1387306673693048E-2</v>
      </c>
      <c r="B25" s="4">
        <v>0</v>
      </c>
      <c r="C25" s="4">
        <v>33859.298164234096</v>
      </c>
      <c r="D25" s="4">
        <v>232.86503633164696</v>
      </c>
      <c r="E25" s="4">
        <v>14540310</v>
      </c>
      <c r="F25" s="4">
        <v>-2.24190436470509</v>
      </c>
      <c r="G25" s="4">
        <v>5.5</v>
      </c>
      <c r="H25" s="5" t="s">
        <v>53</v>
      </c>
      <c r="I25" s="4">
        <v>0.51584193875686857</v>
      </c>
      <c r="J25" s="16">
        <v>34252</v>
      </c>
      <c r="K25" s="5" t="s">
        <v>100</v>
      </c>
      <c r="L25" s="5" t="s">
        <v>152</v>
      </c>
      <c r="M25" s="5" t="s">
        <v>720</v>
      </c>
      <c r="N25" s="5" t="s">
        <v>721</v>
      </c>
      <c r="O25" s="1"/>
    </row>
    <row r="26" spans="1:15" ht="24">
      <c r="A26" s="4">
        <v>2.9029655567604371E-2</v>
      </c>
      <c r="B26" s="4">
        <v>0</v>
      </c>
      <c r="C26" s="4">
        <v>45958.276956750102</v>
      </c>
      <c r="D26" s="4">
        <v>231.02738127356403</v>
      </c>
      <c r="E26" s="4">
        <v>19893000</v>
      </c>
      <c r="F26" s="4">
        <v>-2.2458382676839799</v>
      </c>
      <c r="G26" s="4">
        <v>5.5</v>
      </c>
      <c r="H26" s="5" t="s">
        <v>53</v>
      </c>
      <c r="I26" s="4">
        <v>0.597964632095355</v>
      </c>
      <c r="J26" s="16">
        <v>34282</v>
      </c>
      <c r="K26" s="5" t="s">
        <v>100</v>
      </c>
      <c r="L26" s="5" t="s">
        <v>152</v>
      </c>
      <c r="M26" s="5" t="s">
        <v>722</v>
      </c>
      <c r="N26" s="5" t="s">
        <v>723</v>
      </c>
      <c r="O26" s="1"/>
    </row>
    <row r="27" spans="1:15" ht="24">
      <c r="A27" s="4">
        <v>4.679918619361656E-2</v>
      </c>
      <c r="B27" s="4">
        <v>0</v>
      </c>
      <c r="C27" s="4">
        <v>74090.095744606093</v>
      </c>
      <c r="D27" s="4">
        <v>226.99922590761611</v>
      </c>
      <c r="E27" s="4">
        <v>32638920</v>
      </c>
      <c r="F27" s="4">
        <v>-1.47741588580608</v>
      </c>
      <c r="G27" s="4">
        <v>5.5</v>
      </c>
      <c r="H27" s="5" t="s">
        <v>53</v>
      </c>
      <c r="I27" s="4">
        <v>0.68017609804181967</v>
      </c>
      <c r="J27" s="16">
        <v>34312</v>
      </c>
      <c r="K27" s="5" t="s">
        <v>100</v>
      </c>
      <c r="L27" s="5" t="s">
        <v>152</v>
      </c>
      <c r="M27" s="5" t="s">
        <v>724</v>
      </c>
      <c r="N27" s="5" t="s">
        <v>725</v>
      </c>
      <c r="O27" s="1"/>
    </row>
    <row r="28" spans="1:15" ht="24">
      <c r="A28" s="4">
        <v>3.9183073887592457E-2</v>
      </c>
      <c r="B28" s="4">
        <v>0</v>
      </c>
      <c r="C28" s="4">
        <v>62032.6533860899</v>
      </c>
      <c r="D28" s="4">
        <v>225.52735946894413</v>
      </c>
      <c r="E28" s="4">
        <v>27505600</v>
      </c>
      <c r="F28" s="4">
        <v>-1.4808252683878</v>
      </c>
      <c r="G28" s="4">
        <v>5.5</v>
      </c>
      <c r="H28" s="5" t="s">
        <v>53</v>
      </c>
      <c r="I28" s="4">
        <v>0.75133948980136989</v>
      </c>
      <c r="J28" s="16">
        <v>34338</v>
      </c>
      <c r="K28" s="5" t="s">
        <v>100</v>
      </c>
      <c r="L28" s="5" t="s">
        <v>152</v>
      </c>
      <c r="M28" s="5" t="s">
        <v>726</v>
      </c>
      <c r="N28" s="5" t="s">
        <v>727</v>
      </c>
      <c r="O28" s="1"/>
    </row>
    <row r="29" spans="1:15" ht="24">
      <c r="A29" s="4">
        <v>1.9172579068635037E-2</v>
      </c>
      <c r="B29" s="4">
        <v>0</v>
      </c>
      <c r="C29" s="4">
        <v>30353.053854170601</v>
      </c>
      <c r="D29" s="4">
        <v>224.1533531309677</v>
      </c>
      <c r="E29" s="4">
        <v>13541200</v>
      </c>
      <c r="F29" s="4">
        <v>-1.4844969111680999</v>
      </c>
      <c r="G29" s="4">
        <v>5.5</v>
      </c>
      <c r="H29" s="5" t="s">
        <v>53</v>
      </c>
      <c r="I29" s="4">
        <v>0.84449046673683115</v>
      </c>
      <c r="J29" s="16">
        <v>34372</v>
      </c>
      <c r="K29" s="5" t="s">
        <v>100</v>
      </c>
      <c r="L29" s="5" t="s">
        <v>152</v>
      </c>
      <c r="M29" s="5" t="s">
        <v>728</v>
      </c>
      <c r="N29" s="5" t="s">
        <v>729</v>
      </c>
      <c r="O29" s="1"/>
    </row>
    <row r="30" spans="1:15" ht="24">
      <c r="A30" s="4">
        <v>2.2315394691610778E-2</v>
      </c>
      <c r="B30" s="4">
        <v>0</v>
      </c>
      <c r="C30" s="4">
        <v>35328.599998297301</v>
      </c>
      <c r="D30" s="4">
        <v>222.0946752894782</v>
      </c>
      <c r="E30" s="4">
        <v>15907000</v>
      </c>
      <c r="F30" s="4">
        <v>-1.0932046948671399</v>
      </c>
      <c r="G30" s="4">
        <v>5.5</v>
      </c>
      <c r="H30" s="5" t="s">
        <v>53</v>
      </c>
      <c r="I30" s="4">
        <v>0.92960916192935317</v>
      </c>
      <c r="J30" s="16">
        <v>34403</v>
      </c>
      <c r="K30" s="5" t="s">
        <v>100</v>
      </c>
      <c r="L30" s="5" t="s">
        <v>152</v>
      </c>
      <c r="M30" s="5" t="s">
        <v>730</v>
      </c>
      <c r="N30" s="5" t="s">
        <v>731</v>
      </c>
      <c r="O30" s="1"/>
    </row>
    <row r="31" spans="1:15" ht="24">
      <c r="A31" s="4">
        <v>4.4600621007944485E-2</v>
      </c>
      <c r="B31" s="4">
        <v>0</v>
      </c>
      <c r="C31" s="4">
        <v>70609.438956402795</v>
      </c>
      <c r="D31" s="4">
        <v>219.88079120470718</v>
      </c>
      <c r="E31" s="4">
        <v>32112600</v>
      </c>
      <c r="F31" s="4">
        <v>-1.1372644082307799</v>
      </c>
      <c r="G31" s="4">
        <v>5.5</v>
      </c>
      <c r="H31" s="5" t="s">
        <v>53</v>
      </c>
      <c r="I31" s="4">
        <v>0.51550094895997678</v>
      </c>
      <c r="J31" s="16">
        <v>34431</v>
      </c>
      <c r="K31" s="5" t="s">
        <v>100</v>
      </c>
      <c r="L31" s="5" t="s">
        <v>152</v>
      </c>
      <c r="M31" s="5" t="s">
        <v>732</v>
      </c>
      <c r="N31" s="5" t="s">
        <v>733</v>
      </c>
      <c r="O31" s="1"/>
    </row>
    <row r="32" spans="1:15" ht="24">
      <c r="A32" s="4">
        <v>6.3804314477996282E-2</v>
      </c>
      <c r="B32" s="4">
        <v>0</v>
      </c>
      <c r="C32" s="4">
        <v>101011.751551323</v>
      </c>
      <c r="D32" s="4">
        <v>217.96079654609656</v>
      </c>
      <c r="E32" s="4">
        <v>46344000</v>
      </c>
      <c r="F32" s="4">
        <v>-1.2691812881231299</v>
      </c>
      <c r="G32" s="4">
        <v>5.5</v>
      </c>
      <c r="H32" s="5" t="s">
        <v>53</v>
      </c>
      <c r="I32" s="4">
        <v>0.58435954432290105</v>
      </c>
      <c r="J32" s="16">
        <v>34456</v>
      </c>
      <c r="K32" s="5" t="s">
        <v>100</v>
      </c>
      <c r="L32" s="5" t="s">
        <v>152</v>
      </c>
      <c r="M32" s="5" t="s">
        <v>734</v>
      </c>
      <c r="N32" s="5" t="s">
        <v>735</v>
      </c>
      <c r="O32" s="1"/>
    </row>
    <row r="33" spans="1:15" ht="24">
      <c r="A33" s="4">
        <v>5.7482474848372656E-2</v>
      </c>
      <c r="B33" s="4">
        <v>0</v>
      </c>
      <c r="C33" s="4">
        <v>91003.335988217601</v>
      </c>
      <c r="D33" s="4">
        <v>213.8306616952099</v>
      </c>
      <c r="E33" s="4">
        <v>42558600</v>
      </c>
      <c r="F33" s="4">
        <v>-1.1587697445154199</v>
      </c>
      <c r="G33" s="4">
        <v>5.5</v>
      </c>
      <c r="H33" s="5" t="s">
        <v>53</v>
      </c>
      <c r="I33" s="4">
        <v>0.66623942252147994</v>
      </c>
      <c r="J33" s="16">
        <v>34486</v>
      </c>
      <c r="K33" s="5" t="s">
        <v>100</v>
      </c>
      <c r="L33" s="5" t="s">
        <v>152</v>
      </c>
      <c r="M33" s="5" t="s">
        <v>736</v>
      </c>
      <c r="N33" s="5" t="s">
        <v>737</v>
      </c>
      <c r="O33" s="1"/>
    </row>
    <row r="34" spans="1:15" ht="24">
      <c r="A34" s="4">
        <v>6.9701569088201382E-2</v>
      </c>
      <c r="B34" s="4">
        <v>0</v>
      </c>
      <c r="C34" s="4">
        <v>110347.985666437</v>
      </c>
      <c r="D34" s="4">
        <v>211.71095826414376</v>
      </c>
      <c r="E34" s="4">
        <v>52122000</v>
      </c>
      <c r="F34" s="4">
        <v>-1.27154162991047</v>
      </c>
      <c r="G34" s="4">
        <v>5.5</v>
      </c>
      <c r="H34" s="5" t="s">
        <v>53</v>
      </c>
      <c r="I34" s="4">
        <v>0.75422825277419059</v>
      </c>
      <c r="J34" s="16">
        <v>34518</v>
      </c>
      <c r="K34" s="5" t="s">
        <v>100</v>
      </c>
      <c r="L34" s="5" t="s">
        <v>152</v>
      </c>
      <c r="M34" s="5" t="s">
        <v>738</v>
      </c>
      <c r="N34" s="5" t="s">
        <v>739</v>
      </c>
      <c r="O34" s="1"/>
    </row>
    <row r="35" spans="1:15" ht="24">
      <c r="A35" s="4">
        <v>5.4732433305072645E-2</v>
      </c>
      <c r="B35" s="4">
        <v>0</v>
      </c>
      <c r="C35" s="4">
        <v>86649.609827215798</v>
      </c>
      <c r="D35" s="4">
        <v>209.22984195340609</v>
      </c>
      <c r="E35" s="4">
        <v>41413600</v>
      </c>
      <c r="F35" s="4">
        <v>-1.3533668118715301</v>
      </c>
      <c r="G35" s="4">
        <v>5.5</v>
      </c>
      <c r="H35" s="5" t="s">
        <v>53</v>
      </c>
      <c r="I35" s="4">
        <v>0.83388582174177817</v>
      </c>
      <c r="J35" s="16">
        <v>34547</v>
      </c>
      <c r="K35" s="5" t="s">
        <v>100</v>
      </c>
      <c r="L35" s="5" t="s">
        <v>152</v>
      </c>
      <c r="M35" s="5" t="s">
        <v>740</v>
      </c>
      <c r="N35" s="5" t="s">
        <v>741</v>
      </c>
      <c r="O35" s="1"/>
    </row>
    <row r="36" spans="1:15" ht="24">
      <c r="A36" s="4">
        <v>5.4141632442696895E-2</v>
      </c>
      <c r="B36" s="4">
        <v>0</v>
      </c>
      <c r="C36" s="4">
        <v>85714.283894873297</v>
      </c>
      <c r="D36" s="4">
        <v>206.59619920285306</v>
      </c>
      <c r="E36" s="4">
        <v>41488800</v>
      </c>
      <c r="F36" s="4">
        <v>-1.0045607477426499</v>
      </c>
      <c r="G36" s="4">
        <v>5.5</v>
      </c>
      <c r="H36" s="5" t="s">
        <v>53</v>
      </c>
      <c r="I36" s="4">
        <v>0.9260567188610942</v>
      </c>
      <c r="J36" s="16">
        <v>34581</v>
      </c>
      <c r="K36" s="5" t="s">
        <v>100</v>
      </c>
      <c r="L36" s="5" t="s">
        <v>152</v>
      </c>
      <c r="M36" s="5" t="s">
        <v>742</v>
      </c>
      <c r="N36" s="5" t="s">
        <v>743</v>
      </c>
      <c r="O36" s="1"/>
    </row>
    <row r="37" spans="1:15" ht="24">
      <c r="A37" s="4">
        <v>5.3309767428193419E-2</v>
      </c>
      <c r="B37" s="4">
        <v>0</v>
      </c>
      <c r="C37" s="4">
        <v>84397.317434897603</v>
      </c>
      <c r="D37" s="4">
        <v>210.00417392804292</v>
      </c>
      <c r="E37" s="4">
        <v>40188400</v>
      </c>
      <c r="F37" s="4">
        <v>-1.0483582009077099</v>
      </c>
      <c r="G37" s="4">
        <v>5.5</v>
      </c>
      <c r="H37" s="5" t="s">
        <v>53</v>
      </c>
      <c r="I37" s="4">
        <v>0.99975195442473341</v>
      </c>
      <c r="J37" s="16">
        <v>34617</v>
      </c>
      <c r="K37" s="5" t="s">
        <v>100</v>
      </c>
      <c r="L37" s="5" t="s">
        <v>152</v>
      </c>
      <c r="M37" s="5" t="s">
        <v>744</v>
      </c>
      <c r="N37" s="5" t="s">
        <v>745</v>
      </c>
      <c r="O37" s="1"/>
    </row>
    <row r="38" spans="1:15" ht="24">
      <c r="A38" s="4">
        <v>7.285794482945078E-2</v>
      </c>
      <c r="B38" s="4">
        <v>0</v>
      </c>
      <c r="C38" s="4">
        <v>115344.999501413</v>
      </c>
      <c r="D38" s="4">
        <v>207.83856451187444</v>
      </c>
      <c r="E38" s="4">
        <v>55497400</v>
      </c>
      <c r="F38" s="4">
        <v>-1.07458422076702</v>
      </c>
      <c r="G38" s="4">
        <v>5.5</v>
      </c>
      <c r="H38" s="5" t="s">
        <v>53</v>
      </c>
      <c r="I38" s="4">
        <v>1.0627340583761704</v>
      </c>
      <c r="J38" s="16">
        <v>34640</v>
      </c>
      <c r="K38" s="5" t="s">
        <v>100</v>
      </c>
      <c r="L38" s="5" t="s">
        <v>152</v>
      </c>
      <c r="M38" s="5" t="s">
        <v>746</v>
      </c>
      <c r="N38" s="5" t="s">
        <v>747</v>
      </c>
      <c r="O38" s="1"/>
    </row>
    <row r="39" spans="1:15" ht="24">
      <c r="A39" s="4">
        <v>7.8838994827916814E-2</v>
      </c>
      <c r="B39" s="4">
        <v>0</v>
      </c>
      <c r="C39" s="4">
        <v>124813.894221212</v>
      </c>
      <c r="D39" s="4">
        <v>204.48957714233379</v>
      </c>
      <c r="E39" s="4">
        <v>61036800</v>
      </c>
      <c r="F39" s="4">
        <v>-0.78321314013004395</v>
      </c>
      <c r="G39" s="4">
        <v>5.5</v>
      </c>
      <c r="H39" s="5" t="s">
        <v>53</v>
      </c>
      <c r="I39" s="4">
        <v>1.141509945544126</v>
      </c>
      <c r="J39" s="16">
        <v>34669</v>
      </c>
      <c r="K39" s="5" t="s">
        <v>100</v>
      </c>
      <c r="L39" s="5" t="s">
        <v>152</v>
      </c>
      <c r="M39" s="5" t="s">
        <v>748</v>
      </c>
      <c r="N39" s="5" t="s">
        <v>749</v>
      </c>
      <c r="O39" s="1"/>
    </row>
    <row r="40" spans="1:15" ht="24">
      <c r="A40" s="4">
        <v>7.6782700464075815E-2</v>
      </c>
      <c r="B40" s="4">
        <v>0</v>
      </c>
      <c r="C40" s="4">
        <v>121558.473375521</v>
      </c>
      <c r="D40" s="4">
        <v>202.08483376421975</v>
      </c>
      <c r="E40" s="4">
        <v>60152200</v>
      </c>
      <c r="F40" s="4">
        <v>-0.80104683363437801</v>
      </c>
      <c r="G40" s="4">
        <v>5.5</v>
      </c>
      <c r="H40" s="5" t="s">
        <v>53</v>
      </c>
      <c r="I40" s="4">
        <v>1.2263851721155927</v>
      </c>
      <c r="J40" s="16">
        <v>34700</v>
      </c>
      <c r="K40" s="5" t="s">
        <v>100</v>
      </c>
      <c r="L40" s="5" t="s">
        <v>152</v>
      </c>
      <c r="M40" s="5" t="s">
        <v>750</v>
      </c>
      <c r="N40" s="5" t="s">
        <v>751</v>
      </c>
      <c r="O40" s="1"/>
    </row>
    <row r="41" spans="1:15" ht="24">
      <c r="A41" s="4">
        <v>2.5464440169810414E-2</v>
      </c>
      <c r="B41" s="4">
        <v>0</v>
      </c>
      <c r="C41" s="4">
        <v>40314.008932945697</v>
      </c>
      <c r="D41" s="4">
        <v>200.57519171382793</v>
      </c>
      <c r="E41" s="4">
        <v>20099200</v>
      </c>
      <c r="F41" s="4">
        <v>-0.81678244554996604</v>
      </c>
      <c r="G41" s="4">
        <v>5.5</v>
      </c>
      <c r="H41" s="5" t="s">
        <v>53</v>
      </c>
      <c r="I41" s="4">
        <v>1.3113589813855591</v>
      </c>
      <c r="J41" s="16">
        <v>34731</v>
      </c>
      <c r="K41" s="5" t="s">
        <v>100</v>
      </c>
      <c r="L41" s="5" t="s">
        <v>152</v>
      </c>
      <c r="M41" s="5" t="s">
        <v>752</v>
      </c>
      <c r="N41" s="5" t="s">
        <v>753</v>
      </c>
      <c r="O41" s="1"/>
    </row>
    <row r="42" spans="1:15" ht="24">
      <c r="A42" s="4">
        <v>7.5639153796059497E-2</v>
      </c>
      <c r="B42" s="4">
        <v>0</v>
      </c>
      <c r="C42" s="4">
        <v>119748.068344732</v>
      </c>
      <c r="D42" s="4">
        <v>199.89795165101179</v>
      </c>
      <c r="E42" s="4">
        <v>59904600</v>
      </c>
      <c r="F42" s="4">
        <v>-0.64919817864895002</v>
      </c>
      <c r="G42" s="4">
        <v>5.5</v>
      </c>
      <c r="H42" s="5" t="s">
        <v>53</v>
      </c>
      <c r="I42" s="4">
        <v>1.3879358038631331</v>
      </c>
      <c r="J42" s="16">
        <v>34759</v>
      </c>
      <c r="K42" s="5" t="s">
        <v>100</v>
      </c>
      <c r="L42" s="5" t="s">
        <v>152</v>
      </c>
      <c r="M42" s="5" t="s">
        <v>754</v>
      </c>
      <c r="N42" s="5" t="s">
        <v>755</v>
      </c>
      <c r="O42" s="1"/>
    </row>
    <row r="43" spans="1:15" ht="24">
      <c r="A43" s="4">
        <v>7.0855868101037903E-2</v>
      </c>
      <c r="B43" s="4">
        <v>0</v>
      </c>
      <c r="C43" s="4">
        <v>112175.413263685</v>
      </c>
      <c r="D43" s="4">
        <v>199.88847496157274</v>
      </c>
      <c r="E43" s="4">
        <v>56119000</v>
      </c>
      <c r="F43" s="4">
        <v>-0.66388474977016598</v>
      </c>
      <c r="G43" s="4">
        <v>5.5</v>
      </c>
      <c r="H43" s="5" t="s">
        <v>53</v>
      </c>
      <c r="I43" s="4">
        <v>1.0574116294441227</v>
      </c>
      <c r="J43" s="16">
        <v>34802</v>
      </c>
      <c r="K43" s="5" t="s">
        <v>100</v>
      </c>
      <c r="L43" s="5" t="s">
        <v>152</v>
      </c>
      <c r="M43" s="5" t="s">
        <v>756</v>
      </c>
      <c r="N43" s="5" t="s">
        <v>757</v>
      </c>
      <c r="O43" s="1"/>
    </row>
    <row r="44" spans="1:15" ht="24">
      <c r="A44" s="4">
        <v>9.4349059402153712E-2</v>
      </c>
      <c r="B44" s="4">
        <v>0</v>
      </c>
      <c r="C44" s="4">
        <v>149368.64106138199</v>
      </c>
      <c r="D44" s="4">
        <v>200.35433014672932</v>
      </c>
      <c r="E44" s="4">
        <v>74552240</v>
      </c>
      <c r="F44" s="4">
        <v>-0.73757986557483801</v>
      </c>
      <c r="G44" s="4">
        <v>5.5</v>
      </c>
      <c r="H44" s="5" t="s">
        <v>53</v>
      </c>
      <c r="I44" s="4">
        <v>1.1538445810772269</v>
      </c>
      <c r="J44" s="16">
        <v>34827</v>
      </c>
      <c r="K44" s="5" t="s">
        <v>100</v>
      </c>
      <c r="L44" s="5" t="s">
        <v>152</v>
      </c>
      <c r="M44" s="5" t="s">
        <v>758</v>
      </c>
      <c r="N44" s="5" t="s">
        <v>759</v>
      </c>
      <c r="O44" s="1"/>
    </row>
    <row r="45" spans="1:15" ht="24">
      <c r="A45" s="4">
        <v>0.13501788760197236</v>
      </c>
      <c r="B45" s="4">
        <v>0</v>
      </c>
      <c r="C45" s="4">
        <v>213753.465247844</v>
      </c>
      <c r="D45" s="4">
        <v>198.54492406450302</v>
      </c>
      <c r="E45" s="4">
        <v>107660000</v>
      </c>
      <c r="F45" s="4">
        <v>-0.68224296367168502</v>
      </c>
      <c r="G45" s="4">
        <v>5.5</v>
      </c>
      <c r="H45" s="5" t="s">
        <v>53</v>
      </c>
      <c r="I45" s="4">
        <v>1.254786124237302</v>
      </c>
      <c r="J45" s="16">
        <v>34864</v>
      </c>
      <c r="K45" s="5" t="s">
        <v>100</v>
      </c>
      <c r="L45" s="5" t="s">
        <v>152</v>
      </c>
      <c r="M45" s="5" t="s">
        <v>760</v>
      </c>
      <c r="N45" s="5" t="s">
        <v>761</v>
      </c>
      <c r="O45" s="1"/>
    </row>
    <row r="46" spans="1:15" ht="24">
      <c r="A46" s="4">
        <v>3.7229318109588294E-2</v>
      </c>
      <c r="B46" s="4">
        <v>0</v>
      </c>
      <c r="C46" s="4">
        <v>58939.566423957003</v>
      </c>
      <c r="D46" s="4">
        <v>196.7367180841461</v>
      </c>
      <c r="E46" s="4">
        <v>29958600</v>
      </c>
      <c r="F46" s="4">
        <v>-0.71082932531833798</v>
      </c>
      <c r="G46" s="4">
        <v>5.5</v>
      </c>
      <c r="H46" s="5" t="s">
        <v>53</v>
      </c>
      <c r="I46" s="4">
        <v>1.3043596081689695</v>
      </c>
      <c r="J46" s="16">
        <v>34882</v>
      </c>
      <c r="K46" s="5" t="s">
        <v>100</v>
      </c>
      <c r="L46" s="5" t="s">
        <v>152</v>
      </c>
      <c r="M46" s="5" t="s">
        <v>762</v>
      </c>
      <c r="N46" s="5" t="s">
        <v>763</v>
      </c>
      <c r="O46" s="1"/>
    </row>
    <row r="47" spans="1:15" ht="24">
      <c r="A47" s="4">
        <v>9.4317238886512306E-2</v>
      </c>
      <c r="B47" s="4">
        <v>0</v>
      </c>
      <c r="C47" s="4">
        <v>149318.264436439</v>
      </c>
      <c r="D47" s="4">
        <v>196.32787456490885</v>
      </c>
      <c r="E47" s="4">
        <v>76055560</v>
      </c>
      <c r="F47" s="4">
        <v>-0.75357773768902003</v>
      </c>
      <c r="G47" s="4">
        <v>5.5</v>
      </c>
      <c r="H47" s="5" t="s">
        <v>53</v>
      </c>
      <c r="I47" s="4">
        <v>1.3868207688486274</v>
      </c>
      <c r="J47" s="16">
        <v>34913</v>
      </c>
      <c r="K47" s="5" t="s">
        <v>100</v>
      </c>
      <c r="L47" s="5" t="s">
        <v>152</v>
      </c>
      <c r="M47" s="5" t="s">
        <v>764</v>
      </c>
      <c r="N47" s="5" t="s">
        <v>765</v>
      </c>
      <c r="O47" s="1"/>
    </row>
    <row r="48" spans="1:15" ht="24">
      <c r="A48" s="4">
        <v>9.4539496768961423E-2</v>
      </c>
      <c r="B48" s="4">
        <v>0</v>
      </c>
      <c r="C48" s="4">
        <v>149670.13183264801</v>
      </c>
      <c r="D48" s="4">
        <v>195.53721910267475</v>
      </c>
      <c r="E48" s="4">
        <v>76543040</v>
      </c>
      <c r="F48" s="4">
        <v>-0.602778123497964</v>
      </c>
      <c r="G48" s="4">
        <v>5.5</v>
      </c>
      <c r="H48" s="5" t="s">
        <v>53</v>
      </c>
      <c r="I48" s="4">
        <v>1.4705734248910023</v>
      </c>
      <c r="J48" s="16">
        <v>34943</v>
      </c>
      <c r="K48" s="5" t="s">
        <v>100</v>
      </c>
      <c r="L48" s="5" t="s">
        <v>152</v>
      </c>
      <c r="M48" s="5" t="s">
        <v>766</v>
      </c>
      <c r="N48" s="5" t="s">
        <v>767</v>
      </c>
      <c r="O48" s="1"/>
    </row>
    <row r="49" spans="1:15" ht="24">
      <c r="A49" s="4">
        <v>7.0209562349705712E-2</v>
      </c>
      <c r="B49" s="4">
        <v>0</v>
      </c>
      <c r="C49" s="4">
        <v>111152.214808943</v>
      </c>
      <c r="D49" s="4">
        <v>198.1888146511358</v>
      </c>
      <c r="E49" s="4">
        <v>56084000</v>
      </c>
      <c r="F49" s="4">
        <v>-0.62428345978260202</v>
      </c>
      <c r="G49" s="4">
        <v>5.5</v>
      </c>
      <c r="H49" s="5" t="s">
        <v>53</v>
      </c>
      <c r="I49" s="4">
        <v>1.5150671222674257</v>
      </c>
      <c r="J49" s="16">
        <v>34974</v>
      </c>
      <c r="K49" s="5" t="s">
        <v>100</v>
      </c>
      <c r="L49" s="5" t="s">
        <v>152</v>
      </c>
      <c r="M49" s="5" t="s">
        <v>768</v>
      </c>
      <c r="N49" s="5" t="s">
        <v>769</v>
      </c>
      <c r="O49" s="1"/>
    </row>
    <row r="50" spans="1:15" ht="24">
      <c r="A50" s="4">
        <v>9.4864823464821765E-2</v>
      </c>
      <c r="B50" s="4">
        <v>0</v>
      </c>
      <c r="C50" s="4">
        <v>150185.172541793</v>
      </c>
      <c r="D50" s="4">
        <v>196.47458469622319</v>
      </c>
      <c r="E50" s="4">
        <v>76440000</v>
      </c>
      <c r="F50" s="4">
        <v>-0.64736235725879798</v>
      </c>
      <c r="G50" s="4">
        <v>5.5</v>
      </c>
      <c r="H50" s="5" t="s">
        <v>53</v>
      </c>
      <c r="I50" s="4">
        <v>1.6000120811750023</v>
      </c>
      <c r="J50" s="16">
        <v>35004</v>
      </c>
      <c r="K50" s="5" t="s">
        <v>100</v>
      </c>
      <c r="L50" s="5" t="s">
        <v>152</v>
      </c>
      <c r="M50" s="5" t="s">
        <v>770</v>
      </c>
      <c r="N50" s="5" t="s">
        <v>771</v>
      </c>
      <c r="O50" s="1"/>
    </row>
    <row r="51" spans="1:15" ht="24">
      <c r="A51" s="4">
        <v>0.10365989030193686</v>
      </c>
      <c r="B51" s="4">
        <v>0</v>
      </c>
      <c r="C51" s="4">
        <v>164109.07586238001</v>
      </c>
      <c r="D51" s="4">
        <v>194.12554397378207</v>
      </c>
      <c r="E51" s="4">
        <v>84537600</v>
      </c>
      <c r="F51" s="4">
        <v>-0.51308513557910995</v>
      </c>
      <c r="G51" s="4">
        <v>5.5</v>
      </c>
      <c r="H51" s="5" t="s">
        <v>53</v>
      </c>
      <c r="I51" s="4">
        <v>1.6814377122404824</v>
      </c>
      <c r="J51" s="16">
        <v>35037</v>
      </c>
      <c r="K51" s="5" t="s">
        <v>100</v>
      </c>
      <c r="L51" s="5" t="s">
        <v>152</v>
      </c>
      <c r="M51" s="5" t="s">
        <v>772</v>
      </c>
      <c r="N51" s="5" t="s">
        <v>773</v>
      </c>
      <c r="O51" s="1"/>
    </row>
    <row r="52" spans="1:15" ht="24">
      <c r="A52" s="4">
        <v>0.14669275964551504</v>
      </c>
      <c r="B52" s="4">
        <v>0</v>
      </c>
      <c r="C52" s="4">
        <v>232236.52997323201</v>
      </c>
      <c r="D52" s="4">
        <v>192.88748336647177</v>
      </c>
      <c r="E52" s="4">
        <v>120400000</v>
      </c>
      <c r="F52" s="4">
        <v>-0.52593588531017399</v>
      </c>
      <c r="G52" s="4">
        <v>5.5</v>
      </c>
      <c r="H52" s="5" t="s">
        <v>53</v>
      </c>
      <c r="I52" s="4">
        <v>1.7663186064591854</v>
      </c>
      <c r="J52" s="16">
        <v>35065</v>
      </c>
      <c r="K52" s="5" t="s">
        <v>100</v>
      </c>
      <c r="L52" s="5" t="s">
        <v>152</v>
      </c>
      <c r="M52" s="5" t="s">
        <v>774</v>
      </c>
      <c r="N52" s="5" t="s">
        <v>775</v>
      </c>
      <c r="O52" s="1"/>
    </row>
    <row r="53" spans="1:15" ht="24">
      <c r="A53" s="4">
        <v>4.6563447311228287E-2</v>
      </c>
      <c r="B53" s="4">
        <v>0</v>
      </c>
      <c r="C53" s="4">
        <v>73716.885913678401</v>
      </c>
      <c r="D53" s="4">
        <v>190.77869025279088</v>
      </c>
      <c r="E53" s="4">
        <v>38640000</v>
      </c>
      <c r="F53" s="4">
        <v>-0.53773759424686596</v>
      </c>
      <c r="G53" s="4">
        <v>5.5</v>
      </c>
      <c r="H53" s="5" t="s">
        <v>53</v>
      </c>
      <c r="I53" s="4">
        <v>1.8513315699494266</v>
      </c>
      <c r="J53" s="16">
        <v>35096</v>
      </c>
      <c r="K53" s="5" t="s">
        <v>100</v>
      </c>
      <c r="L53" s="5" t="s">
        <v>152</v>
      </c>
      <c r="M53" s="5" t="s">
        <v>776</v>
      </c>
      <c r="N53" s="5" t="s">
        <v>777</v>
      </c>
      <c r="O53" s="1"/>
    </row>
    <row r="54" spans="1:15" ht="24">
      <c r="A54" s="4">
        <v>6.682553375835476E-2</v>
      </c>
      <c r="B54" s="4">
        <v>0</v>
      </c>
      <c r="C54" s="4">
        <v>105794.79253885501</v>
      </c>
      <c r="D54" s="4">
        <v>188.91927239081252</v>
      </c>
      <c r="E54" s="4">
        <v>56000000</v>
      </c>
      <c r="F54" s="4">
        <v>-0.447257825732232</v>
      </c>
      <c r="G54" s="4">
        <v>5.5</v>
      </c>
      <c r="H54" s="5" t="s">
        <v>53</v>
      </c>
      <c r="I54" s="4">
        <v>1.9287526653547842</v>
      </c>
      <c r="J54" s="16">
        <v>35125</v>
      </c>
      <c r="K54" s="5" t="s">
        <v>100</v>
      </c>
      <c r="L54" s="5" t="s">
        <v>152</v>
      </c>
      <c r="M54" s="5" t="s">
        <v>778</v>
      </c>
      <c r="N54" s="5" t="s">
        <v>779</v>
      </c>
      <c r="O54" s="1"/>
    </row>
    <row r="55" spans="1:15" ht="24">
      <c r="A55" s="4">
        <v>8.8155266902430349E-2</v>
      </c>
      <c r="B55" s="4">
        <v>0</v>
      </c>
      <c r="C55" s="4">
        <v>139562.94321381301</v>
      </c>
      <c r="D55" s="4">
        <v>187.28253249303944</v>
      </c>
      <c r="E55" s="4">
        <v>74520000</v>
      </c>
      <c r="F55" s="4">
        <v>-0.45512563169002601</v>
      </c>
      <c r="G55" s="4">
        <v>5.5</v>
      </c>
      <c r="H55" s="5" t="s">
        <v>53</v>
      </c>
      <c r="I55" s="4">
        <v>1.5668773899554786</v>
      </c>
      <c r="J55" s="16">
        <v>35156</v>
      </c>
      <c r="K55" s="5" t="s">
        <v>100</v>
      </c>
      <c r="L55" s="5" t="s">
        <v>152</v>
      </c>
      <c r="M55" s="5" t="s">
        <v>780</v>
      </c>
      <c r="N55" s="5" t="s">
        <v>781</v>
      </c>
      <c r="O55" s="1"/>
    </row>
    <row r="56" spans="1:15" ht="24">
      <c r="A56" s="4">
        <v>9.4137130456186602E-2</v>
      </c>
      <c r="B56" s="4">
        <v>0</v>
      </c>
      <c r="C56" s="4">
        <v>149033.12591304601</v>
      </c>
      <c r="D56" s="4">
        <v>185.64166157579223</v>
      </c>
      <c r="E56" s="4">
        <v>80280000</v>
      </c>
      <c r="F56" s="4">
        <v>-0.49420240128040399</v>
      </c>
      <c r="G56" s="4">
        <v>5.5</v>
      </c>
      <c r="H56" s="5" t="s">
        <v>53</v>
      </c>
      <c r="I56" s="4">
        <v>1.6496587682786539</v>
      </c>
      <c r="J56" s="16">
        <v>35186</v>
      </c>
      <c r="K56" s="5" t="s">
        <v>100</v>
      </c>
      <c r="L56" s="5" t="s">
        <v>152</v>
      </c>
      <c r="M56" s="5" t="s">
        <v>782</v>
      </c>
      <c r="N56" s="5" t="s">
        <v>783</v>
      </c>
      <c r="O56" s="1"/>
    </row>
    <row r="57" spans="1:15" ht="24">
      <c r="A57" s="4">
        <v>0.12869739227187818</v>
      </c>
      <c r="B57" s="4">
        <v>0</v>
      </c>
      <c r="C57" s="4">
        <v>203747.17791150801</v>
      </c>
      <c r="D57" s="4">
        <v>182.56915583468458</v>
      </c>
      <c r="E57" s="4">
        <v>111600000</v>
      </c>
      <c r="F57" s="4">
        <v>-0.45302755010128198</v>
      </c>
      <c r="G57" s="4">
        <v>5.5</v>
      </c>
      <c r="H57" s="5" t="s">
        <v>53</v>
      </c>
      <c r="I57" s="4">
        <v>1.7367128256139734</v>
      </c>
      <c r="J57" s="16">
        <v>35218</v>
      </c>
      <c r="K57" s="5" t="s">
        <v>100</v>
      </c>
      <c r="L57" s="5" t="s">
        <v>152</v>
      </c>
      <c r="M57" s="5" t="s">
        <v>784</v>
      </c>
      <c r="N57" s="5" t="s">
        <v>785</v>
      </c>
      <c r="O57" s="1"/>
    </row>
    <row r="58" spans="1:15" ht="24">
      <c r="A58" s="4">
        <v>0.12666040222699576</v>
      </c>
      <c r="B58" s="4">
        <v>0</v>
      </c>
      <c r="C58" s="4">
        <v>200522.318683577</v>
      </c>
      <c r="D58" s="4">
        <v>179.67949702829478</v>
      </c>
      <c r="E58" s="4">
        <v>111600000</v>
      </c>
      <c r="F58" s="4">
        <v>-0.48344973313808598</v>
      </c>
      <c r="G58" s="4">
        <v>5.5</v>
      </c>
      <c r="H58" s="5" t="s">
        <v>53</v>
      </c>
      <c r="I58" s="4">
        <v>1.8166507218560648</v>
      </c>
      <c r="J58" s="16">
        <v>35247</v>
      </c>
      <c r="K58" s="5" t="s">
        <v>100</v>
      </c>
      <c r="L58" s="5" t="s">
        <v>152</v>
      </c>
      <c r="M58" s="5" t="s">
        <v>786</v>
      </c>
      <c r="N58" s="5" t="s">
        <v>787</v>
      </c>
      <c r="O58" s="1"/>
    </row>
    <row r="59" spans="1:15" ht="24">
      <c r="A59" s="4">
        <v>6.0904289697304312E-2</v>
      </c>
      <c r="B59" s="4">
        <v>0</v>
      </c>
      <c r="C59" s="4">
        <v>96420.579543026295</v>
      </c>
      <c r="D59" s="4">
        <v>178.55662878338202</v>
      </c>
      <c r="E59" s="4">
        <v>54000000</v>
      </c>
      <c r="F59" s="4">
        <v>-0.51308513557910995</v>
      </c>
      <c r="G59" s="4">
        <v>5.5</v>
      </c>
      <c r="H59" s="5" t="s">
        <v>53</v>
      </c>
      <c r="I59" s="4">
        <v>1.9019475306272478</v>
      </c>
      <c r="J59" s="16">
        <v>35278</v>
      </c>
      <c r="K59" s="5" t="s">
        <v>100</v>
      </c>
      <c r="L59" s="5" t="s">
        <v>152</v>
      </c>
      <c r="M59" s="5" t="s">
        <v>788</v>
      </c>
      <c r="N59" s="5" t="s">
        <v>789</v>
      </c>
      <c r="O59" s="1"/>
    </row>
    <row r="60" spans="1:15" ht="24">
      <c r="A60" s="4">
        <v>0.12126652143905906</v>
      </c>
      <c r="B60" s="4">
        <v>0</v>
      </c>
      <c r="C60" s="4">
        <v>191983.00044928401</v>
      </c>
      <c r="D60" s="4">
        <v>177.76203745304073</v>
      </c>
      <c r="E60" s="4">
        <v>108000000</v>
      </c>
      <c r="F60" s="4">
        <v>-0.41211495912075102</v>
      </c>
      <c r="G60" s="4">
        <v>5.5</v>
      </c>
      <c r="H60" s="5" t="s">
        <v>53</v>
      </c>
      <c r="I60" s="4">
        <v>1.9853258081239114</v>
      </c>
      <c r="J60" s="16">
        <v>35309</v>
      </c>
      <c r="K60" s="5" t="s">
        <v>100</v>
      </c>
      <c r="L60" s="5" t="s">
        <v>152</v>
      </c>
      <c r="M60" s="5" t="s">
        <v>790</v>
      </c>
      <c r="N60" s="5" t="s">
        <v>791</v>
      </c>
      <c r="O60" s="1"/>
    </row>
    <row r="61" spans="1:15" ht="24">
      <c r="A61" s="4">
        <v>8.2576770083966633E-2</v>
      </c>
      <c r="B61" s="4">
        <v>0</v>
      </c>
      <c r="C61" s="4">
        <v>130731.350252324</v>
      </c>
      <c r="D61" s="4">
        <v>181.57131979489444</v>
      </c>
      <c r="E61" s="4">
        <v>72000000</v>
      </c>
      <c r="F61" s="4">
        <v>-0.42785057103634</v>
      </c>
      <c r="G61" s="4">
        <v>5.5</v>
      </c>
      <c r="H61" s="5" t="s">
        <v>53</v>
      </c>
      <c r="I61" s="4">
        <v>2.0185865106962728</v>
      </c>
      <c r="J61" s="16">
        <v>35339</v>
      </c>
      <c r="K61" s="5" t="s">
        <v>100</v>
      </c>
      <c r="L61" s="5" t="s">
        <v>152</v>
      </c>
      <c r="M61" s="5" t="s">
        <v>792</v>
      </c>
      <c r="N61" s="5" t="s">
        <v>793</v>
      </c>
      <c r="O61" s="1"/>
    </row>
    <row r="62" spans="1:15" ht="24">
      <c r="A62" s="4">
        <v>0.1234253314965033</v>
      </c>
      <c r="B62" s="4">
        <v>0</v>
      </c>
      <c r="C62" s="4">
        <v>195400.718936711</v>
      </c>
      <c r="D62" s="4">
        <v>180.92659160806573</v>
      </c>
      <c r="E62" s="4">
        <v>108000000</v>
      </c>
      <c r="F62" s="4">
        <v>-0.445684264540673</v>
      </c>
      <c r="G62" s="4">
        <v>5.5</v>
      </c>
      <c r="H62" s="5" t="s">
        <v>53</v>
      </c>
      <c r="I62" s="4">
        <v>2.1035840508798169</v>
      </c>
      <c r="J62" s="16">
        <v>35370</v>
      </c>
      <c r="K62" s="5" t="s">
        <v>100</v>
      </c>
      <c r="L62" s="5" t="s">
        <v>152</v>
      </c>
      <c r="M62" s="5" t="s">
        <v>794</v>
      </c>
      <c r="N62" s="5" t="s">
        <v>795</v>
      </c>
      <c r="O62" s="1"/>
    </row>
    <row r="63" spans="1:15" ht="24">
      <c r="A63" s="4">
        <v>0.18335765509081109</v>
      </c>
      <c r="B63" s="4">
        <v>0</v>
      </c>
      <c r="C63" s="4">
        <v>290282.53108892002</v>
      </c>
      <c r="D63" s="4">
        <v>179.1867475857531</v>
      </c>
      <c r="E63" s="4">
        <v>162000000</v>
      </c>
      <c r="F63" s="4">
        <v>-0.345238608479501</v>
      </c>
      <c r="G63" s="4">
        <v>5.5</v>
      </c>
      <c r="H63" s="5" t="s">
        <v>53</v>
      </c>
      <c r="I63" s="4">
        <v>2.1846431542213973</v>
      </c>
      <c r="J63" s="16">
        <v>35400</v>
      </c>
      <c r="K63" s="5" t="s">
        <v>100</v>
      </c>
      <c r="L63" s="5" t="s">
        <v>152</v>
      </c>
      <c r="M63" s="5" t="s">
        <v>796</v>
      </c>
      <c r="N63" s="5" t="s">
        <v>797</v>
      </c>
      <c r="O63" s="1"/>
    </row>
    <row r="64" spans="1:15" ht="24">
      <c r="A64" s="4">
        <v>0.13368226879943887</v>
      </c>
      <c r="B64" s="4">
        <v>0</v>
      </c>
      <c r="C64" s="4">
        <v>211638.981364543</v>
      </c>
      <c r="D64" s="4">
        <v>178.14729071089477</v>
      </c>
      <c r="E64" s="4">
        <v>118800000</v>
      </c>
      <c r="F64" s="4">
        <v>-0.35599127662182001</v>
      </c>
      <c r="G64" s="4">
        <v>5.5</v>
      </c>
      <c r="H64" s="5" t="s">
        <v>53</v>
      </c>
      <c r="I64" s="4">
        <v>2.2695381391426692</v>
      </c>
      <c r="J64" s="16">
        <v>35431</v>
      </c>
      <c r="K64" s="5" t="s">
        <v>100</v>
      </c>
      <c r="L64" s="5" t="s">
        <v>152</v>
      </c>
      <c r="M64" s="5" t="s">
        <v>798</v>
      </c>
      <c r="N64" s="5" t="s">
        <v>799</v>
      </c>
      <c r="O64" s="1"/>
    </row>
    <row r="65" spans="1:15" ht="24">
      <c r="A65" s="4">
        <v>0.12066283637160738</v>
      </c>
      <c r="B65" s="4">
        <v>0</v>
      </c>
      <c r="C65" s="4">
        <v>191027.27689755301</v>
      </c>
      <c r="D65" s="4">
        <v>176.87710823847499</v>
      </c>
      <c r="E65" s="4">
        <v>108000000</v>
      </c>
      <c r="F65" s="4">
        <v>-0.36648168456554497</v>
      </c>
      <c r="G65" s="4">
        <v>5.5</v>
      </c>
      <c r="H65" s="5" t="s">
        <v>53</v>
      </c>
      <c r="I65" s="4">
        <v>2.3573448363834602</v>
      </c>
      <c r="J65" s="16">
        <v>35463</v>
      </c>
      <c r="K65" s="5" t="s">
        <v>100</v>
      </c>
      <c r="L65" s="5" t="s">
        <v>152</v>
      </c>
      <c r="M65" s="5" t="s">
        <v>800</v>
      </c>
      <c r="N65" s="5" t="s">
        <v>801</v>
      </c>
      <c r="O65" s="1"/>
    </row>
    <row r="66" spans="1:15" ht="24">
      <c r="A66" s="4">
        <v>9.6520314655417605E-2</v>
      </c>
      <c r="B66" s="4">
        <v>0</v>
      </c>
      <c r="C66" s="4">
        <v>152806.06215103</v>
      </c>
      <c r="D66" s="4">
        <v>175.83317471121006</v>
      </c>
      <c r="E66" s="4">
        <v>86904000</v>
      </c>
      <c r="F66" s="4">
        <v>-0.28386972200870603</v>
      </c>
      <c r="G66" s="4">
        <v>5.5</v>
      </c>
      <c r="H66" s="5" t="s">
        <v>53</v>
      </c>
      <c r="I66" s="4">
        <v>2.4342106569997544</v>
      </c>
      <c r="J66" s="16">
        <v>35491</v>
      </c>
      <c r="K66" s="5" t="s">
        <v>100</v>
      </c>
      <c r="L66" s="5" t="s">
        <v>152</v>
      </c>
      <c r="M66" s="5" t="s">
        <v>802</v>
      </c>
      <c r="N66" s="5" t="s">
        <v>803</v>
      </c>
      <c r="O66" s="1"/>
    </row>
    <row r="67" spans="1:15" ht="24">
      <c r="A67" s="4">
        <v>0.12077882392618587</v>
      </c>
      <c r="B67" s="4">
        <v>0</v>
      </c>
      <c r="C67" s="4">
        <v>191210.90250566401</v>
      </c>
      <c r="D67" s="4">
        <v>173.82809318696727</v>
      </c>
      <c r="E67" s="4">
        <v>110000000</v>
      </c>
      <c r="F67" s="4">
        <v>-0.29095074737072102</v>
      </c>
      <c r="G67" s="4">
        <v>5.5</v>
      </c>
      <c r="H67" s="5" t="s">
        <v>53</v>
      </c>
      <c r="I67" s="4">
        <v>2.0595547494776647</v>
      </c>
      <c r="J67" s="16">
        <v>35521</v>
      </c>
      <c r="K67" s="5" t="s">
        <v>100</v>
      </c>
      <c r="L67" s="5" t="s">
        <v>152</v>
      </c>
      <c r="M67" s="5" t="s">
        <v>804</v>
      </c>
      <c r="N67" s="5" t="s">
        <v>805</v>
      </c>
      <c r="O67" s="1"/>
    </row>
    <row r="68" spans="1:15" ht="24">
      <c r="A68" s="4">
        <v>0.14032087427004777</v>
      </c>
      <c r="B68" s="4">
        <v>0</v>
      </c>
      <c r="C68" s="4">
        <v>222148.88452596101</v>
      </c>
      <c r="D68" s="4">
        <v>172.31529981846182</v>
      </c>
      <c r="E68" s="4">
        <v>128920000</v>
      </c>
      <c r="F68" s="4">
        <v>-0.319012588620187</v>
      </c>
      <c r="G68" s="4">
        <v>5.5</v>
      </c>
      <c r="H68" s="5" t="s">
        <v>53</v>
      </c>
      <c r="I68" s="4">
        <v>2.1424518402229964</v>
      </c>
      <c r="J68" s="16">
        <v>35551</v>
      </c>
      <c r="K68" s="5" t="s">
        <v>100</v>
      </c>
      <c r="L68" s="5" t="s">
        <v>152</v>
      </c>
      <c r="M68" s="5" t="s">
        <v>806</v>
      </c>
      <c r="N68" s="5" t="s">
        <v>807</v>
      </c>
      <c r="O68" s="1"/>
    </row>
    <row r="69" spans="1:15" ht="24">
      <c r="A69" s="4">
        <v>0.21013936902027178</v>
      </c>
      <c r="B69" s="4">
        <v>0</v>
      </c>
      <c r="C69" s="4">
        <v>332681.98096458998</v>
      </c>
      <c r="D69" s="4">
        <v>170.86901949901898</v>
      </c>
      <c r="E69" s="4">
        <v>194700000</v>
      </c>
      <c r="F69" s="4">
        <v>-0.26367568671703401</v>
      </c>
      <c r="G69" s="4">
        <v>5.5</v>
      </c>
      <c r="H69" s="5" t="s">
        <v>53</v>
      </c>
      <c r="I69" s="4">
        <v>2.2261310981307982</v>
      </c>
      <c r="J69" s="16">
        <v>35582</v>
      </c>
      <c r="K69" s="5" t="s">
        <v>100</v>
      </c>
      <c r="L69" s="5" t="s">
        <v>152</v>
      </c>
      <c r="M69" s="5" t="s">
        <v>808</v>
      </c>
      <c r="N69" s="5" t="s">
        <v>809</v>
      </c>
      <c r="O69" s="1"/>
    </row>
    <row r="70" spans="1:15" ht="24">
      <c r="A70" s="4">
        <v>0.13670141141872666</v>
      </c>
      <c r="B70" s="4">
        <v>0</v>
      </c>
      <c r="C70" s="4">
        <v>216418.73468769301</v>
      </c>
      <c r="D70" s="4">
        <v>170.19403482832101</v>
      </c>
      <c r="E70" s="4">
        <v>127160000</v>
      </c>
      <c r="F70" s="4">
        <v>-0.287279104590417</v>
      </c>
      <c r="G70" s="4">
        <v>5.5</v>
      </c>
      <c r="H70" s="5" t="s">
        <v>53</v>
      </c>
      <c r="I70" s="4">
        <v>2.3089365199864189</v>
      </c>
      <c r="J70" s="16">
        <v>35612</v>
      </c>
      <c r="K70" s="5" t="s">
        <v>100</v>
      </c>
      <c r="L70" s="5" t="s">
        <v>152</v>
      </c>
      <c r="M70" s="5" t="s">
        <v>810</v>
      </c>
      <c r="N70" s="5" t="s">
        <v>811</v>
      </c>
      <c r="O70" s="1"/>
    </row>
    <row r="71" spans="1:15" ht="24">
      <c r="A71" s="4">
        <v>0.12497622242227707</v>
      </c>
      <c r="B71" s="4">
        <v>0</v>
      </c>
      <c r="C71" s="4">
        <v>197856.01071688501</v>
      </c>
      <c r="D71" s="4">
        <v>168.51395622541995</v>
      </c>
      <c r="E71" s="4">
        <v>117412240</v>
      </c>
      <c r="F71" s="4">
        <v>-0.30983348166942698</v>
      </c>
      <c r="G71" s="4">
        <v>5.5</v>
      </c>
      <c r="H71" s="5" t="s">
        <v>53</v>
      </c>
      <c r="I71" s="4">
        <v>2.3943127318180335</v>
      </c>
      <c r="J71" s="16">
        <v>35643</v>
      </c>
      <c r="K71" s="5" t="s">
        <v>100</v>
      </c>
      <c r="L71" s="5" t="s">
        <v>152</v>
      </c>
      <c r="M71" s="5" t="s">
        <v>812</v>
      </c>
      <c r="N71" s="5" t="s">
        <v>813</v>
      </c>
      <c r="O71" s="1"/>
    </row>
    <row r="72" spans="1:15" ht="24">
      <c r="A72" s="4">
        <v>0.1434499494300828</v>
      </c>
      <c r="B72" s="4">
        <v>0</v>
      </c>
      <c r="C72" s="4">
        <v>227102.677466717</v>
      </c>
      <c r="D72" s="4">
        <v>166.49756412515907</v>
      </c>
      <c r="E72" s="4">
        <v>136400000</v>
      </c>
      <c r="F72" s="4">
        <v>-0.214895289778711</v>
      </c>
      <c r="G72" s="4">
        <v>5.5</v>
      </c>
      <c r="H72" s="5" t="s">
        <v>53</v>
      </c>
      <c r="I72" s="4">
        <v>2.4769621788120735</v>
      </c>
      <c r="J72" s="16">
        <v>35674</v>
      </c>
      <c r="K72" s="5" t="s">
        <v>100</v>
      </c>
      <c r="L72" s="5" t="s">
        <v>152</v>
      </c>
      <c r="M72" s="5" t="s">
        <v>814</v>
      </c>
      <c r="N72" s="5" t="s">
        <v>815</v>
      </c>
      <c r="O72" s="1"/>
    </row>
    <row r="73" spans="1:15" ht="24">
      <c r="A73" s="4">
        <v>0.14165110319571614</v>
      </c>
      <c r="B73" s="4">
        <v>0</v>
      </c>
      <c r="C73" s="4">
        <v>224254.83542983499</v>
      </c>
      <c r="D73" s="4">
        <v>169.89002684078409</v>
      </c>
      <c r="E73" s="4">
        <v>132000000</v>
      </c>
      <c r="F73" s="4">
        <v>-0.22827055990696099</v>
      </c>
      <c r="G73" s="4">
        <v>5.5</v>
      </c>
      <c r="H73" s="5" t="s">
        <v>53</v>
      </c>
      <c r="I73" s="4">
        <v>2.4999332706963138</v>
      </c>
      <c r="J73" s="16">
        <v>35704</v>
      </c>
      <c r="K73" s="5" t="s">
        <v>100</v>
      </c>
      <c r="L73" s="5" t="s">
        <v>152</v>
      </c>
      <c r="M73" s="5" t="s">
        <v>816</v>
      </c>
      <c r="N73" s="5" t="s">
        <v>817</v>
      </c>
      <c r="O73" s="1"/>
    </row>
    <row r="74" spans="1:15" ht="24">
      <c r="A74" s="4">
        <v>0.17492410503712955</v>
      </c>
      <c r="B74" s="4">
        <v>0</v>
      </c>
      <c r="C74" s="4">
        <v>276930.96278687502</v>
      </c>
      <c r="D74" s="4">
        <v>170.10501399685197</v>
      </c>
      <c r="E74" s="4">
        <v>162800000</v>
      </c>
      <c r="F74" s="4">
        <v>-0.244006171822549</v>
      </c>
      <c r="G74" s="4">
        <v>5.5</v>
      </c>
      <c r="H74" s="5" t="s">
        <v>53</v>
      </c>
      <c r="I74" s="4">
        <v>2.5877360871360429</v>
      </c>
      <c r="J74" s="16">
        <v>35736</v>
      </c>
      <c r="K74" s="5" t="s">
        <v>100</v>
      </c>
      <c r="L74" s="5" t="s">
        <v>152</v>
      </c>
      <c r="M74" s="5" t="s">
        <v>818</v>
      </c>
      <c r="N74" s="5" t="s">
        <v>819</v>
      </c>
      <c r="O74" s="1"/>
    </row>
    <row r="75" spans="1:15" ht="24">
      <c r="A75" s="4">
        <v>0.18877789437412176</v>
      </c>
      <c r="B75" s="4">
        <v>0</v>
      </c>
      <c r="C75" s="4">
        <v>298863.57875495701</v>
      </c>
      <c r="D75" s="4">
        <v>167.71244599043601</v>
      </c>
      <c r="E75" s="4">
        <v>178200000</v>
      </c>
      <c r="F75" s="4">
        <v>-0.14644537794590101</v>
      </c>
      <c r="G75" s="4">
        <v>5.5</v>
      </c>
      <c r="H75" s="5" t="s">
        <v>53</v>
      </c>
      <c r="I75" s="4">
        <v>2.6653247064489354</v>
      </c>
      <c r="J75" s="16">
        <v>35765</v>
      </c>
      <c r="K75" s="5" t="s">
        <v>100</v>
      </c>
      <c r="L75" s="5" t="s">
        <v>152</v>
      </c>
      <c r="M75" s="5" t="s">
        <v>820</v>
      </c>
      <c r="N75" s="5" t="s">
        <v>821</v>
      </c>
      <c r="O75" s="1"/>
    </row>
    <row r="76" spans="1:15" ht="24">
      <c r="A76" s="4">
        <v>0.15662065719031659</v>
      </c>
      <c r="B76" s="4">
        <v>0</v>
      </c>
      <c r="C76" s="4">
        <v>247953.87336022701</v>
      </c>
      <c r="D76" s="4">
        <v>168.21836727288127</v>
      </c>
      <c r="E76" s="4">
        <v>147400000</v>
      </c>
      <c r="F76" s="4">
        <v>-0.15693578588962701</v>
      </c>
      <c r="G76" s="4">
        <v>5.5</v>
      </c>
      <c r="H76" s="5" t="s">
        <v>53</v>
      </c>
      <c r="I76" s="4">
        <v>2.7502810953704824</v>
      </c>
      <c r="J76" s="16">
        <v>35796</v>
      </c>
      <c r="K76" s="5" t="s">
        <v>100</v>
      </c>
      <c r="L76" s="5" t="s">
        <v>152</v>
      </c>
      <c r="M76" s="5" t="s">
        <v>822</v>
      </c>
      <c r="N76" s="5" t="s">
        <v>823</v>
      </c>
      <c r="O76" s="1"/>
    </row>
    <row r="77" spans="1:15" ht="24">
      <c r="A77" s="4">
        <v>0.12669632794958041</v>
      </c>
      <c r="B77" s="4">
        <v>0</v>
      </c>
      <c r="C77" s="4">
        <v>200579.19446374499</v>
      </c>
      <c r="D77" s="4">
        <v>168.83770577756312</v>
      </c>
      <c r="E77" s="4">
        <v>118800000</v>
      </c>
      <c r="F77" s="4">
        <v>-0.16690167343616599</v>
      </c>
      <c r="G77" s="4">
        <v>5.5</v>
      </c>
      <c r="H77" s="5" t="s">
        <v>53</v>
      </c>
      <c r="I77" s="4">
        <v>2.8354277919125228</v>
      </c>
      <c r="J77" s="16">
        <v>35827</v>
      </c>
      <c r="K77" s="5" t="s">
        <v>100</v>
      </c>
      <c r="L77" s="5" t="s">
        <v>152</v>
      </c>
      <c r="M77" s="5" t="s">
        <v>824</v>
      </c>
      <c r="N77" s="5" t="s">
        <v>825</v>
      </c>
      <c r="O77" s="1"/>
    </row>
    <row r="78" spans="1:15" ht="24">
      <c r="A78" s="4">
        <v>0.12504495669097743</v>
      </c>
      <c r="B78" s="4">
        <v>0</v>
      </c>
      <c r="C78" s="4">
        <v>197964.82732168399</v>
      </c>
      <c r="D78" s="4">
        <v>167.88062018460312</v>
      </c>
      <c r="E78" s="4">
        <v>117920000</v>
      </c>
      <c r="F78" s="4">
        <v>-7.9306767106057399E-2</v>
      </c>
      <c r="G78" s="4">
        <v>5.5</v>
      </c>
      <c r="H78" s="5" t="s">
        <v>53</v>
      </c>
      <c r="I78" s="4">
        <v>2.9113667565720092</v>
      </c>
      <c r="J78" s="16">
        <v>35855</v>
      </c>
      <c r="K78" s="5" t="s">
        <v>100</v>
      </c>
      <c r="L78" s="5" t="s">
        <v>152</v>
      </c>
      <c r="M78" s="5" t="s">
        <v>826</v>
      </c>
      <c r="N78" s="5" t="s">
        <v>827</v>
      </c>
      <c r="O78" s="1"/>
    </row>
    <row r="79" spans="1:15" ht="24">
      <c r="A79" s="4">
        <v>0.14356515006845291</v>
      </c>
      <c r="B79" s="4">
        <v>0</v>
      </c>
      <c r="C79" s="4">
        <v>227285.05726903601</v>
      </c>
      <c r="D79" s="4">
        <v>168.11024945934614</v>
      </c>
      <c r="E79" s="4">
        <v>135200000</v>
      </c>
      <c r="F79" s="4">
        <v>-8.6912312865258398E-2</v>
      </c>
      <c r="G79" s="4">
        <v>5.5</v>
      </c>
      <c r="H79" s="5" t="s">
        <v>53</v>
      </c>
      <c r="I79" s="4">
        <v>2.5346513620938378</v>
      </c>
      <c r="J79" s="16">
        <v>35886</v>
      </c>
      <c r="K79" s="5" t="s">
        <v>100</v>
      </c>
      <c r="L79" s="5" t="s">
        <v>152</v>
      </c>
      <c r="M79" s="5" t="s">
        <v>828</v>
      </c>
      <c r="N79" s="5" t="s">
        <v>829</v>
      </c>
      <c r="O79" s="1"/>
    </row>
    <row r="80" spans="1:15" ht="24">
      <c r="A80" s="4">
        <v>0.20375767052331567</v>
      </c>
      <c r="B80" s="4">
        <v>0</v>
      </c>
      <c r="C80" s="4">
        <v>322578.799881557</v>
      </c>
      <c r="D80" s="4">
        <v>168.56024615884007</v>
      </c>
      <c r="E80" s="4">
        <v>191373000</v>
      </c>
      <c r="F80" s="4">
        <v>-0.11130251133442</v>
      </c>
      <c r="G80" s="4">
        <v>5.5</v>
      </c>
      <c r="H80" s="5" t="s">
        <v>53</v>
      </c>
      <c r="I80" s="4">
        <v>2.6232114158443305</v>
      </c>
      <c r="J80" s="16">
        <v>35918</v>
      </c>
      <c r="K80" s="5" t="s">
        <v>100</v>
      </c>
      <c r="L80" s="5" t="s">
        <v>152</v>
      </c>
      <c r="M80" s="5" t="s">
        <v>830</v>
      </c>
      <c r="N80" s="5" t="s">
        <v>831</v>
      </c>
      <c r="O80" s="1"/>
    </row>
    <row r="81" spans="1:15" ht="24">
      <c r="A81" s="4">
        <v>0.1908234129021632</v>
      </c>
      <c r="B81" s="4">
        <v>0</v>
      </c>
      <c r="C81" s="4">
        <v>302101.93984446302</v>
      </c>
      <c r="D81" s="4">
        <v>165.99007683761701</v>
      </c>
      <c r="E81" s="4">
        <v>182000000</v>
      </c>
      <c r="F81" s="4">
        <v>-4.3377119898797202E-2</v>
      </c>
      <c r="G81" s="4">
        <v>5.5</v>
      </c>
      <c r="H81" s="5" t="s">
        <v>53</v>
      </c>
      <c r="I81" s="4">
        <v>2.7004981412205078</v>
      </c>
      <c r="J81" s="16">
        <v>35947</v>
      </c>
      <c r="K81" s="5" t="s">
        <v>100</v>
      </c>
      <c r="L81" s="5" t="s">
        <v>152</v>
      </c>
      <c r="M81" s="5" t="s">
        <v>832</v>
      </c>
      <c r="N81" s="5" t="s">
        <v>833</v>
      </c>
      <c r="O81" s="1"/>
    </row>
    <row r="82" spans="1:15" ht="24">
      <c r="A82" s="4">
        <v>8.1514912366698167E-2</v>
      </c>
      <c r="B82" s="4">
        <v>0</v>
      </c>
      <c r="C82" s="4">
        <v>129050.271021286</v>
      </c>
      <c r="D82" s="4">
        <v>165.44906541190514</v>
      </c>
      <c r="E82" s="4">
        <v>78000000</v>
      </c>
      <c r="F82" s="4">
        <v>-6.3308894991875794E-2</v>
      </c>
      <c r="G82" s="4">
        <v>5.5</v>
      </c>
      <c r="H82" s="5" t="s">
        <v>53</v>
      </c>
      <c r="I82" s="4">
        <v>2.7834459372057698</v>
      </c>
      <c r="J82" s="16">
        <v>35977</v>
      </c>
      <c r="K82" s="5" t="s">
        <v>100</v>
      </c>
      <c r="L82" s="5" t="s">
        <v>152</v>
      </c>
      <c r="M82" s="5" t="s">
        <v>834</v>
      </c>
      <c r="N82" s="5" t="s">
        <v>835</v>
      </c>
      <c r="O82" s="1"/>
    </row>
    <row r="83" spans="1:15" ht="24">
      <c r="A83" s="4">
        <v>8.1255231459328017E-2</v>
      </c>
      <c r="B83" s="4">
        <v>0</v>
      </c>
      <c r="C83" s="4">
        <v>128639.157391863</v>
      </c>
      <c r="D83" s="4">
        <v>164.9219966562346</v>
      </c>
      <c r="E83" s="4">
        <v>78000000</v>
      </c>
      <c r="F83" s="4">
        <v>-8.3765190482140706E-2</v>
      </c>
      <c r="G83" s="4">
        <v>5.5</v>
      </c>
      <c r="H83" s="5" t="s">
        <v>53</v>
      </c>
      <c r="I83" s="4">
        <v>2.8744459207865689</v>
      </c>
      <c r="J83" s="16">
        <v>36010</v>
      </c>
      <c r="K83" s="5" t="s">
        <v>100</v>
      </c>
      <c r="L83" s="5" t="s">
        <v>152</v>
      </c>
      <c r="M83" s="5" t="s">
        <v>836</v>
      </c>
      <c r="N83" s="5" t="s">
        <v>837</v>
      </c>
      <c r="O83" s="1"/>
    </row>
    <row r="84" spans="1:15" ht="24">
      <c r="A84" s="4">
        <v>0.29751709065888998</v>
      </c>
      <c r="B84" s="4">
        <v>0</v>
      </c>
      <c r="C84" s="4">
        <v>471013.95399009099</v>
      </c>
      <c r="D84" s="4">
        <v>164.69019370282902</v>
      </c>
      <c r="E84" s="4">
        <v>286000000</v>
      </c>
      <c r="F84" s="4">
        <v>9.3371800184238792E-3</v>
      </c>
      <c r="G84" s="4">
        <v>5.5</v>
      </c>
      <c r="H84" s="5" t="s">
        <v>53</v>
      </c>
      <c r="I84" s="4">
        <v>2.9506839073737474</v>
      </c>
      <c r="J84" s="16">
        <v>36039</v>
      </c>
      <c r="K84" s="5" t="s">
        <v>100</v>
      </c>
      <c r="L84" s="5" t="s">
        <v>152</v>
      </c>
      <c r="M84" s="5" t="s">
        <v>838</v>
      </c>
      <c r="N84" s="5" t="s">
        <v>839</v>
      </c>
      <c r="O84" s="1"/>
    </row>
    <row r="85" spans="1:15" ht="24">
      <c r="A85" s="4">
        <v>0.1405056147131076</v>
      </c>
      <c r="B85" s="4">
        <v>0</v>
      </c>
      <c r="C85" s="4">
        <v>222441.356216763</v>
      </c>
      <c r="D85" s="4">
        <v>167.75366230525114</v>
      </c>
      <c r="E85" s="4">
        <v>132600000</v>
      </c>
      <c r="F85" s="4">
        <v>-3.2513095140468198E-3</v>
      </c>
      <c r="G85" s="4">
        <v>5.5</v>
      </c>
      <c r="H85" s="5" t="s">
        <v>53</v>
      </c>
      <c r="I85" s="4">
        <v>2.9640278828950919</v>
      </c>
      <c r="J85" s="16">
        <v>36069</v>
      </c>
      <c r="K85" s="5" t="s">
        <v>100</v>
      </c>
      <c r="L85" s="5" t="s">
        <v>152</v>
      </c>
      <c r="M85" s="5" t="s">
        <v>840</v>
      </c>
      <c r="N85" s="5" t="s">
        <v>841</v>
      </c>
      <c r="O85" s="1"/>
    </row>
    <row r="86" spans="1:15" ht="24">
      <c r="A86" s="4">
        <v>0.27725200937108108</v>
      </c>
      <c r="B86" s="4">
        <v>0</v>
      </c>
      <c r="C86" s="4">
        <v>438931.30608518398</v>
      </c>
      <c r="D86" s="4">
        <v>165.50954226439819</v>
      </c>
      <c r="E86" s="4">
        <v>265200000</v>
      </c>
      <c r="F86" s="4">
        <v>-1.7675620436669499E-2</v>
      </c>
      <c r="G86" s="4">
        <v>5.5</v>
      </c>
      <c r="H86" s="5" t="s">
        <v>53</v>
      </c>
      <c r="I86" s="4">
        <v>3.0491862816631907</v>
      </c>
      <c r="J86" s="16">
        <v>36100</v>
      </c>
      <c r="K86" s="5" t="s">
        <v>100</v>
      </c>
      <c r="L86" s="5" t="s">
        <v>152</v>
      </c>
      <c r="M86" s="5" t="s">
        <v>842</v>
      </c>
      <c r="N86" s="5" t="s">
        <v>843</v>
      </c>
      <c r="O86" s="1"/>
    </row>
    <row r="87" spans="1:15" ht="24">
      <c r="A87" s="4">
        <v>0.26048519566223555</v>
      </c>
      <c r="B87" s="4">
        <v>0</v>
      </c>
      <c r="C87" s="4">
        <v>412386.937816024</v>
      </c>
      <c r="D87" s="4">
        <v>160.21248555401087</v>
      </c>
      <c r="E87" s="4">
        <v>257400000</v>
      </c>
      <c r="F87" s="4">
        <v>7.3590928673743103E-2</v>
      </c>
      <c r="G87" s="4">
        <v>5.5</v>
      </c>
      <c r="H87" s="5" t="s">
        <v>53</v>
      </c>
      <c r="I87" s="4">
        <v>3.1287921846202429</v>
      </c>
      <c r="J87" s="16">
        <v>36130</v>
      </c>
      <c r="K87" s="5" t="s">
        <v>100</v>
      </c>
      <c r="L87" s="5" t="s">
        <v>152</v>
      </c>
      <c r="M87" s="5" t="s">
        <v>844</v>
      </c>
      <c r="N87" s="5" t="s">
        <v>845</v>
      </c>
      <c r="O87" s="1"/>
    </row>
    <row r="88" spans="1:15" ht="24">
      <c r="A88" s="4">
        <v>0.12473463697132012</v>
      </c>
      <c r="B88" s="4">
        <v>0</v>
      </c>
      <c r="C88" s="4">
        <v>197473.54489541001</v>
      </c>
      <c r="D88" s="4">
        <v>158.23200712773234</v>
      </c>
      <c r="E88" s="4">
        <v>124800000</v>
      </c>
      <c r="F88" s="4">
        <v>6.3100520730017498E-2</v>
      </c>
      <c r="G88" s="4">
        <v>5.5</v>
      </c>
      <c r="H88" s="5" t="s">
        <v>53</v>
      </c>
      <c r="I88" s="4">
        <v>3.2138094161178463</v>
      </c>
      <c r="J88" s="16">
        <v>36161</v>
      </c>
      <c r="K88" s="5" t="s">
        <v>100</v>
      </c>
      <c r="L88" s="5" t="s">
        <v>152</v>
      </c>
      <c r="M88" s="5" t="s">
        <v>846</v>
      </c>
      <c r="N88" s="5" t="s">
        <v>847</v>
      </c>
      <c r="O88" s="1"/>
    </row>
    <row r="89" spans="1:15" ht="24">
      <c r="A89" s="4">
        <v>0.23224367374379998</v>
      </c>
      <c r="B89" s="4">
        <v>0</v>
      </c>
      <c r="C89" s="4">
        <v>367676.39404174598</v>
      </c>
      <c r="D89" s="4">
        <v>158.18120549033986</v>
      </c>
      <c r="E89" s="4">
        <v>232440000</v>
      </c>
      <c r="F89" s="4">
        <v>5.2872372984885001E-2</v>
      </c>
      <c r="G89" s="4">
        <v>5.5</v>
      </c>
      <c r="H89" s="5" t="s">
        <v>53</v>
      </c>
      <c r="I89" s="4">
        <v>3.2990668949370656</v>
      </c>
      <c r="J89" s="16">
        <v>36192</v>
      </c>
      <c r="K89" s="5" t="s">
        <v>100</v>
      </c>
      <c r="L89" s="5" t="s">
        <v>152</v>
      </c>
      <c r="M89" s="5" t="s">
        <v>848</v>
      </c>
      <c r="N89" s="5" t="s">
        <v>849</v>
      </c>
      <c r="O89" s="1"/>
    </row>
    <row r="90" spans="1:15" ht="24">
      <c r="A90" s="4">
        <v>0.16343133615693173</v>
      </c>
      <c r="B90" s="4">
        <v>0</v>
      </c>
      <c r="C90" s="4">
        <v>258736.19454493001</v>
      </c>
      <c r="D90" s="4">
        <v>158.46165760958476</v>
      </c>
      <c r="E90" s="4">
        <v>163280000</v>
      </c>
      <c r="F90" s="4">
        <v>0.13679563653469001</v>
      </c>
      <c r="G90" s="4">
        <v>5.5</v>
      </c>
      <c r="H90" s="5" t="s">
        <v>53</v>
      </c>
      <c r="I90" s="4">
        <v>3.3742580158343505</v>
      </c>
      <c r="J90" s="16">
        <v>36220</v>
      </c>
      <c r="K90" s="5" t="s">
        <v>100</v>
      </c>
      <c r="L90" s="5" t="s">
        <v>152</v>
      </c>
      <c r="M90" s="5" t="s">
        <v>850</v>
      </c>
      <c r="N90" s="5" t="s">
        <v>851</v>
      </c>
      <c r="O90" s="1"/>
    </row>
    <row r="91" spans="1:15" ht="24">
      <c r="A91" s="4">
        <v>0.12120175655060318</v>
      </c>
      <c r="B91" s="4">
        <v>0</v>
      </c>
      <c r="C91" s="4">
        <v>191880.46796577601</v>
      </c>
      <c r="D91" s="4">
        <v>159.90038997148</v>
      </c>
      <c r="E91" s="4">
        <v>120000000</v>
      </c>
      <c r="F91" s="4">
        <v>0.12787878978252301</v>
      </c>
      <c r="G91" s="4">
        <v>5.5</v>
      </c>
      <c r="H91" s="5" t="s">
        <v>53</v>
      </c>
      <c r="I91" s="4">
        <v>2.9975766122418936</v>
      </c>
      <c r="J91" s="16">
        <v>36252</v>
      </c>
      <c r="K91" s="5" t="s">
        <v>100</v>
      </c>
      <c r="L91" s="5" t="s">
        <v>152</v>
      </c>
      <c r="M91" s="5" t="s">
        <v>852</v>
      </c>
      <c r="N91" s="5" t="s">
        <v>853</v>
      </c>
      <c r="O91" s="1"/>
    </row>
    <row r="92" spans="1:15" ht="24">
      <c r="A92" s="4">
        <v>0.34323184065780671</v>
      </c>
      <c r="B92" s="4">
        <v>0</v>
      </c>
      <c r="C92" s="4">
        <v>543387.22540442296</v>
      </c>
      <c r="D92" s="4">
        <v>160.29121693345812</v>
      </c>
      <c r="E92" s="4">
        <v>339000000</v>
      </c>
      <c r="F92" s="4">
        <v>0.10768475449085101</v>
      </c>
      <c r="G92" s="4">
        <v>5.5</v>
      </c>
      <c r="H92" s="5" t="s">
        <v>53</v>
      </c>
      <c r="I92" s="4">
        <v>3.0807905489285607</v>
      </c>
      <c r="J92" s="16">
        <v>36282</v>
      </c>
      <c r="K92" s="5" t="s">
        <v>100</v>
      </c>
      <c r="L92" s="5" t="s">
        <v>152</v>
      </c>
      <c r="M92" s="5" t="s">
        <v>854</v>
      </c>
      <c r="N92" s="5" t="s">
        <v>855</v>
      </c>
      <c r="O92" s="1"/>
    </row>
    <row r="93" spans="1:15" ht="24">
      <c r="A93" s="4">
        <v>0.26594020244054412</v>
      </c>
      <c r="B93" s="4">
        <v>0</v>
      </c>
      <c r="C93" s="4">
        <v>421023.02761511301</v>
      </c>
      <c r="D93" s="4">
        <v>159.47841955117914</v>
      </c>
      <c r="E93" s="4">
        <v>264000000</v>
      </c>
      <c r="F93" s="4">
        <v>0.174298844933509</v>
      </c>
      <c r="G93" s="4">
        <v>5.5</v>
      </c>
      <c r="H93" s="5" t="s">
        <v>53</v>
      </c>
      <c r="I93" s="4">
        <v>3.160095166127967</v>
      </c>
      <c r="J93" s="16">
        <v>36312</v>
      </c>
      <c r="K93" s="5" t="s">
        <v>100</v>
      </c>
      <c r="L93" s="5" t="s">
        <v>152</v>
      </c>
      <c r="M93" s="5" t="s">
        <v>856</v>
      </c>
      <c r="N93" s="5" t="s">
        <v>857</v>
      </c>
      <c r="O93" s="1"/>
    </row>
    <row r="94" spans="1:15" ht="24">
      <c r="A94" s="4">
        <v>0.17451601767424643</v>
      </c>
      <c r="B94" s="4">
        <v>0</v>
      </c>
      <c r="C94" s="4">
        <v>276284.89959117997</v>
      </c>
      <c r="D94" s="4">
        <v>158.7844250524023</v>
      </c>
      <c r="E94" s="4">
        <v>174000000</v>
      </c>
      <c r="F94" s="4">
        <v>0.156465151429175</v>
      </c>
      <c r="G94" s="4">
        <v>5.5</v>
      </c>
      <c r="H94" s="5" t="s">
        <v>53</v>
      </c>
      <c r="I94" s="4">
        <v>3.2432050760291462</v>
      </c>
      <c r="J94" s="16">
        <v>36342</v>
      </c>
      <c r="K94" s="5" t="s">
        <v>100</v>
      </c>
      <c r="L94" s="5" t="s">
        <v>152</v>
      </c>
      <c r="M94" s="5" t="s">
        <v>858</v>
      </c>
      <c r="N94" s="5" t="s">
        <v>859</v>
      </c>
      <c r="O94" s="1"/>
    </row>
    <row r="95" spans="1:15" ht="24">
      <c r="A95" s="4">
        <v>8.1044077398820968E-2</v>
      </c>
      <c r="B95" s="4">
        <v>0</v>
      </c>
      <c r="C95" s="4">
        <v>128304.86900284899</v>
      </c>
      <c r="D95" s="4">
        <v>158.40107284302346</v>
      </c>
      <c r="E95" s="4">
        <v>81000000</v>
      </c>
      <c r="F95" s="4">
        <v>0.13889371812343501</v>
      </c>
      <c r="G95" s="4">
        <v>5.5</v>
      </c>
      <c r="H95" s="5" t="s">
        <v>53</v>
      </c>
      <c r="I95" s="4">
        <v>3.328854321758258</v>
      </c>
      <c r="J95" s="16">
        <v>36373</v>
      </c>
      <c r="K95" s="5" t="s">
        <v>100</v>
      </c>
      <c r="L95" s="5" t="s">
        <v>152</v>
      </c>
      <c r="M95" s="5" t="s">
        <v>860</v>
      </c>
      <c r="N95" s="5" t="s">
        <v>861</v>
      </c>
      <c r="O95" s="1"/>
    </row>
    <row r="96" spans="1:15" ht="24">
      <c r="A96" s="4">
        <v>0.25663730865846984</v>
      </c>
      <c r="B96" s="4">
        <v>0</v>
      </c>
      <c r="C96" s="4">
        <v>406295.158455931</v>
      </c>
      <c r="D96" s="4">
        <v>157.47874358757016</v>
      </c>
      <c r="E96" s="4">
        <v>258000000</v>
      </c>
      <c r="F96" s="4">
        <v>0.22307924187183301</v>
      </c>
      <c r="G96" s="4">
        <v>5.5</v>
      </c>
      <c r="H96" s="5" t="s">
        <v>53</v>
      </c>
      <c r="I96" s="4">
        <v>3.4098071833951891</v>
      </c>
      <c r="J96" s="16">
        <v>36404</v>
      </c>
      <c r="K96" s="5" t="s">
        <v>100</v>
      </c>
      <c r="L96" s="5" t="s">
        <v>152</v>
      </c>
      <c r="M96" s="5" t="s">
        <v>862</v>
      </c>
      <c r="N96" s="5" t="s">
        <v>863</v>
      </c>
      <c r="O96" s="1"/>
    </row>
    <row r="97" spans="1:15" ht="24">
      <c r="A97" s="4">
        <v>0.23098069080877054</v>
      </c>
      <c r="B97" s="4">
        <v>0</v>
      </c>
      <c r="C97" s="4">
        <v>365676.90357639903</v>
      </c>
      <c r="D97" s="4">
        <v>160.38460683175393</v>
      </c>
      <c r="E97" s="4">
        <v>228000000</v>
      </c>
      <c r="F97" s="4">
        <v>0.21101527273654799</v>
      </c>
      <c r="G97" s="4">
        <v>5.5</v>
      </c>
      <c r="H97" s="5" t="s">
        <v>53</v>
      </c>
      <c r="I97" s="4">
        <v>3.4140384515197608</v>
      </c>
      <c r="J97" s="16">
        <v>36434</v>
      </c>
      <c r="K97" s="5" t="s">
        <v>100</v>
      </c>
      <c r="L97" s="5" t="s">
        <v>152</v>
      </c>
      <c r="M97" s="5" t="s">
        <v>864</v>
      </c>
      <c r="N97" s="5" t="s">
        <v>865</v>
      </c>
      <c r="O97" s="1"/>
    </row>
    <row r="98" spans="1:15" ht="24">
      <c r="A98" s="4">
        <v>0.23298724407734567</v>
      </c>
      <c r="B98" s="4">
        <v>0</v>
      </c>
      <c r="C98" s="4">
        <v>368853.576845253</v>
      </c>
      <c r="D98" s="4">
        <v>159.6768730931831</v>
      </c>
      <c r="E98" s="4">
        <v>231000000</v>
      </c>
      <c r="F98" s="4">
        <v>0.19737774240970499</v>
      </c>
      <c r="G98" s="4">
        <v>5.5</v>
      </c>
      <c r="H98" s="5" t="s">
        <v>53</v>
      </c>
      <c r="I98" s="4">
        <v>3.4992772959463609</v>
      </c>
      <c r="J98" s="16">
        <v>36465</v>
      </c>
      <c r="K98" s="5" t="s">
        <v>100</v>
      </c>
      <c r="L98" s="5" t="s">
        <v>152</v>
      </c>
      <c r="M98" s="5" t="s">
        <v>866</v>
      </c>
      <c r="N98" s="5" t="s">
        <v>867</v>
      </c>
      <c r="O98" s="1"/>
    </row>
    <row r="99" spans="1:15" ht="24">
      <c r="A99" s="4">
        <v>0.23972999613303511</v>
      </c>
      <c r="B99" s="4">
        <v>0</v>
      </c>
      <c r="C99" s="4">
        <v>379528.35959299898</v>
      </c>
      <c r="D99" s="4">
        <v>158.13681649708289</v>
      </c>
      <c r="E99" s="4">
        <v>240000000</v>
      </c>
      <c r="F99" s="4">
        <v>0.27998970496654402</v>
      </c>
      <c r="G99" s="4">
        <v>5.5</v>
      </c>
      <c r="H99" s="5" t="s">
        <v>53</v>
      </c>
      <c r="I99" s="4">
        <v>3.5782449137398569</v>
      </c>
      <c r="J99" s="16">
        <v>36495</v>
      </c>
      <c r="K99" s="5" t="s">
        <v>100</v>
      </c>
      <c r="L99" s="5" t="s">
        <v>152</v>
      </c>
      <c r="M99" s="5" t="s">
        <v>868</v>
      </c>
      <c r="N99" s="5" t="s">
        <v>869</v>
      </c>
      <c r="O99" s="1"/>
    </row>
    <row r="100" spans="1:15" ht="24">
      <c r="A100" s="4">
        <v>0.29426829399526816</v>
      </c>
      <c r="B100" s="4">
        <v>0</v>
      </c>
      <c r="C100" s="4">
        <v>465870.62404271401</v>
      </c>
      <c r="D100" s="4">
        <v>158.45939593289592</v>
      </c>
      <c r="E100" s="4">
        <v>294000000</v>
      </c>
      <c r="F100" s="4">
        <v>0.26871251642703903</v>
      </c>
      <c r="G100" s="4">
        <v>5.5</v>
      </c>
      <c r="H100" s="5" t="s">
        <v>53</v>
      </c>
      <c r="I100" s="4">
        <v>3.6688642240400808</v>
      </c>
      <c r="J100" s="16">
        <v>36528</v>
      </c>
      <c r="K100" s="5" t="s">
        <v>100</v>
      </c>
      <c r="L100" s="5" t="s">
        <v>152</v>
      </c>
      <c r="M100" s="5" t="s">
        <v>870</v>
      </c>
      <c r="N100" s="5" t="s">
        <v>871</v>
      </c>
      <c r="O100" s="1"/>
    </row>
    <row r="101" spans="1:15" ht="24">
      <c r="A101" s="4">
        <v>3.0031775720769552E-2</v>
      </c>
      <c r="B101" s="4">
        <v>0</v>
      </c>
      <c r="C101" s="4">
        <v>47544.782708974803</v>
      </c>
      <c r="D101" s="4">
        <v>158.48260902991601</v>
      </c>
      <c r="E101" s="4">
        <v>30000000</v>
      </c>
      <c r="F101" s="4">
        <v>0.25900888907909297</v>
      </c>
      <c r="G101" s="4">
        <v>5.5</v>
      </c>
      <c r="H101" s="5" t="s">
        <v>53</v>
      </c>
      <c r="I101" s="4">
        <v>3.7487375342650338</v>
      </c>
      <c r="J101" s="16">
        <v>36557</v>
      </c>
      <c r="K101" s="5" t="s">
        <v>100</v>
      </c>
      <c r="L101" s="5" t="s">
        <v>152</v>
      </c>
      <c r="M101" s="5" t="s">
        <v>872</v>
      </c>
      <c r="N101" s="5" t="s">
        <v>873</v>
      </c>
      <c r="O101" s="1"/>
    </row>
    <row r="102" spans="1:15" ht="24">
      <c r="A102" s="4">
        <v>0.10106459217534357</v>
      </c>
      <c r="B102" s="4">
        <v>0</v>
      </c>
      <c r="C102" s="4">
        <v>160000.331622906</v>
      </c>
      <c r="D102" s="4">
        <v>158.73048772113691</v>
      </c>
      <c r="E102" s="4">
        <v>100800000</v>
      </c>
      <c r="F102" s="4">
        <v>0.33585112726688299</v>
      </c>
      <c r="G102" s="4">
        <v>5.5</v>
      </c>
      <c r="H102" s="5" t="s">
        <v>53</v>
      </c>
      <c r="I102" s="4">
        <v>3.823716970176223</v>
      </c>
      <c r="J102" s="16">
        <v>36586</v>
      </c>
      <c r="K102" s="5" t="s">
        <v>100</v>
      </c>
      <c r="L102" s="5" t="s">
        <v>152</v>
      </c>
      <c r="M102" s="5" t="s">
        <v>874</v>
      </c>
      <c r="N102" s="5" t="s">
        <v>875</v>
      </c>
      <c r="O102" s="1"/>
    </row>
    <row r="103" spans="1:15" ht="24">
      <c r="A103" s="4">
        <v>0.27455924779415103</v>
      </c>
      <c r="B103" s="4">
        <v>0</v>
      </c>
      <c r="C103" s="4">
        <v>434668.262659028</v>
      </c>
      <c r="D103" s="4">
        <v>159.80450833052501</v>
      </c>
      <c r="E103" s="4">
        <v>272000000</v>
      </c>
      <c r="F103" s="4">
        <v>0.32667202031612302</v>
      </c>
      <c r="G103" s="4">
        <v>5.5</v>
      </c>
      <c r="H103" s="5" t="s">
        <v>53</v>
      </c>
      <c r="I103" s="4">
        <v>3.4452528541373053</v>
      </c>
      <c r="J103" s="16">
        <v>36618</v>
      </c>
      <c r="K103" s="5" t="s">
        <v>100</v>
      </c>
      <c r="L103" s="5" t="s">
        <v>152</v>
      </c>
      <c r="M103" s="5" t="s">
        <v>876</v>
      </c>
      <c r="N103" s="5" t="s">
        <v>877</v>
      </c>
      <c r="O103" s="1"/>
    </row>
    <row r="104" spans="1:15" ht="24">
      <c r="A104" s="4">
        <v>0.22379593997763086</v>
      </c>
      <c r="B104" s="4">
        <v>0</v>
      </c>
      <c r="C104" s="4">
        <v>354302.37080615002</v>
      </c>
      <c r="D104" s="4">
        <v>160.31781484441174</v>
      </c>
      <c r="E104" s="4">
        <v>221000000</v>
      </c>
      <c r="F104" s="4">
        <v>0.30910058701038201</v>
      </c>
      <c r="G104" s="4">
        <v>5.5</v>
      </c>
      <c r="H104" s="5" t="s">
        <v>53</v>
      </c>
      <c r="I104" s="4">
        <v>3.5258504667384405</v>
      </c>
      <c r="J104" s="16">
        <v>36647</v>
      </c>
      <c r="K104" s="5" t="s">
        <v>100</v>
      </c>
      <c r="L104" s="5" t="s">
        <v>152</v>
      </c>
      <c r="M104" s="5" t="s">
        <v>878</v>
      </c>
      <c r="N104" s="5" t="s">
        <v>879</v>
      </c>
      <c r="O104" s="1"/>
    </row>
    <row r="105" spans="1:15" ht="24">
      <c r="A105" s="4">
        <v>0.37599973714863699</v>
      </c>
      <c r="B105" s="4">
        <v>0</v>
      </c>
      <c r="C105" s="4">
        <v>595263.695612918</v>
      </c>
      <c r="D105" s="4">
        <v>159.16141593928288</v>
      </c>
      <c r="E105" s="4">
        <v>374000000</v>
      </c>
      <c r="F105" s="4">
        <v>0.371256254076957</v>
      </c>
      <c r="G105" s="4">
        <v>5.5</v>
      </c>
      <c r="H105" s="5" t="s">
        <v>53</v>
      </c>
      <c r="I105" s="4">
        <v>3.6072701901383541</v>
      </c>
      <c r="J105" s="16">
        <v>36678</v>
      </c>
      <c r="K105" s="5" t="s">
        <v>100</v>
      </c>
      <c r="L105" s="5" t="s">
        <v>152</v>
      </c>
      <c r="M105" s="5" t="s">
        <v>880</v>
      </c>
      <c r="N105" s="5" t="s">
        <v>881</v>
      </c>
      <c r="O105" s="1"/>
    </row>
    <row r="106" spans="1:15" ht="24">
      <c r="A106" s="4">
        <v>0.12205402937756321</v>
      </c>
      <c r="B106" s="4">
        <v>0</v>
      </c>
      <c r="C106" s="4">
        <v>193229.74303839699</v>
      </c>
      <c r="D106" s="4">
        <v>157.86743712287335</v>
      </c>
      <c r="E106" s="4">
        <v>122400000</v>
      </c>
      <c r="F106" s="4">
        <v>0.35447160136699601</v>
      </c>
      <c r="G106" s="4">
        <v>5.5</v>
      </c>
      <c r="H106" s="5" t="s">
        <v>53</v>
      </c>
      <c r="I106" s="4">
        <v>3.693300563714585</v>
      </c>
      <c r="J106" s="16">
        <v>36709</v>
      </c>
      <c r="K106" s="5" t="s">
        <v>100</v>
      </c>
      <c r="L106" s="5" t="s">
        <v>152</v>
      </c>
      <c r="M106" s="5" t="s">
        <v>882</v>
      </c>
      <c r="N106" s="5" t="s">
        <v>883</v>
      </c>
      <c r="O106" s="1"/>
    </row>
    <row r="107" spans="1:15" ht="24">
      <c r="A107" s="4">
        <v>8.7929163256901754E-2</v>
      </c>
      <c r="B107" s="4">
        <v>0</v>
      </c>
      <c r="C107" s="4">
        <v>139204.98740073299</v>
      </c>
      <c r="D107" s="4">
        <v>157.47170520444908</v>
      </c>
      <c r="E107" s="4">
        <v>88400000</v>
      </c>
      <c r="F107" s="4">
        <v>0.33873598945140698</v>
      </c>
      <c r="G107" s="4">
        <v>5.5</v>
      </c>
      <c r="H107" s="5" t="s">
        <v>53</v>
      </c>
      <c r="I107" s="4">
        <v>3.7763418368457318</v>
      </c>
      <c r="J107" s="16">
        <v>36739</v>
      </c>
      <c r="K107" s="5" t="s">
        <v>100</v>
      </c>
      <c r="L107" s="5" t="s">
        <v>152</v>
      </c>
      <c r="M107" s="5" t="s">
        <v>884</v>
      </c>
      <c r="N107" s="5" t="s">
        <v>885</v>
      </c>
      <c r="O107" s="1"/>
    </row>
    <row r="108" spans="1:15" ht="24">
      <c r="A108" s="4">
        <v>9.2107759398489239E-2</v>
      </c>
      <c r="B108" s="4">
        <v>0</v>
      </c>
      <c r="C108" s="4">
        <v>145820.328678836</v>
      </c>
      <c r="D108" s="4">
        <v>156.52675899402749</v>
      </c>
      <c r="E108" s="4">
        <v>93160000</v>
      </c>
      <c r="F108" s="4">
        <v>0.41505370724201102</v>
      </c>
      <c r="G108" s="4">
        <v>5.5</v>
      </c>
      <c r="H108" s="5" t="s">
        <v>53</v>
      </c>
      <c r="I108" s="4">
        <v>3.8565870261904016</v>
      </c>
      <c r="J108" s="16">
        <v>36770</v>
      </c>
      <c r="K108" s="5" t="s">
        <v>100</v>
      </c>
      <c r="L108" s="5" t="s">
        <v>152</v>
      </c>
      <c r="M108" s="5" t="s">
        <v>886</v>
      </c>
      <c r="N108" s="5" t="s">
        <v>887</v>
      </c>
      <c r="O108" s="1"/>
    </row>
    <row r="109" spans="1:15" ht="24">
      <c r="A109" s="4">
        <v>0.13830944024719241</v>
      </c>
      <c r="B109" s="4">
        <v>0</v>
      </c>
      <c r="C109" s="4">
        <v>218964.48429471001</v>
      </c>
      <c r="D109" s="4">
        <v>161.00329727552204</v>
      </c>
      <c r="E109" s="4">
        <v>136000000</v>
      </c>
      <c r="F109" s="4">
        <v>0.402989738106727</v>
      </c>
      <c r="G109" s="4">
        <v>5.5</v>
      </c>
      <c r="H109" s="5" t="s">
        <v>53</v>
      </c>
      <c r="I109" s="4">
        <v>3.854912690935612</v>
      </c>
      <c r="J109" s="16">
        <v>36801</v>
      </c>
      <c r="K109" s="5" t="s">
        <v>100</v>
      </c>
      <c r="L109" s="5" t="s">
        <v>152</v>
      </c>
      <c r="M109" s="5" t="s">
        <v>888</v>
      </c>
      <c r="N109" s="5" t="s">
        <v>889</v>
      </c>
      <c r="O109" s="1"/>
    </row>
    <row r="110" spans="1:15" ht="24">
      <c r="A110" s="4">
        <v>0.39647962511016221</v>
      </c>
      <c r="B110" s="4">
        <v>0</v>
      </c>
      <c r="C110" s="4">
        <v>627686.41453864099</v>
      </c>
      <c r="D110" s="4">
        <v>161.94179941657404</v>
      </c>
      <c r="E110" s="4">
        <v>387600000</v>
      </c>
      <c r="F110" s="4">
        <v>0.39013898837566302</v>
      </c>
      <c r="G110" s="4">
        <v>5.5</v>
      </c>
      <c r="H110" s="5" t="s">
        <v>53</v>
      </c>
      <c r="I110" s="4">
        <v>3.937537517059372</v>
      </c>
      <c r="J110" s="16">
        <v>36831</v>
      </c>
      <c r="K110" s="5" t="s">
        <v>100</v>
      </c>
      <c r="L110" s="5" t="s">
        <v>152</v>
      </c>
      <c r="M110" s="5" t="s">
        <v>890</v>
      </c>
      <c r="N110" s="5" t="s">
        <v>891</v>
      </c>
      <c r="O110" s="1"/>
    </row>
    <row r="111" spans="1:15" ht="24">
      <c r="A111" s="4">
        <v>0.20681166073676657</v>
      </c>
      <c r="B111" s="4">
        <v>0</v>
      </c>
      <c r="C111" s="4">
        <v>327413.722146691</v>
      </c>
      <c r="D111" s="4">
        <v>160.49692262092694</v>
      </c>
      <c r="E111" s="4">
        <v>204000000</v>
      </c>
      <c r="F111" s="4">
        <v>0.465145405173301</v>
      </c>
      <c r="G111" s="4">
        <v>5.5</v>
      </c>
      <c r="H111" s="5" t="s">
        <v>53</v>
      </c>
      <c r="I111" s="4">
        <v>4.0158705524514273</v>
      </c>
      <c r="J111" s="16">
        <v>36861</v>
      </c>
      <c r="K111" s="5" t="s">
        <v>100</v>
      </c>
      <c r="L111" s="5" t="s">
        <v>152</v>
      </c>
      <c r="M111" s="5" t="s">
        <v>892</v>
      </c>
      <c r="N111" s="5" t="s">
        <v>893</v>
      </c>
      <c r="O111" s="1"/>
    </row>
    <row r="112" spans="1:15" ht="24">
      <c r="A112" s="4">
        <v>8.617517221369797E-2</v>
      </c>
      <c r="B112" s="4">
        <v>0</v>
      </c>
      <c r="C112" s="4">
        <v>136428.157825353</v>
      </c>
      <c r="D112" s="4">
        <v>160.50371508865058</v>
      </c>
      <c r="E112" s="4">
        <v>85000000</v>
      </c>
      <c r="F112" s="4">
        <v>0.45439273703098199</v>
      </c>
      <c r="G112" s="4">
        <v>5.5</v>
      </c>
      <c r="H112" s="5" t="s">
        <v>53</v>
      </c>
      <c r="I112" s="4">
        <v>4.1011279715095741</v>
      </c>
      <c r="J112" s="16">
        <v>36892</v>
      </c>
      <c r="K112" s="5" t="s">
        <v>100</v>
      </c>
      <c r="L112" s="5" t="s">
        <v>152</v>
      </c>
      <c r="M112" s="5" t="s">
        <v>894</v>
      </c>
      <c r="N112" s="5" t="s">
        <v>895</v>
      </c>
      <c r="O112" s="1"/>
    </row>
    <row r="113" spans="1:15" ht="24">
      <c r="A113" s="4">
        <v>0.10351192341359947</v>
      </c>
      <c r="B113" s="4">
        <v>0</v>
      </c>
      <c r="C113" s="4">
        <v>163874.82219654499</v>
      </c>
      <c r="D113" s="4">
        <v>160.66159038876958</v>
      </c>
      <c r="E113" s="4">
        <v>102000000</v>
      </c>
      <c r="F113" s="4">
        <v>0.44416458928584901</v>
      </c>
      <c r="G113" s="4">
        <v>5.5</v>
      </c>
      <c r="H113" s="5" t="s">
        <v>53</v>
      </c>
      <c r="I113" s="4">
        <v>4.1866075653261685</v>
      </c>
      <c r="J113" s="16">
        <v>36923</v>
      </c>
      <c r="K113" s="5" t="s">
        <v>100</v>
      </c>
      <c r="L113" s="5" t="s">
        <v>152</v>
      </c>
      <c r="M113" s="5" t="s">
        <v>896</v>
      </c>
      <c r="N113" s="5" t="s">
        <v>897</v>
      </c>
      <c r="O113" s="1"/>
    </row>
    <row r="114" spans="1:15" ht="24">
      <c r="A114" s="4">
        <v>0.24213985952207701</v>
      </c>
      <c r="B114" s="4">
        <v>0</v>
      </c>
      <c r="C114" s="4">
        <v>383343.53296987899</v>
      </c>
      <c r="D114" s="4">
        <v>161.06871133188193</v>
      </c>
      <c r="E114" s="4">
        <v>238000000</v>
      </c>
      <c r="F114" s="4">
        <v>0.51497484290599704</v>
      </c>
      <c r="G114" s="4">
        <v>5.5</v>
      </c>
      <c r="H114" s="5" t="s">
        <v>53</v>
      </c>
      <c r="I114" s="4">
        <v>4.2609146433822929</v>
      </c>
      <c r="J114" s="16">
        <v>36951</v>
      </c>
      <c r="K114" s="5" t="s">
        <v>100</v>
      </c>
      <c r="L114" s="5" t="s">
        <v>152</v>
      </c>
      <c r="M114" s="5" t="s">
        <v>898</v>
      </c>
      <c r="N114" s="5" t="s">
        <v>899</v>
      </c>
      <c r="O114" s="1"/>
    </row>
    <row r="115" spans="1:15" ht="24">
      <c r="A115" s="4">
        <v>0.42681908668175983</v>
      </c>
      <c r="B115" s="4">
        <v>0</v>
      </c>
      <c r="C115" s="4">
        <v>675718.30986647203</v>
      </c>
      <c r="D115" s="4">
        <v>161.65509805417989</v>
      </c>
      <c r="E115" s="4">
        <v>418000000</v>
      </c>
      <c r="F115" s="4">
        <v>0.50632025635242395</v>
      </c>
      <c r="G115" s="4">
        <v>5.5</v>
      </c>
      <c r="H115" s="5" t="s">
        <v>53</v>
      </c>
      <c r="I115" s="4">
        <v>3.8784108451462953</v>
      </c>
      <c r="J115" s="16">
        <v>36982</v>
      </c>
      <c r="K115" s="5" t="s">
        <v>100</v>
      </c>
      <c r="L115" s="5" t="s">
        <v>152</v>
      </c>
      <c r="M115" s="5" t="s">
        <v>900</v>
      </c>
      <c r="N115" s="5" t="s">
        <v>901</v>
      </c>
      <c r="O115" s="1"/>
    </row>
    <row r="116" spans="1:15" ht="24">
      <c r="A116" s="4">
        <v>0.50353686063112402</v>
      </c>
      <c r="B116" s="4">
        <v>0</v>
      </c>
      <c r="C116" s="4">
        <v>797173.99488000199</v>
      </c>
      <c r="D116" s="4">
        <v>161.37125402429189</v>
      </c>
      <c r="E116" s="4">
        <v>494000000</v>
      </c>
      <c r="F116" s="4">
        <v>0.48927334344386902</v>
      </c>
      <c r="G116" s="4">
        <v>5.5</v>
      </c>
      <c r="H116" s="5" t="s">
        <v>53</v>
      </c>
      <c r="I116" s="4">
        <v>3.9620229574467802</v>
      </c>
      <c r="J116" s="16">
        <v>37012</v>
      </c>
      <c r="K116" s="5" t="s">
        <v>100</v>
      </c>
      <c r="L116" s="5" t="s">
        <v>152</v>
      </c>
      <c r="M116" s="5" t="s">
        <v>902</v>
      </c>
      <c r="N116" s="5" t="s">
        <v>903</v>
      </c>
      <c r="O116" s="1"/>
    </row>
    <row r="117" spans="1:15" ht="24">
      <c r="A117" s="4">
        <v>0.62014776220820733</v>
      </c>
      <c r="B117" s="4">
        <v>0</v>
      </c>
      <c r="C117" s="4">
        <v>981786.45431395306</v>
      </c>
      <c r="D117" s="4">
        <v>159.48447925827696</v>
      </c>
      <c r="E117" s="4">
        <v>615600000</v>
      </c>
      <c r="F117" s="4">
        <v>0.54801962792873304</v>
      </c>
      <c r="G117" s="4">
        <v>5.5</v>
      </c>
      <c r="H117" s="5" t="s">
        <v>53</v>
      </c>
      <c r="I117" s="4">
        <v>4.0427366890533616</v>
      </c>
      <c r="J117" s="16">
        <v>37043</v>
      </c>
      <c r="K117" s="5" t="s">
        <v>100</v>
      </c>
      <c r="L117" s="5" t="s">
        <v>152</v>
      </c>
      <c r="M117" s="5" t="s">
        <v>904</v>
      </c>
      <c r="N117" s="5" t="s">
        <v>905</v>
      </c>
      <c r="O117" s="1"/>
    </row>
    <row r="118" spans="1:15" ht="24">
      <c r="A118" s="4">
        <v>0.31652743584277976</v>
      </c>
      <c r="B118" s="4">
        <v>0</v>
      </c>
      <c r="C118" s="4">
        <v>501110.16739400098</v>
      </c>
      <c r="D118" s="4">
        <v>158.88083937666485</v>
      </c>
      <c r="E118" s="4">
        <v>315400000</v>
      </c>
      <c r="F118" s="4">
        <v>0.53280853641033099</v>
      </c>
      <c r="G118" s="4">
        <v>5.5</v>
      </c>
      <c r="H118" s="5" t="s">
        <v>53</v>
      </c>
      <c r="I118" s="4">
        <v>4.1261952016087413</v>
      </c>
      <c r="J118" s="16">
        <v>37073</v>
      </c>
      <c r="K118" s="5" t="s">
        <v>100</v>
      </c>
      <c r="L118" s="5" t="s">
        <v>152</v>
      </c>
      <c r="M118" s="5" t="s">
        <v>906</v>
      </c>
      <c r="N118" s="5" t="s">
        <v>907</v>
      </c>
      <c r="O118" s="1"/>
    </row>
    <row r="119" spans="1:15" ht="24">
      <c r="A119" s="4">
        <v>0.25479986558218132</v>
      </c>
      <c r="B119" s="4">
        <v>0</v>
      </c>
      <c r="C119" s="4">
        <v>403386.21185835003</v>
      </c>
      <c r="D119" s="4">
        <v>158.4392034007659</v>
      </c>
      <c r="E119" s="4">
        <v>254600000</v>
      </c>
      <c r="F119" s="4">
        <v>0.51759744489192805</v>
      </c>
      <c r="G119" s="4">
        <v>5.5</v>
      </c>
      <c r="H119" s="5" t="s">
        <v>53</v>
      </c>
      <c r="I119" s="4">
        <v>4.2121654795499142</v>
      </c>
      <c r="J119" s="16">
        <v>37104</v>
      </c>
      <c r="K119" s="5" t="s">
        <v>100</v>
      </c>
      <c r="L119" s="5" t="s">
        <v>152</v>
      </c>
      <c r="M119" s="5" t="s">
        <v>908</v>
      </c>
      <c r="N119" s="5" t="s">
        <v>909</v>
      </c>
      <c r="O119" s="1"/>
    </row>
    <row r="120" spans="1:15" ht="24">
      <c r="A120" s="4">
        <v>0.33975711070143622</v>
      </c>
      <c r="B120" s="4">
        <v>0</v>
      </c>
      <c r="C120" s="4">
        <v>537886.20933783904</v>
      </c>
      <c r="D120" s="4">
        <v>157.27666939702894</v>
      </c>
      <c r="E120" s="4">
        <v>342000000</v>
      </c>
      <c r="F120" s="4">
        <v>0.58735865771770401</v>
      </c>
      <c r="G120" s="4">
        <v>5.5</v>
      </c>
      <c r="H120" s="5" t="s">
        <v>53</v>
      </c>
      <c r="I120" s="4">
        <v>4.2944123125888511</v>
      </c>
      <c r="J120" s="16">
        <v>37136</v>
      </c>
      <c r="K120" s="5" t="s">
        <v>100</v>
      </c>
      <c r="L120" s="5" t="s">
        <v>152</v>
      </c>
      <c r="M120" s="5" t="s">
        <v>910</v>
      </c>
      <c r="N120" s="5" t="s">
        <v>911</v>
      </c>
      <c r="O120" s="1"/>
    </row>
    <row r="121" spans="1:15" ht="24">
      <c r="A121" s="4">
        <v>0.26169259645772786</v>
      </c>
      <c r="B121" s="4">
        <v>0</v>
      </c>
      <c r="C121" s="4">
        <v>414298.43345977401</v>
      </c>
      <c r="D121" s="4">
        <v>160.33221109124381</v>
      </c>
      <c r="E121" s="4">
        <v>258400000</v>
      </c>
      <c r="F121" s="4">
        <v>0.57634372937679201</v>
      </c>
      <c r="G121" s="4">
        <v>5.5</v>
      </c>
      <c r="H121" s="5" t="s">
        <v>53</v>
      </c>
      <c r="I121" s="4">
        <v>4.2789749039715739</v>
      </c>
      <c r="J121" s="16">
        <v>37165</v>
      </c>
      <c r="K121" s="5" t="s">
        <v>100</v>
      </c>
      <c r="L121" s="5" t="s">
        <v>152</v>
      </c>
      <c r="M121" s="5" t="s">
        <v>912</v>
      </c>
      <c r="N121" s="5" t="s">
        <v>913</v>
      </c>
      <c r="O121" s="1"/>
    </row>
    <row r="122" spans="1:15" ht="24">
      <c r="A122" s="4">
        <v>0.34570406927062669</v>
      </c>
      <c r="B122" s="4">
        <v>0</v>
      </c>
      <c r="C122" s="4">
        <v>547301.13223751599</v>
      </c>
      <c r="D122" s="4">
        <v>160.02957082968305</v>
      </c>
      <c r="E122" s="4">
        <v>342000000</v>
      </c>
      <c r="F122" s="4">
        <v>0.56349297964572798</v>
      </c>
      <c r="G122" s="4">
        <v>5.5</v>
      </c>
      <c r="H122" s="5" t="s">
        <v>53</v>
      </c>
      <c r="I122" s="4">
        <v>4.3645031487899626</v>
      </c>
      <c r="J122" s="16">
        <v>37196</v>
      </c>
      <c r="K122" s="5" t="s">
        <v>100</v>
      </c>
      <c r="L122" s="5" t="s">
        <v>152</v>
      </c>
      <c r="M122" s="5" t="s">
        <v>914</v>
      </c>
      <c r="N122" s="5" t="s">
        <v>915</v>
      </c>
      <c r="O122" s="1"/>
    </row>
    <row r="123" spans="1:15" ht="24">
      <c r="A123" s="4">
        <v>0.22179025670825353</v>
      </c>
      <c r="B123" s="4">
        <v>0</v>
      </c>
      <c r="C123" s="4">
        <v>351127.07487585902</v>
      </c>
      <c r="D123" s="4">
        <v>159.31355484385617</v>
      </c>
      <c r="E123" s="4">
        <v>220400000</v>
      </c>
      <c r="F123" s="4">
        <v>0.63194289147853699</v>
      </c>
      <c r="G123" s="4">
        <v>5.5</v>
      </c>
      <c r="H123" s="5" t="s">
        <v>53</v>
      </c>
      <c r="I123" s="4">
        <v>4.4449681876290876</v>
      </c>
      <c r="J123" s="16">
        <v>37227</v>
      </c>
      <c r="K123" s="5" t="s">
        <v>100</v>
      </c>
      <c r="L123" s="5" t="s">
        <v>152</v>
      </c>
      <c r="M123" s="5" t="s">
        <v>916</v>
      </c>
      <c r="N123" s="5" t="s">
        <v>917</v>
      </c>
      <c r="O123" s="1"/>
    </row>
    <row r="124" spans="1:15" ht="24">
      <c r="A124" s="4">
        <v>0.43847984478475716</v>
      </c>
      <c r="B124" s="4">
        <v>0</v>
      </c>
      <c r="C124" s="4">
        <v>694179.03011770605</v>
      </c>
      <c r="D124" s="4">
        <v>160.24446678617406</v>
      </c>
      <c r="E124" s="4">
        <v>433200000</v>
      </c>
      <c r="F124" s="4">
        <v>0.62171474373340496</v>
      </c>
      <c r="G124" s="4">
        <v>5.5</v>
      </c>
      <c r="H124" s="5" t="s">
        <v>53</v>
      </c>
      <c r="I124" s="4">
        <v>4.5275665931175686</v>
      </c>
      <c r="J124" s="16">
        <v>37257</v>
      </c>
      <c r="K124" s="5" t="s">
        <v>100</v>
      </c>
      <c r="L124" s="5" t="s">
        <v>152</v>
      </c>
      <c r="M124" s="5" t="s">
        <v>918</v>
      </c>
      <c r="N124" s="5" t="s">
        <v>919</v>
      </c>
      <c r="O124" s="1"/>
    </row>
    <row r="125" spans="1:15" ht="24">
      <c r="A125" s="4">
        <v>0.3002913253108111</v>
      </c>
      <c r="B125" s="4">
        <v>0</v>
      </c>
      <c r="C125" s="4">
        <v>475405.981452459</v>
      </c>
      <c r="D125" s="4">
        <v>160.39338105683501</v>
      </c>
      <c r="E125" s="4">
        <v>296400000</v>
      </c>
      <c r="F125" s="4">
        <v>0.61148659598827204</v>
      </c>
      <c r="G125" s="4">
        <v>5.5</v>
      </c>
      <c r="H125" s="5" t="s">
        <v>53</v>
      </c>
      <c r="I125" s="4">
        <v>4.6132009380705616</v>
      </c>
      <c r="J125" s="16">
        <v>37288</v>
      </c>
      <c r="K125" s="5" t="s">
        <v>100</v>
      </c>
      <c r="L125" s="5" t="s">
        <v>152</v>
      </c>
      <c r="M125" s="5" t="s">
        <v>920</v>
      </c>
      <c r="N125" s="5" t="s">
        <v>921</v>
      </c>
      <c r="O125" s="1"/>
    </row>
    <row r="126" spans="1:15" ht="24">
      <c r="A126" s="4">
        <v>0.25807251728543623</v>
      </c>
      <c r="B126" s="4">
        <v>0</v>
      </c>
      <c r="C126" s="4">
        <v>408567.30789343402</v>
      </c>
      <c r="D126" s="4">
        <v>158.11428324049302</v>
      </c>
      <c r="E126" s="4">
        <v>258400000</v>
      </c>
      <c r="F126" s="4">
        <v>0.67731390583515105</v>
      </c>
      <c r="G126" s="4">
        <v>5.5</v>
      </c>
      <c r="H126" s="5" t="s">
        <v>53</v>
      </c>
      <c r="I126" s="4">
        <v>4.6867614552073737</v>
      </c>
      <c r="J126" s="16">
        <v>37316</v>
      </c>
      <c r="K126" s="5" t="s">
        <v>100</v>
      </c>
      <c r="L126" s="5" t="s">
        <v>152</v>
      </c>
      <c r="M126" s="5" t="s">
        <v>922</v>
      </c>
      <c r="N126" s="5" t="s">
        <v>923</v>
      </c>
      <c r="O126" s="1"/>
    </row>
    <row r="127" spans="1:15" ht="24">
      <c r="A127" s="4">
        <v>0.30482149369859957</v>
      </c>
      <c r="B127" s="4">
        <v>0</v>
      </c>
      <c r="C127" s="4">
        <v>482577.91406260798</v>
      </c>
      <c r="D127" s="4">
        <v>157.39657992909588</v>
      </c>
      <c r="E127" s="4">
        <v>306600000</v>
      </c>
      <c r="F127" s="4">
        <v>0.66839705908298397</v>
      </c>
      <c r="G127" s="4">
        <v>5.5</v>
      </c>
      <c r="H127" s="5" t="s">
        <v>53</v>
      </c>
      <c r="I127" s="4">
        <v>4.3033207388547376</v>
      </c>
      <c r="J127" s="16">
        <v>37347</v>
      </c>
      <c r="K127" s="5" t="s">
        <v>100</v>
      </c>
      <c r="L127" s="5" t="s">
        <v>152</v>
      </c>
      <c r="M127" s="5" t="s">
        <v>924</v>
      </c>
      <c r="N127" s="5" t="s">
        <v>925</v>
      </c>
      <c r="O127" s="1"/>
    </row>
    <row r="128" spans="1:15" ht="24">
      <c r="A128" s="4">
        <v>0.3615844697007255</v>
      </c>
      <c r="B128" s="4">
        <v>0</v>
      </c>
      <c r="C128" s="4">
        <v>572442.17600398196</v>
      </c>
      <c r="D128" s="4">
        <v>156.66178872577504</v>
      </c>
      <c r="E128" s="4">
        <v>365400000</v>
      </c>
      <c r="F128" s="4">
        <v>0.65266144716739605</v>
      </c>
      <c r="G128" s="4">
        <v>5.5</v>
      </c>
      <c r="H128" s="5" t="s">
        <v>53</v>
      </c>
      <c r="I128" s="4">
        <v>4.3870809602954397</v>
      </c>
      <c r="J128" s="16">
        <v>37377</v>
      </c>
      <c r="K128" s="5" t="s">
        <v>100</v>
      </c>
      <c r="L128" s="5" t="s">
        <v>152</v>
      </c>
      <c r="M128" s="5" t="s">
        <v>926</v>
      </c>
      <c r="N128" s="5" t="s">
        <v>927</v>
      </c>
      <c r="O128" s="1"/>
    </row>
    <row r="129" spans="1:15" ht="24">
      <c r="A129" s="4">
        <v>0.39584492518298775</v>
      </c>
      <c r="B129" s="4">
        <v>0</v>
      </c>
      <c r="C129" s="4">
        <v>626681.58983551699</v>
      </c>
      <c r="D129" s="4">
        <v>153.82464158947397</v>
      </c>
      <c r="E129" s="4">
        <v>407400000</v>
      </c>
      <c r="F129" s="4">
        <v>0.70747382867336195</v>
      </c>
      <c r="G129" s="4">
        <v>5.5</v>
      </c>
      <c r="H129" s="5" t="s">
        <v>53</v>
      </c>
      <c r="I129" s="4">
        <v>4.4699509287875863</v>
      </c>
      <c r="J129" s="16">
        <v>37409</v>
      </c>
      <c r="K129" s="5" t="s">
        <v>100</v>
      </c>
      <c r="L129" s="5" t="s">
        <v>152</v>
      </c>
      <c r="M129" s="5" t="s">
        <v>928</v>
      </c>
      <c r="N129" s="5" t="s">
        <v>929</v>
      </c>
      <c r="O129" s="1"/>
    </row>
    <row r="130" spans="1:15" ht="24">
      <c r="A130" s="4">
        <v>4.8514289838300577E-2</v>
      </c>
      <c r="B130" s="4">
        <v>0</v>
      </c>
      <c r="C130" s="4">
        <v>76805.360764831901</v>
      </c>
      <c r="D130" s="4">
        <v>152.39158881911089</v>
      </c>
      <c r="E130" s="4">
        <v>50400000</v>
      </c>
      <c r="F130" s="4">
        <v>0.69357403814792495</v>
      </c>
      <c r="G130" s="4">
        <v>5.5</v>
      </c>
      <c r="H130" s="5" t="s">
        <v>53</v>
      </c>
      <c r="I130" s="4">
        <v>4.5508378803183538</v>
      </c>
      <c r="J130" s="16">
        <v>37438</v>
      </c>
      <c r="K130" s="5" t="s">
        <v>100</v>
      </c>
      <c r="L130" s="5" t="s">
        <v>152</v>
      </c>
      <c r="M130" s="5" t="s">
        <v>930</v>
      </c>
      <c r="N130" s="5" t="s">
        <v>931</v>
      </c>
      <c r="O130" s="1"/>
    </row>
    <row r="131" spans="1:15" ht="24">
      <c r="A131" s="4">
        <v>0.11573120277092652</v>
      </c>
      <c r="B131" s="4">
        <v>0</v>
      </c>
      <c r="C131" s="4">
        <v>183219.76494339001</v>
      </c>
      <c r="D131" s="4">
        <v>150.42673640672413</v>
      </c>
      <c r="E131" s="4">
        <v>121800000</v>
      </c>
      <c r="F131" s="4">
        <v>0.67941198742389597</v>
      </c>
      <c r="G131" s="4">
        <v>5.5</v>
      </c>
      <c r="H131" s="5" t="s">
        <v>53</v>
      </c>
      <c r="I131" s="4">
        <v>4.6369193496848879</v>
      </c>
      <c r="J131" s="16">
        <v>37469</v>
      </c>
      <c r="K131" s="5" t="s">
        <v>100</v>
      </c>
      <c r="L131" s="5" t="s">
        <v>152</v>
      </c>
      <c r="M131" s="5" t="s">
        <v>932</v>
      </c>
      <c r="N131" s="5" t="s">
        <v>933</v>
      </c>
      <c r="O131" s="1"/>
    </row>
    <row r="132" spans="1:15" ht="24">
      <c r="A132" s="4">
        <v>0.13037503612459253</v>
      </c>
      <c r="B132" s="4">
        <v>0</v>
      </c>
      <c r="C132" s="4">
        <v>206403.13849079501</v>
      </c>
      <c r="D132" s="4">
        <v>148.92001334112192</v>
      </c>
      <c r="E132" s="4">
        <v>138600000</v>
      </c>
      <c r="F132" s="4">
        <v>0.74419025647640102</v>
      </c>
      <c r="G132" s="4">
        <v>5.5</v>
      </c>
      <c r="H132" s="5" t="s">
        <v>53</v>
      </c>
      <c r="I132" s="4">
        <v>4.7157121131920299</v>
      </c>
      <c r="J132" s="16">
        <v>37500</v>
      </c>
      <c r="K132" s="5" t="s">
        <v>100</v>
      </c>
      <c r="L132" s="5" t="s">
        <v>152</v>
      </c>
      <c r="M132" s="5" t="s">
        <v>934</v>
      </c>
      <c r="N132" s="5" t="s">
        <v>935</v>
      </c>
      <c r="O132" s="1"/>
    </row>
    <row r="133" spans="1:15" ht="24">
      <c r="A133" s="4">
        <v>0.1199193212100418</v>
      </c>
      <c r="B133" s="4">
        <v>0</v>
      </c>
      <c r="C133" s="4">
        <v>189850.18143952399</v>
      </c>
      <c r="D133" s="4">
        <v>150.67474717422539</v>
      </c>
      <c r="E133" s="4">
        <v>126000000</v>
      </c>
      <c r="F133" s="4">
        <v>0.78457832705974495</v>
      </c>
      <c r="G133" s="4">
        <v>5.5</v>
      </c>
      <c r="H133" s="5" t="s">
        <v>53</v>
      </c>
      <c r="I133" s="4">
        <v>4.8578104900486805</v>
      </c>
      <c r="J133" s="16">
        <v>37591</v>
      </c>
      <c r="K133" s="5" t="s">
        <v>100</v>
      </c>
      <c r="L133" s="5" t="s">
        <v>152</v>
      </c>
      <c r="M133" s="5" t="s">
        <v>936</v>
      </c>
      <c r="N133" s="5" t="s">
        <v>937</v>
      </c>
      <c r="O133" s="1"/>
    </row>
    <row r="134" spans="1:15" ht="24">
      <c r="A134" s="4">
        <v>0.3232344419798121</v>
      </c>
      <c r="B134" s="4">
        <v>0</v>
      </c>
      <c r="C134" s="4">
        <v>511728.359018029</v>
      </c>
      <c r="D134" s="4">
        <v>152.30010685060387</v>
      </c>
      <c r="E134" s="4">
        <v>336000000</v>
      </c>
      <c r="F134" s="4">
        <v>0.76359751117229402</v>
      </c>
      <c r="G134" s="4">
        <v>5.5</v>
      </c>
      <c r="H134" s="5" t="s">
        <v>53</v>
      </c>
      <c r="I134" s="4">
        <v>5.0318861552600023</v>
      </c>
      <c r="J134" s="16">
        <v>37654</v>
      </c>
      <c r="K134" s="5" t="s">
        <v>100</v>
      </c>
      <c r="L134" s="5" t="s">
        <v>152</v>
      </c>
      <c r="M134" s="5" t="s">
        <v>938</v>
      </c>
      <c r="N134" s="5" t="s">
        <v>939</v>
      </c>
      <c r="O134" s="1"/>
    </row>
    <row r="135" spans="1:15" ht="24">
      <c r="A135" s="4">
        <v>0.3455434471357372</v>
      </c>
      <c r="B135" s="4">
        <v>0</v>
      </c>
      <c r="C135" s="4">
        <v>547046.84342780395</v>
      </c>
      <c r="D135" s="4">
        <v>151.45261445952491</v>
      </c>
      <c r="E135" s="4">
        <v>361200000</v>
      </c>
      <c r="F135" s="4">
        <v>0.82522865784168098</v>
      </c>
      <c r="G135" s="4">
        <v>5.5</v>
      </c>
      <c r="H135" s="5" t="s">
        <v>53</v>
      </c>
      <c r="I135" s="4">
        <v>5.1047701324481798</v>
      </c>
      <c r="J135" s="16">
        <v>37682</v>
      </c>
      <c r="K135" s="5" t="s">
        <v>100</v>
      </c>
      <c r="L135" s="5" t="s">
        <v>152</v>
      </c>
      <c r="M135" s="5" t="s">
        <v>940</v>
      </c>
      <c r="N135" s="5" t="s">
        <v>941</v>
      </c>
      <c r="O135" s="1"/>
    </row>
    <row r="136" spans="1:15" ht="24">
      <c r="A136" s="4">
        <v>0.48398243687781195</v>
      </c>
      <c r="B136" s="4">
        <v>0</v>
      </c>
      <c r="C136" s="4">
        <v>766216.42390602001</v>
      </c>
      <c r="D136" s="4">
        <v>151.42617073241502</v>
      </c>
      <c r="E136" s="4">
        <v>506000000</v>
      </c>
      <c r="F136" s="4">
        <v>0.81657407128810799</v>
      </c>
      <c r="G136" s="4">
        <v>5.5</v>
      </c>
      <c r="H136" s="5" t="s">
        <v>53</v>
      </c>
      <c r="I136" s="4">
        <v>4.7177003244120881</v>
      </c>
      <c r="J136" s="16">
        <v>37712</v>
      </c>
      <c r="K136" s="5" t="s">
        <v>100</v>
      </c>
      <c r="L136" s="5" t="s">
        <v>152</v>
      </c>
      <c r="M136" s="5" t="s">
        <v>942</v>
      </c>
      <c r="N136" s="5" t="s">
        <v>943</v>
      </c>
      <c r="O136" s="1"/>
    </row>
    <row r="137" spans="1:15" ht="24">
      <c r="A137" s="4">
        <v>0.83331939628340923</v>
      </c>
      <c r="B137" s="4">
        <v>0</v>
      </c>
      <c r="C137" s="4">
        <v>1319268.9633756201</v>
      </c>
      <c r="D137" s="4">
        <v>150.94610564938444</v>
      </c>
      <c r="E137" s="4">
        <v>874000000</v>
      </c>
      <c r="F137" s="4">
        <v>0.85407727968692704</v>
      </c>
      <c r="G137" s="4">
        <v>5.5</v>
      </c>
      <c r="H137" s="5" t="s">
        <v>53</v>
      </c>
      <c r="I137" s="4">
        <v>4.8810744344462078</v>
      </c>
      <c r="J137" s="16">
        <v>37773</v>
      </c>
      <c r="K137" s="5" t="s">
        <v>100</v>
      </c>
      <c r="L137" s="5" t="s">
        <v>152</v>
      </c>
      <c r="M137" s="5" t="s">
        <v>944</v>
      </c>
      <c r="N137" s="5" t="s">
        <v>945</v>
      </c>
      <c r="O137" s="1"/>
    </row>
    <row r="138" spans="1:15" ht="24">
      <c r="A138" s="4">
        <v>1.5117327430601533</v>
      </c>
      <c r="B138" s="4">
        <v>0</v>
      </c>
      <c r="C138" s="4">
        <v>2393298.5332309101</v>
      </c>
      <c r="D138" s="4">
        <v>151.68579878507478</v>
      </c>
      <c r="E138" s="4">
        <v>1577800000</v>
      </c>
      <c r="F138" s="4">
        <v>0.84043974936008403</v>
      </c>
      <c r="G138" s="4">
        <v>5.5</v>
      </c>
      <c r="H138" s="5" t="s">
        <v>53</v>
      </c>
      <c r="I138" s="4">
        <v>4.9649344805428619</v>
      </c>
      <c r="J138" s="16">
        <v>37803</v>
      </c>
      <c r="K138" s="5" t="s">
        <v>100</v>
      </c>
      <c r="L138" s="5" t="s">
        <v>152</v>
      </c>
      <c r="M138" s="5" t="s">
        <v>946</v>
      </c>
      <c r="N138" s="5" t="s">
        <v>947</v>
      </c>
      <c r="O138" s="1"/>
    </row>
    <row r="139" spans="1:15" ht="24">
      <c r="A139" s="4">
        <v>0.26600899766121977</v>
      </c>
      <c r="B139" s="4">
        <v>0</v>
      </c>
      <c r="C139" s="4">
        <v>421131.94071598502</v>
      </c>
      <c r="D139" s="4">
        <v>152.58403649129889</v>
      </c>
      <c r="E139" s="4">
        <v>276000000</v>
      </c>
      <c r="F139" s="4">
        <v>0.82680221903324003</v>
      </c>
      <c r="G139" s="4">
        <v>5.5</v>
      </c>
      <c r="H139" s="5" t="s">
        <v>53</v>
      </c>
      <c r="I139" s="4">
        <v>5.0512434969686115</v>
      </c>
      <c r="J139" s="16">
        <v>37834</v>
      </c>
      <c r="K139" s="5" t="s">
        <v>100</v>
      </c>
      <c r="L139" s="5" t="s">
        <v>152</v>
      </c>
      <c r="M139" s="5" t="s">
        <v>948</v>
      </c>
      <c r="N139" s="5" t="s">
        <v>949</v>
      </c>
      <c r="O139" s="1"/>
    </row>
    <row r="140" spans="1:15">
      <c r="A140" s="9">
        <v>21.706680817254941</v>
      </c>
      <c r="B140" s="10"/>
      <c r="C140" s="9">
        <v>34364915.094771229</v>
      </c>
      <c r="D140" s="10"/>
      <c r="E140" s="9">
        <v>21005391180</v>
      </c>
      <c r="F140" s="9">
        <v>0.22385095903508609</v>
      </c>
      <c r="G140" s="10"/>
      <c r="H140" s="10"/>
      <c r="I140" s="9">
        <v>3.5279615824072352</v>
      </c>
      <c r="J140" s="10"/>
      <c r="K140" s="10"/>
      <c r="L140" s="10"/>
      <c r="M140" s="10"/>
      <c r="N140" s="11" t="s">
        <v>950</v>
      </c>
      <c r="O140" s="1"/>
    </row>
    <row r="141" spans="1:15" ht="15.2" customHeight="1">
      <c r="A141" s="38" t="s">
        <v>951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1"/>
    </row>
    <row r="142" spans="1:15">
      <c r="A142" s="4">
        <v>6.3165239190588605E-12</v>
      </c>
      <c r="B142" s="4">
        <v>0</v>
      </c>
      <c r="C142" s="4">
        <v>1.0000000000000001E-5</v>
      </c>
      <c r="D142" s="4">
        <v>0</v>
      </c>
      <c r="E142" s="4">
        <v>0</v>
      </c>
      <c r="F142" s="4">
        <v>0</v>
      </c>
      <c r="G142" s="4">
        <v>0</v>
      </c>
      <c r="H142" s="5" t="s">
        <v>55</v>
      </c>
      <c r="I142" s="4">
        <v>0</v>
      </c>
      <c r="J142" s="14"/>
      <c r="K142" s="5"/>
      <c r="L142" s="5" t="s">
        <v>55</v>
      </c>
      <c r="M142" s="5" t="s">
        <v>55</v>
      </c>
      <c r="N142" s="5" t="s">
        <v>55</v>
      </c>
      <c r="O142" s="1"/>
    </row>
    <row r="143" spans="1:15" ht="25.5">
      <c r="A143" s="9">
        <v>6.3165239190588605E-12</v>
      </c>
      <c r="B143" s="10"/>
      <c r="C143" s="9">
        <v>1.0000000000000001E-5</v>
      </c>
      <c r="D143" s="10"/>
      <c r="E143" s="9">
        <v>0</v>
      </c>
      <c r="F143" s="9">
        <v>0</v>
      </c>
      <c r="G143" s="10"/>
      <c r="H143" s="10"/>
      <c r="I143" s="9">
        <v>0</v>
      </c>
      <c r="J143" s="10"/>
      <c r="K143" s="10"/>
      <c r="L143" s="10"/>
      <c r="M143" s="10"/>
      <c r="N143" s="11" t="s">
        <v>952</v>
      </c>
      <c r="O143" s="1"/>
    </row>
    <row r="144" spans="1:15" ht="15.2" customHeight="1">
      <c r="A144" s="38" t="s">
        <v>552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1"/>
    </row>
    <row r="145" spans="1:15" ht="36">
      <c r="A145" s="4">
        <v>27.344085810489233</v>
      </c>
      <c r="B145" s="4">
        <v>0</v>
      </c>
      <c r="C145" s="4">
        <v>43289768.487987302</v>
      </c>
      <c r="D145" s="4">
        <v>87.496574701969053</v>
      </c>
      <c r="E145" s="4">
        <v>49475957928</v>
      </c>
      <c r="F145" s="4">
        <v>2.2624145461320899</v>
      </c>
      <c r="G145" s="4">
        <v>0</v>
      </c>
      <c r="H145" s="5" t="s">
        <v>53</v>
      </c>
      <c r="I145" s="4">
        <v>13.603652901307075</v>
      </c>
      <c r="J145" s="14">
        <v>41364</v>
      </c>
      <c r="K145" s="5" t="s">
        <v>100</v>
      </c>
      <c r="L145" s="5" t="s">
        <v>152</v>
      </c>
      <c r="M145" s="5" t="s">
        <v>953</v>
      </c>
      <c r="N145" s="5" t="s">
        <v>954</v>
      </c>
      <c r="O145" s="1"/>
    </row>
    <row r="146" spans="1:15">
      <c r="A146" s="9">
        <v>27.344085810489233</v>
      </c>
      <c r="B146" s="10"/>
      <c r="C146" s="9">
        <v>43289768.487987302</v>
      </c>
      <c r="D146" s="10"/>
      <c r="E146" s="9">
        <v>49475957928</v>
      </c>
      <c r="F146" s="9">
        <v>2.2624145461320899</v>
      </c>
      <c r="G146" s="10"/>
      <c r="H146" s="10"/>
      <c r="I146" s="9">
        <v>13.603652901307075</v>
      </c>
      <c r="J146" s="10"/>
      <c r="K146" s="10"/>
      <c r="L146" s="10"/>
      <c r="M146" s="10"/>
      <c r="N146" s="11" t="s">
        <v>553</v>
      </c>
      <c r="O146" s="1"/>
    </row>
    <row r="147" spans="1:15">
      <c r="A147" s="9">
        <v>51.043439928287093</v>
      </c>
      <c r="B147" s="10"/>
      <c r="C147" s="9">
        <v>80809382.790863201</v>
      </c>
      <c r="D147" s="10"/>
      <c r="E147" s="9">
        <v>73608141108</v>
      </c>
      <c r="F147" s="9">
        <v>1.4975332587419197</v>
      </c>
      <c r="G147" s="10"/>
      <c r="H147" s="10"/>
      <c r="I147" s="9">
        <v>9.2026551546645923</v>
      </c>
      <c r="J147" s="10"/>
      <c r="K147" s="10"/>
      <c r="L147" s="10"/>
      <c r="M147" s="10"/>
      <c r="N147" s="11" t="s">
        <v>137</v>
      </c>
      <c r="O147" s="1"/>
    </row>
    <row r="148" spans="1:15" ht="15.2" customHeight="1">
      <c r="A148" s="38" t="s">
        <v>138</v>
      </c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1"/>
    </row>
    <row r="149" spans="1:15" ht="15.2" customHeight="1">
      <c r="A149" s="38" t="s">
        <v>955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1"/>
    </row>
    <row r="150" spans="1:15">
      <c r="A150" s="4">
        <v>6.3165239190588605E-12</v>
      </c>
      <c r="B150" s="4">
        <v>0</v>
      </c>
      <c r="C150" s="4">
        <v>1.0000000000000001E-5</v>
      </c>
      <c r="D150" s="4">
        <v>0</v>
      </c>
      <c r="E150" s="4">
        <v>0</v>
      </c>
      <c r="F150" s="4">
        <v>0</v>
      </c>
      <c r="G150" s="4">
        <v>0</v>
      </c>
      <c r="H150" s="5" t="s">
        <v>55</v>
      </c>
      <c r="I150" s="4">
        <v>0</v>
      </c>
      <c r="J150" s="14"/>
      <c r="K150" s="5"/>
      <c r="L150" s="5" t="s">
        <v>55</v>
      </c>
      <c r="M150" s="5" t="s">
        <v>55</v>
      </c>
      <c r="N150" s="5" t="s">
        <v>55</v>
      </c>
      <c r="O150" s="1"/>
    </row>
    <row r="151" spans="1:15" ht="51">
      <c r="A151" s="9">
        <v>6.3165239190588605E-12</v>
      </c>
      <c r="B151" s="10"/>
      <c r="C151" s="9">
        <v>1.0000000000000001E-5</v>
      </c>
      <c r="D151" s="10"/>
      <c r="E151" s="9">
        <v>0</v>
      </c>
      <c r="F151" s="9">
        <v>0</v>
      </c>
      <c r="G151" s="10"/>
      <c r="H151" s="10"/>
      <c r="I151" s="9">
        <v>0</v>
      </c>
      <c r="J151" s="10"/>
      <c r="K151" s="10"/>
      <c r="L151" s="10"/>
      <c r="M151" s="10"/>
      <c r="N151" s="11" t="s">
        <v>956</v>
      </c>
      <c r="O151" s="1"/>
    </row>
    <row r="152" spans="1:15" ht="15.2" customHeight="1">
      <c r="A152" s="38" t="s">
        <v>957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1"/>
    </row>
    <row r="153" spans="1:15">
      <c r="A153" s="4">
        <v>6.3165239190588605E-12</v>
      </c>
      <c r="B153" s="4">
        <v>0</v>
      </c>
      <c r="C153" s="4">
        <v>1.0000000000000001E-5</v>
      </c>
      <c r="D153" s="4">
        <v>0</v>
      </c>
      <c r="E153" s="4">
        <v>0</v>
      </c>
      <c r="F153" s="4">
        <v>0</v>
      </c>
      <c r="G153" s="4">
        <v>0</v>
      </c>
      <c r="H153" s="5" t="s">
        <v>55</v>
      </c>
      <c r="I153" s="4">
        <v>0</v>
      </c>
      <c r="J153" s="14"/>
      <c r="K153" s="5"/>
      <c r="L153" s="5" t="s">
        <v>55</v>
      </c>
      <c r="M153" s="5" t="s">
        <v>55</v>
      </c>
      <c r="N153" s="5" t="s">
        <v>55</v>
      </c>
      <c r="O153" s="1"/>
    </row>
    <row r="154" spans="1:15" ht="63.75">
      <c r="A154" s="9">
        <v>6.3165239190588605E-12</v>
      </c>
      <c r="B154" s="10"/>
      <c r="C154" s="9">
        <v>1.0000000000000001E-5</v>
      </c>
      <c r="D154" s="10"/>
      <c r="E154" s="9">
        <v>0</v>
      </c>
      <c r="F154" s="9">
        <v>0</v>
      </c>
      <c r="G154" s="10"/>
      <c r="H154" s="10"/>
      <c r="I154" s="9">
        <v>0</v>
      </c>
      <c r="J154" s="10"/>
      <c r="K154" s="10"/>
      <c r="L154" s="10"/>
      <c r="M154" s="10"/>
      <c r="N154" s="11" t="s">
        <v>958</v>
      </c>
      <c r="O154" s="1"/>
    </row>
    <row r="155" spans="1:15">
      <c r="A155" s="9">
        <v>1.2633047838117721E-11</v>
      </c>
      <c r="B155" s="10"/>
      <c r="C155" s="9">
        <v>2.0000000000000002E-5</v>
      </c>
      <c r="D155" s="10"/>
      <c r="E155" s="9">
        <v>0</v>
      </c>
      <c r="F155" s="9">
        <v>0</v>
      </c>
      <c r="G155" s="10"/>
      <c r="H155" s="10"/>
      <c r="I155" s="9">
        <v>0</v>
      </c>
      <c r="J155" s="10"/>
      <c r="K155" s="10"/>
      <c r="L155" s="10"/>
      <c r="M155" s="10"/>
      <c r="N155" s="11" t="s">
        <v>143</v>
      </c>
      <c r="O155" s="1"/>
    </row>
    <row r="156" spans="1:15" ht="38.25">
      <c r="A156" s="6">
        <v>51.043439928299733</v>
      </c>
      <c r="B156" s="12"/>
      <c r="C156" s="6">
        <v>80809382.790883198</v>
      </c>
      <c r="D156" s="12"/>
      <c r="E156" s="6">
        <v>73608141108</v>
      </c>
      <c r="F156" s="6">
        <v>1.4975332587415489</v>
      </c>
      <c r="G156" s="12"/>
      <c r="H156" s="12"/>
      <c r="I156" s="6">
        <v>9.202655154662315</v>
      </c>
      <c r="J156" s="12"/>
      <c r="K156" s="12"/>
      <c r="L156" s="12"/>
      <c r="M156" s="12"/>
      <c r="N156" s="7" t="s">
        <v>219</v>
      </c>
      <c r="O156" s="1"/>
    </row>
    <row r="157" spans="1:15" ht="20.100000000000001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1"/>
    </row>
    <row r="158" spans="1:15" ht="36" customHeight="1">
      <c r="A158" s="37" t="s">
        <v>33</v>
      </c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</row>
  </sheetData>
  <mergeCells count="13">
    <mergeCell ref="A2:O2"/>
    <mergeCell ref="A3:O3"/>
    <mergeCell ref="A4:O4"/>
    <mergeCell ref="A7:N7"/>
    <mergeCell ref="A8:N8"/>
    <mergeCell ref="A11:N11"/>
    <mergeCell ref="A158:O158"/>
    <mergeCell ref="A18:N18"/>
    <mergeCell ref="A141:N141"/>
    <mergeCell ref="A144:N144"/>
    <mergeCell ref="A148:N148"/>
    <mergeCell ref="A149:N149"/>
    <mergeCell ref="A152:N152"/>
  </mergeCells>
  <pageMargins left="0.5" right="0.5" top="0.4" bottom="0.4" header="0.4" footer="0.4"/>
  <pageSetup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1"/>
  <sheetViews>
    <sheetView showGridLines="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34" t="s">
        <v>959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146</v>
      </c>
      <c r="C6" s="3" t="s">
        <v>44</v>
      </c>
      <c r="D6" s="3" t="s">
        <v>148</v>
      </c>
      <c r="E6" s="3" t="s">
        <v>149</v>
      </c>
      <c r="F6" s="3" t="s">
        <v>45</v>
      </c>
      <c r="G6" s="3" t="s">
        <v>46</v>
      </c>
      <c r="H6" s="3" t="s">
        <v>36</v>
      </c>
      <c r="I6" s="3" t="s">
        <v>150</v>
      </c>
      <c r="J6" s="3" t="s">
        <v>683</v>
      </c>
      <c r="K6" s="3" t="s">
        <v>47</v>
      </c>
      <c r="L6" s="3" t="s">
        <v>48</v>
      </c>
      <c r="M6" s="3" t="s">
        <v>221</v>
      </c>
      <c r="N6" s="3" t="s">
        <v>49</v>
      </c>
      <c r="O6" s="3" t="s">
        <v>50</v>
      </c>
      <c r="P6" s="1"/>
    </row>
    <row r="7" spans="1:16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1"/>
    </row>
    <row r="8" spans="1:16" ht="15.2" customHeight="1">
      <c r="A8" s="38" t="s">
        <v>222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1"/>
    </row>
    <row r="9" spans="1:16">
      <c r="A9" s="4">
        <v>6.3165239190588605E-12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14"/>
      <c r="K9" s="5"/>
      <c r="L9" s="5" t="s">
        <v>55</v>
      </c>
      <c r="M9" s="5" t="s">
        <v>55</v>
      </c>
      <c r="N9" s="5" t="s">
        <v>55</v>
      </c>
      <c r="O9" s="5" t="s">
        <v>55</v>
      </c>
      <c r="P9" s="1"/>
    </row>
    <row r="10" spans="1:16">
      <c r="A10" s="9">
        <v>6.3165239190588605E-12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223</v>
      </c>
      <c r="P10" s="1"/>
    </row>
    <row r="11" spans="1:16" ht="15.2" customHeight="1">
      <c r="A11" s="38" t="s">
        <v>162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1"/>
    </row>
    <row r="12" spans="1:16" ht="24">
      <c r="A12" s="4">
        <v>3.2972254857487254E-2</v>
      </c>
      <c r="B12" s="4">
        <v>0</v>
      </c>
      <c r="C12" s="4">
        <v>52200</v>
      </c>
      <c r="D12" s="4">
        <v>100</v>
      </c>
      <c r="E12" s="4">
        <v>52200000</v>
      </c>
      <c r="F12" s="4">
        <v>3.2899500042200098</v>
      </c>
      <c r="G12" s="4">
        <v>3.25</v>
      </c>
      <c r="H12" s="5" t="s">
        <v>53</v>
      </c>
      <c r="I12" s="4">
        <v>0.24931501512700577</v>
      </c>
      <c r="J12" s="14">
        <v>41039</v>
      </c>
      <c r="K12" s="5" t="s">
        <v>257</v>
      </c>
      <c r="L12" s="5" t="s">
        <v>204</v>
      </c>
      <c r="M12" s="5" t="s">
        <v>289</v>
      </c>
      <c r="N12" s="5" t="s">
        <v>960</v>
      </c>
      <c r="O12" s="5" t="s">
        <v>961</v>
      </c>
      <c r="P12" s="1"/>
    </row>
    <row r="13" spans="1:16" ht="25.5">
      <c r="A13" s="9">
        <v>3.2972254857487254E-2</v>
      </c>
      <c r="B13" s="10"/>
      <c r="C13" s="9">
        <v>52200</v>
      </c>
      <c r="D13" s="10"/>
      <c r="E13" s="9">
        <v>52200000</v>
      </c>
      <c r="F13" s="9">
        <v>3.2899500042200098</v>
      </c>
      <c r="G13" s="10"/>
      <c r="H13" s="10"/>
      <c r="I13" s="9">
        <v>0.24931501512700577</v>
      </c>
      <c r="J13" s="10"/>
      <c r="K13" s="10"/>
      <c r="L13" s="10"/>
      <c r="M13" s="10"/>
      <c r="N13" s="10"/>
      <c r="O13" s="11" t="s">
        <v>198</v>
      </c>
      <c r="P13" s="1"/>
    </row>
    <row r="14" spans="1:16" ht="15.2" customHeight="1">
      <c r="A14" s="38" t="s">
        <v>224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1"/>
    </row>
    <row r="15" spans="1:16">
      <c r="A15" s="4">
        <v>6.3165239190588605E-12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4"/>
      <c r="K15" s="5"/>
      <c r="L15" s="5" t="s">
        <v>55</v>
      </c>
      <c r="M15" s="5" t="s">
        <v>55</v>
      </c>
      <c r="N15" s="5" t="s">
        <v>55</v>
      </c>
      <c r="O15" s="5" t="s">
        <v>55</v>
      </c>
      <c r="P15" s="1"/>
    </row>
    <row r="16" spans="1:16" ht="25.5">
      <c r="A16" s="9">
        <v>6.3165239190588605E-12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225</v>
      </c>
      <c r="P16" s="1"/>
    </row>
    <row r="17" spans="1:16" ht="15.2" customHeight="1">
      <c r="A17" s="38" t="s">
        <v>552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1"/>
    </row>
    <row r="18" spans="1:16">
      <c r="A18" s="4">
        <v>6.3165239190588605E-12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55</v>
      </c>
      <c r="I18" s="4">
        <v>0</v>
      </c>
      <c r="J18" s="14"/>
      <c r="K18" s="5"/>
      <c r="L18" s="5" t="s">
        <v>55</v>
      </c>
      <c r="M18" s="5" t="s">
        <v>55</v>
      </c>
      <c r="N18" s="5" t="s">
        <v>55</v>
      </c>
      <c r="O18" s="5" t="s">
        <v>55</v>
      </c>
      <c r="P18" s="1"/>
    </row>
    <row r="19" spans="1:16">
      <c r="A19" s="9">
        <v>6.3165239190588605E-12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553</v>
      </c>
      <c r="P19" s="1"/>
    </row>
    <row r="20" spans="1:16">
      <c r="A20" s="9">
        <v>3.2972254876436832E-2</v>
      </c>
      <c r="B20" s="10"/>
      <c r="C20" s="9">
        <v>52200.000030000003</v>
      </c>
      <c r="D20" s="10"/>
      <c r="E20" s="9">
        <v>52200000</v>
      </c>
      <c r="F20" s="9">
        <v>3.2899500023292343</v>
      </c>
      <c r="G20" s="10"/>
      <c r="H20" s="10"/>
      <c r="I20" s="9">
        <v>0.24931501498372127</v>
      </c>
      <c r="J20" s="10"/>
      <c r="K20" s="10"/>
      <c r="L20" s="10"/>
      <c r="M20" s="10"/>
      <c r="N20" s="10"/>
      <c r="O20" s="11" t="s">
        <v>137</v>
      </c>
      <c r="P20" s="1"/>
    </row>
    <row r="21" spans="1:16" ht="15.2" customHeight="1">
      <c r="A21" s="38" t="s">
        <v>138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1"/>
    </row>
    <row r="22" spans="1:16" ht="15.2" customHeight="1">
      <c r="A22" s="38" t="s">
        <v>962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1"/>
    </row>
    <row r="23" spans="1:16">
      <c r="A23" s="4">
        <v>6.3165239190588605E-12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14"/>
      <c r="K23" s="5"/>
      <c r="L23" s="5" t="s">
        <v>55</v>
      </c>
      <c r="M23" s="5" t="s">
        <v>55</v>
      </c>
      <c r="N23" s="5" t="s">
        <v>55</v>
      </c>
      <c r="O23" s="5" t="s">
        <v>55</v>
      </c>
      <c r="P23" s="1"/>
    </row>
    <row r="24" spans="1:16" ht="51">
      <c r="A24" s="9">
        <v>6.3165239190588605E-12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963</v>
      </c>
      <c r="P24" s="1"/>
    </row>
    <row r="25" spans="1:16" ht="15.2" customHeight="1">
      <c r="A25" s="38" t="s">
        <v>964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1"/>
    </row>
    <row r="26" spans="1:16">
      <c r="A26" s="4">
        <v>6.3165239190588605E-12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55</v>
      </c>
      <c r="I26" s="4">
        <v>0</v>
      </c>
      <c r="J26" s="14"/>
      <c r="K26" s="5"/>
      <c r="L26" s="5" t="s">
        <v>55</v>
      </c>
      <c r="M26" s="5" t="s">
        <v>55</v>
      </c>
      <c r="N26" s="5" t="s">
        <v>55</v>
      </c>
      <c r="O26" s="5" t="s">
        <v>55</v>
      </c>
      <c r="P26" s="1"/>
    </row>
    <row r="27" spans="1:16" ht="51">
      <c r="A27" s="9">
        <v>6.3165239190588605E-12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965</v>
      </c>
      <c r="P27" s="1"/>
    </row>
    <row r="28" spans="1:16">
      <c r="A28" s="9">
        <v>1.2633047838117721E-11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143</v>
      </c>
      <c r="P28" s="1"/>
    </row>
    <row r="29" spans="1:16" ht="25.5">
      <c r="A29" s="6">
        <v>3.297225488906988E-2</v>
      </c>
      <c r="B29" s="12"/>
      <c r="C29" s="6">
        <v>52200.000050000002</v>
      </c>
      <c r="D29" s="12"/>
      <c r="E29" s="6">
        <v>52200000</v>
      </c>
      <c r="F29" s="6">
        <v>3.2899500010687168</v>
      </c>
      <c r="G29" s="12"/>
      <c r="H29" s="12"/>
      <c r="I29" s="6">
        <v>0.24931501488819829</v>
      </c>
      <c r="J29" s="12"/>
      <c r="K29" s="12"/>
      <c r="L29" s="12"/>
      <c r="M29" s="12"/>
      <c r="N29" s="12"/>
      <c r="O29" s="7" t="s">
        <v>230</v>
      </c>
      <c r="P29" s="1"/>
    </row>
    <row r="30" spans="1:16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>
      <c r="A31" s="37" t="s">
        <v>33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</row>
  </sheetData>
  <mergeCells count="12">
    <mergeCell ref="A2:P2"/>
    <mergeCell ref="A3:P3"/>
    <mergeCell ref="A4:P4"/>
    <mergeCell ref="A7:O7"/>
    <mergeCell ref="A8:O8"/>
    <mergeCell ref="A25:O25"/>
    <mergeCell ref="A31:P31"/>
    <mergeCell ref="A11:O11"/>
    <mergeCell ref="A14:O14"/>
    <mergeCell ref="A17:O17"/>
    <mergeCell ref="A21:O21"/>
    <mergeCell ref="A22:O22"/>
  </mergeCells>
  <pageMargins left="0.5" right="0.5" top="0.4" bottom="0.4" header="0.4" footer="0.4"/>
  <pageSetup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45"/>
  <sheetViews>
    <sheetView showGridLines="0" workbookViewId="0">
      <selection activeCell="H103" sqref="H103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6.8554687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34" t="s">
        <v>966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146</v>
      </c>
      <c r="C6" s="3" t="s">
        <v>44</v>
      </c>
      <c r="D6" s="3" t="s">
        <v>148</v>
      </c>
      <c r="E6" s="3" t="s">
        <v>149</v>
      </c>
      <c r="F6" s="3" t="s">
        <v>45</v>
      </c>
      <c r="G6" s="3" t="s">
        <v>46</v>
      </c>
      <c r="H6" s="3" t="s">
        <v>36</v>
      </c>
      <c r="I6" s="3" t="s">
        <v>150</v>
      </c>
      <c r="J6" s="3" t="s">
        <v>683</v>
      </c>
      <c r="K6" s="3" t="s">
        <v>47</v>
      </c>
      <c r="L6" s="3" t="s">
        <v>48</v>
      </c>
      <c r="M6" s="3" t="s">
        <v>221</v>
      </c>
      <c r="N6" s="3" t="s">
        <v>49</v>
      </c>
      <c r="O6" s="3" t="s">
        <v>50</v>
      </c>
      <c r="P6" s="1"/>
    </row>
    <row r="7" spans="1:16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1"/>
    </row>
    <row r="8" spans="1:16" ht="15.2" customHeight="1">
      <c r="A8" s="38" t="s">
        <v>967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1"/>
    </row>
    <row r="9" spans="1:16" ht="24">
      <c r="A9" s="4">
        <v>4.8428962707454143E-2</v>
      </c>
      <c r="B9" s="4">
        <v>9.3800038150000002</v>
      </c>
      <c r="C9" s="4">
        <v>76670.275183046993</v>
      </c>
      <c r="D9" s="4">
        <v>136.22999999999999</v>
      </c>
      <c r="E9" s="4">
        <v>56280022.890000001</v>
      </c>
      <c r="F9" s="4">
        <v>2.4168858031034501</v>
      </c>
      <c r="G9" s="4">
        <v>4.9000000000000004</v>
      </c>
      <c r="H9" s="5" t="s">
        <v>53</v>
      </c>
      <c r="I9" s="4">
        <v>5.3455647690165637</v>
      </c>
      <c r="J9" s="14">
        <v>39313</v>
      </c>
      <c r="K9" s="5" t="s">
        <v>100</v>
      </c>
      <c r="L9" s="5" t="s">
        <v>109</v>
      </c>
      <c r="M9" s="5" t="s">
        <v>258</v>
      </c>
      <c r="N9" s="5" t="s">
        <v>968</v>
      </c>
      <c r="O9" s="5" t="s">
        <v>969</v>
      </c>
      <c r="P9" s="1"/>
    </row>
    <row r="10" spans="1:16" ht="24">
      <c r="A10" s="4">
        <v>3.9422689083630173E-3</v>
      </c>
      <c r="B10" s="4">
        <v>0</v>
      </c>
      <c r="C10" s="4">
        <v>6241.2</v>
      </c>
      <c r="D10" s="4">
        <v>148.6</v>
      </c>
      <c r="E10" s="4">
        <v>4200000</v>
      </c>
      <c r="F10" s="4">
        <v>3.0198219996690701</v>
      </c>
      <c r="G10" s="4">
        <v>6.6</v>
      </c>
      <c r="H10" s="5" t="s">
        <v>53</v>
      </c>
      <c r="I10" s="4">
        <v>6.1629228320354903</v>
      </c>
      <c r="J10" s="14">
        <v>37621</v>
      </c>
      <c r="K10" s="5" t="s">
        <v>100</v>
      </c>
      <c r="L10" s="5" t="s">
        <v>104</v>
      </c>
      <c r="M10" s="5" t="s">
        <v>233</v>
      </c>
      <c r="N10" s="5" t="s">
        <v>970</v>
      </c>
      <c r="O10" s="5" t="s">
        <v>971</v>
      </c>
      <c r="P10" s="1"/>
    </row>
    <row r="11" spans="1:16" ht="24">
      <c r="A11" s="4">
        <v>5.518494287124965E-3</v>
      </c>
      <c r="B11" s="4">
        <v>0</v>
      </c>
      <c r="C11" s="4">
        <v>8736.6</v>
      </c>
      <c r="D11" s="4">
        <v>145.61000000000001</v>
      </c>
      <c r="E11" s="4">
        <v>6000000</v>
      </c>
      <c r="F11" s="4">
        <v>0.47406225192546703</v>
      </c>
      <c r="G11" s="4">
        <v>6.4</v>
      </c>
      <c r="H11" s="5" t="s">
        <v>53</v>
      </c>
      <c r="I11" s="4">
        <v>1.7918508863358287</v>
      </c>
      <c r="J11" s="14">
        <v>37879.958333333328</v>
      </c>
      <c r="K11" s="5" t="s">
        <v>100</v>
      </c>
      <c r="L11" s="5" t="s">
        <v>104</v>
      </c>
      <c r="M11" s="5" t="s">
        <v>233</v>
      </c>
      <c r="N11" s="5" t="s">
        <v>972</v>
      </c>
      <c r="O11" s="5" t="s">
        <v>973</v>
      </c>
      <c r="P11" s="1"/>
    </row>
    <row r="12" spans="1:16" ht="36">
      <c r="A12" s="4">
        <v>3.818970361462988E-2</v>
      </c>
      <c r="B12" s="4">
        <v>0</v>
      </c>
      <c r="C12" s="4">
        <v>60460</v>
      </c>
      <c r="D12" s="4">
        <v>120.92</v>
      </c>
      <c r="E12" s="4">
        <v>50000000</v>
      </c>
      <c r="F12" s="4">
        <v>0.93616472184657895</v>
      </c>
      <c r="G12" s="4">
        <v>5.6</v>
      </c>
      <c r="H12" s="5" t="s">
        <v>53</v>
      </c>
      <c r="I12" s="4">
        <v>1.7026204148251904</v>
      </c>
      <c r="J12" s="14">
        <v>39813</v>
      </c>
      <c r="K12" s="5" t="s">
        <v>100</v>
      </c>
      <c r="L12" s="5" t="s">
        <v>104</v>
      </c>
      <c r="M12" s="5" t="s">
        <v>233</v>
      </c>
      <c r="N12" s="5" t="s">
        <v>974</v>
      </c>
      <c r="O12" s="5" t="s">
        <v>975</v>
      </c>
      <c r="P12" s="1"/>
    </row>
    <row r="13" spans="1:16" ht="24">
      <c r="A13" s="4">
        <v>1.1339423739494469E-2</v>
      </c>
      <c r="B13" s="4">
        <v>0</v>
      </c>
      <c r="C13" s="4">
        <v>17952</v>
      </c>
      <c r="D13" s="4">
        <v>149.6</v>
      </c>
      <c r="E13" s="4">
        <v>12000000</v>
      </c>
      <c r="F13" s="4">
        <v>0.53071045482158596</v>
      </c>
      <c r="G13" s="4">
        <v>6.0122600000000004</v>
      </c>
      <c r="H13" s="5" t="s">
        <v>53</v>
      </c>
      <c r="I13" s="4">
        <v>1.4372266982583</v>
      </c>
      <c r="J13" s="14">
        <v>39071</v>
      </c>
      <c r="K13" s="5" t="s">
        <v>100</v>
      </c>
      <c r="L13" s="5" t="s">
        <v>104</v>
      </c>
      <c r="M13" s="5" t="s">
        <v>233</v>
      </c>
      <c r="N13" s="5" t="s">
        <v>976</v>
      </c>
      <c r="O13" s="5" t="s">
        <v>977</v>
      </c>
      <c r="P13" s="1"/>
    </row>
    <row r="14" spans="1:16" ht="48">
      <c r="A14" s="4">
        <v>3.850237154862329E-3</v>
      </c>
      <c r="B14" s="4">
        <v>0</v>
      </c>
      <c r="C14" s="4">
        <v>6095.5</v>
      </c>
      <c r="D14" s="4">
        <v>121.91</v>
      </c>
      <c r="E14" s="4">
        <v>5000000</v>
      </c>
      <c r="F14" s="4">
        <v>-3.5180624910592999</v>
      </c>
      <c r="G14" s="4">
        <v>4.5</v>
      </c>
      <c r="H14" s="5" t="s">
        <v>53</v>
      </c>
      <c r="I14" s="4">
        <v>6.0273968002428027E-2</v>
      </c>
      <c r="J14" s="14">
        <v>39194</v>
      </c>
      <c r="K14" s="5" t="s">
        <v>100</v>
      </c>
      <c r="L14" s="5" t="s">
        <v>104</v>
      </c>
      <c r="M14" s="5" t="s">
        <v>238</v>
      </c>
      <c r="N14" s="5" t="s">
        <v>978</v>
      </c>
      <c r="O14" s="5" t="s">
        <v>979</v>
      </c>
      <c r="P14" s="1"/>
    </row>
    <row r="15" spans="1:16" ht="48">
      <c r="A15" s="4">
        <v>1.2379565733245891E-2</v>
      </c>
      <c r="B15" s="4">
        <v>0</v>
      </c>
      <c r="C15" s="4">
        <v>19598.7</v>
      </c>
      <c r="D15" s="4">
        <v>118.78</v>
      </c>
      <c r="E15" s="4">
        <v>16500000</v>
      </c>
      <c r="F15" s="4">
        <v>-1.2190895901918399</v>
      </c>
      <c r="G15" s="4">
        <v>4.5999999999999996</v>
      </c>
      <c r="H15" s="5" t="s">
        <v>53</v>
      </c>
      <c r="I15" s="4">
        <v>0.4852321976334022</v>
      </c>
      <c r="J15" s="14">
        <v>39492</v>
      </c>
      <c r="K15" s="5" t="s">
        <v>100</v>
      </c>
      <c r="L15" s="5" t="s">
        <v>104</v>
      </c>
      <c r="M15" s="5" t="s">
        <v>238</v>
      </c>
      <c r="N15" s="5" t="s">
        <v>980</v>
      </c>
      <c r="O15" s="5" t="s">
        <v>981</v>
      </c>
      <c r="P15" s="1"/>
    </row>
    <row r="16" spans="1:16" ht="24">
      <c r="A16" s="4">
        <v>4.2058574515053432E-2</v>
      </c>
      <c r="B16" s="4">
        <v>0</v>
      </c>
      <c r="C16" s="4">
        <v>66585</v>
      </c>
      <c r="D16" s="4">
        <v>133.16999999999999</v>
      </c>
      <c r="E16" s="4">
        <v>50000000</v>
      </c>
      <c r="F16" s="4">
        <v>0.328770101904868</v>
      </c>
      <c r="G16" s="4">
        <v>5.1043500000000002</v>
      </c>
      <c r="H16" s="5" t="s">
        <v>53</v>
      </c>
      <c r="I16" s="4">
        <v>1.3974489367685801</v>
      </c>
      <c r="J16" s="14">
        <v>38239</v>
      </c>
      <c r="K16" s="5" t="s">
        <v>100</v>
      </c>
      <c r="L16" s="5" t="s">
        <v>104</v>
      </c>
      <c r="M16" s="5" t="s">
        <v>233</v>
      </c>
      <c r="N16" s="5" t="s">
        <v>982</v>
      </c>
      <c r="O16" s="5" t="s">
        <v>983</v>
      </c>
      <c r="P16" s="1"/>
    </row>
    <row r="17" spans="1:16" ht="36">
      <c r="A17" s="4">
        <v>2.9037096775926122E-3</v>
      </c>
      <c r="B17" s="4">
        <v>0</v>
      </c>
      <c r="C17" s="4">
        <v>4597.0057500000003</v>
      </c>
      <c r="D17" s="4">
        <v>162.87</v>
      </c>
      <c r="E17" s="4">
        <v>2822500</v>
      </c>
      <c r="F17" s="4">
        <v>2.8467302685976001</v>
      </c>
      <c r="G17" s="4">
        <v>6.05</v>
      </c>
      <c r="H17" s="5" t="s">
        <v>53</v>
      </c>
      <c r="I17" s="4">
        <v>7.0312025298913969</v>
      </c>
      <c r="J17" s="14">
        <v>36488</v>
      </c>
      <c r="K17" s="5" t="s">
        <v>100</v>
      </c>
      <c r="L17" s="5" t="s">
        <v>104</v>
      </c>
      <c r="M17" s="5" t="s">
        <v>233</v>
      </c>
      <c r="N17" s="5" t="s">
        <v>984</v>
      </c>
      <c r="O17" s="5" t="s">
        <v>985</v>
      </c>
      <c r="P17" s="1"/>
    </row>
    <row r="18" spans="1:16" ht="36">
      <c r="A18" s="4">
        <v>1.2560723639244499E-2</v>
      </c>
      <c r="B18" s="4">
        <v>0</v>
      </c>
      <c r="C18" s="4">
        <v>19885.5</v>
      </c>
      <c r="D18" s="4">
        <v>132.57</v>
      </c>
      <c r="E18" s="4">
        <v>15000000</v>
      </c>
      <c r="F18" s="4">
        <v>-0.11759675610065599</v>
      </c>
      <c r="G18" s="4">
        <v>5.3</v>
      </c>
      <c r="H18" s="5" t="s">
        <v>53</v>
      </c>
      <c r="I18" s="4">
        <v>1.2715811493683538</v>
      </c>
      <c r="J18" s="14">
        <v>37997</v>
      </c>
      <c r="K18" s="5" t="s">
        <v>100</v>
      </c>
      <c r="L18" s="5" t="s">
        <v>104</v>
      </c>
      <c r="M18" s="5" t="s">
        <v>233</v>
      </c>
      <c r="N18" s="5" t="s">
        <v>986</v>
      </c>
      <c r="O18" s="5" t="s">
        <v>987</v>
      </c>
      <c r="P18" s="1"/>
    </row>
    <row r="19" spans="1:16" ht="36">
      <c r="A19" s="4">
        <v>1.9479964799539598E-3</v>
      </c>
      <c r="B19" s="4">
        <v>0</v>
      </c>
      <c r="C19" s="4">
        <v>3083.9691338399998</v>
      </c>
      <c r="D19" s="4">
        <v>132.16999999999999</v>
      </c>
      <c r="E19" s="4">
        <v>2333335.2000000002</v>
      </c>
      <c r="F19" s="4">
        <v>-0.16008290827274399</v>
      </c>
      <c r="G19" s="4">
        <v>5.2</v>
      </c>
      <c r="H19" s="5" t="s">
        <v>53</v>
      </c>
      <c r="I19" s="4">
        <v>1.167792605046386</v>
      </c>
      <c r="J19" s="14">
        <v>37959</v>
      </c>
      <c r="K19" s="5" t="s">
        <v>100</v>
      </c>
      <c r="L19" s="5" t="s">
        <v>104</v>
      </c>
      <c r="M19" s="5" t="s">
        <v>233</v>
      </c>
      <c r="N19" s="5" t="s">
        <v>988</v>
      </c>
      <c r="O19" s="5" t="s">
        <v>989</v>
      </c>
      <c r="P19" s="1"/>
    </row>
    <row r="20" spans="1:16" ht="24">
      <c r="A20" s="4">
        <v>1.1169298700859132E-2</v>
      </c>
      <c r="B20" s="4">
        <v>0</v>
      </c>
      <c r="C20" s="4">
        <v>17682.666675508</v>
      </c>
      <c r="D20" s="4">
        <v>132.62</v>
      </c>
      <c r="E20" s="4">
        <v>13333333.34</v>
      </c>
      <c r="F20" s="4">
        <v>-0.15798482668399899</v>
      </c>
      <c r="G20" s="4">
        <v>5.3</v>
      </c>
      <c r="H20" s="5" t="s">
        <v>53</v>
      </c>
      <c r="I20" s="4">
        <v>1.1847500878960806</v>
      </c>
      <c r="J20" s="14">
        <v>37972</v>
      </c>
      <c r="K20" s="5" t="s">
        <v>100</v>
      </c>
      <c r="L20" s="5" t="s">
        <v>104</v>
      </c>
      <c r="M20" s="5" t="s">
        <v>233</v>
      </c>
      <c r="N20" s="5" t="s">
        <v>990</v>
      </c>
      <c r="O20" s="5" t="s">
        <v>991</v>
      </c>
      <c r="P20" s="1"/>
    </row>
    <row r="21" spans="1:16" ht="24">
      <c r="A21" s="4">
        <v>0.22183272593523728</v>
      </c>
      <c r="B21" s="4">
        <v>0</v>
      </c>
      <c r="C21" s="4">
        <v>351194.31</v>
      </c>
      <c r="D21" s="4">
        <v>117.89</v>
      </c>
      <c r="E21" s="4">
        <v>297900000</v>
      </c>
      <c r="F21" s="4">
        <v>3.1480672367811202</v>
      </c>
      <c r="G21" s="4">
        <v>4.0999999999999996</v>
      </c>
      <c r="H21" s="5" t="s">
        <v>53</v>
      </c>
      <c r="I21" s="4">
        <v>13.222912767168324</v>
      </c>
      <c r="J21" s="14">
        <v>41080</v>
      </c>
      <c r="K21" s="5" t="s">
        <v>257</v>
      </c>
      <c r="L21" s="5" t="s">
        <v>104</v>
      </c>
      <c r="M21" s="5" t="s">
        <v>390</v>
      </c>
      <c r="N21" s="5" t="s">
        <v>992</v>
      </c>
      <c r="O21" s="5" t="s">
        <v>993</v>
      </c>
      <c r="P21" s="1"/>
    </row>
    <row r="22" spans="1:16" ht="24">
      <c r="A22" s="4">
        <v>0.14772463288686072</v>
      </c>
      <c r="B22" s="4">
        <v>24.0409955199876</v>
      </c>
      <c r="C22" s="4">
        <v>233870.13930420001</v>
      </c>
      <c r="D22" s="4">
        <v>136.22</v>
      </c>
      <c r="E22" s="4">
        <v>171685611</v>
      </c>
      <c r="F22" s="4">
        <v>1.09168501961231</v>
      </c>
      <c r="G22" s="4">
        <v>4.9000000000000004</v>
      </c>
      <c r="H22" s="5" t="s">
        <v>53</v>
      </c>
      <c r="I22" s="4">
        <v>3.5174450555372152</v>
      </c>
      <c r="J22" s="14">
        <v>38714</v>
      </c>
      <c r="K22" s="5" t="s">
        <v>257</v>
      </c>
      <c r="L22" s="5" t="s">
        <v>104</v>
      </c>
      <c r="M22" s="5" t="s">
        <v>390</v>
      </c>
      <c r="N22" s="5" t="s">
        <v>994</v>
      </c>
      <c r="O22" s="5" t="s">
        <v>995</v>
      </c>
      <c r="P22" s="1"/>
    </row>
    <row r="23" spans="1:16" ht="24">
      <c r="A23" s="4">
        <v>2.7654216046317105E-2</v>
      </c>
      <c r="B23" s="4">
        <v>0</v>
      </c>
      <c r="C23" s="4">
        <v>43780.750933082003</v>
      </c>
      <c r="D23" s="4">
        <v>127.42</v>
      </c>
      <c r="E23" s="4">
        <v>34359402.710000001</v>
      </c>
      <c r="F23" s="4">
        <v>-3.6667640236616199</v>
      </c>
      <c r="G23" s="4">
        <v>6.17</v>
      </c>
      <c r="H23" s="5" t="s">
        <v>53</v>
      </c>
      <c r="I23" s="4">
        <v>3.5616437916605882E-2</v>
      </c>
      <c r="J23" s="14">
        <v>38847</v>
      </c>
      <c r="K23" s="5" t="s">
        <v>257</v>
      </c>
      <c r="L23" s="5" t="s">
        <v>104</v>
      </c>
      <c r="M23" s="5" t="s">
        <v>390</v>
      </c>
      <c r="N23" s="5" t="s">
        <v>996</v>
      </c>
      <c r="O23" s="5" t="s">
        <v>997</v>
      </c>
      <c r="P23" s="1"/>
    </row>
    <row r="24" spans="1:16" ht="36">
      <c r="A24" s="4">
        <v>1.6659927348353783E-3</v>
      </c>
      <c r="B24" s="4">
        <v>0</v>
      </c>
      <c r="C24" s="4">
        <v>2637.515120949</v>
      </c>
      <c r="D24" s="4">
        <v>139.53</v>
      </c>
      <c r="E24" s="4">
        <v>1890285.33</v>
      </c>
      <c r="F24" s="4">
        <v>-0.61641565382480701</v>
      </c>
      <c r="G24" s="4">
        <v>5.8</v>
      </c>
      <c r="H24" s="5" t="s">
        <v>53</v>
      </c>
      <c r="I24" s="4">
        <v>0.8102599055804024</v>
      </c>
      <c r="J24" s="14">
        <v>41343</v>
      </c>
      <c r="K24" s="5" t="s">
        <v>100</v>
      </c>
      <c r="L24" s="5" t="s">
        <v>104</v>
      </c>
      <c r="M24" s="5" t="s">
        <v>233</v>
      </c>
      <c r="N24" s="5" t="s">
        <v>998</v>
      </c>
      <c r="O24" s="5" t="s">
        <v>999</v>
      </c>
      <c r="P24" s="1"/>
    </row>
    <row r="25" spans="1:16" ht="24">
      <c r="A25" s="4">
        <v>4.4686248465381918E-2</v>
      </c>
      <c r="B25" s="4">
        <v>0</v>
      </c>
      <c r="C25" s="4">
        <v>70745</v>
      </c>
      <c r="D25" s="4">
        <v>141.49</v>
      </c>
      <c r="E25" s="4">
        <v>50000000</v>
      </c>
      <c r="F25" s="4">
        <v>1.02664449036121</v>
      </c>
      <c r="G25" s="4">
        <v>5.15</v>
      </c>
      <c r="H25" s="5" t="s">
        <v>53</v>
      </c>
      <c r="I25" s="4">
        <v>3.3461438688707896</v>
      </c>
      <c r="J25" s="14">
        <v>38298</v>
      </c>
      <c r="K25" s="5" t="s">
        <v>100</v>
      </c>
      <c r="L25" s="5" t="s">
        <v>104</v>
      </c>
      <c r="M25" s="5" t="s">
        <v>233</v>
      </c>
      <c r="N25" s="5" t="s">
        <v>1000</v>
      </c>
      <c r="O25" s="5" t="s">
        <v>1001</v>
      </c>
      <c r="P25" s="1"/>
    </row>
    <row r="26" spans="1:16" ht="36">
      <c r="A26" s="4">
        <v>7.0637686986835244E-2</v>
      </c>
      <c r="B26" s="4">
        <v>0</v>
      </c>
      <c r="C26" s="4">
        <v>111830</v>
      </c>
      <c r="D26" s="4">
        <v>223.66</v>
      </c>
      <c r="E26" s="4">
        <v>50000000</v>
      </c>
      <c r="F26" s="4">
        <v>1.55562331092358</v>
      </c>
      <c r="G26" s="4">
        <v>5.4</v>
      </c>
      <c r="H26" s="5" t="s">
        <v>53</v>
      </c>
      <c r="I26" s="4">
        <v>4.7095976542347939</v>
      </c>
      <c r="J26" s="14">
        <v>38335</v>
      </c>
      <c r="K26" s="5" t="s">
        <v>100</v>
      </c>
      <c r="L26" s="5" t="s">
        <v>104</v>
      </c>
      <c r="M26" s="5" t="s">
        <v>233</v>
      </c>
      <c r="N26" s="5" t="s">
        <v>1002</v>
      </c>
      <c r="O26" s="5" t="s">
        <v>1003</v>
      </c>
      <c r="P26" s="1"/>
    </row>
    <row r="27" spans="1:16" ht="24">
      <c r="A27" s="4">
        <v>4.5460022645466627E-2</v>
      </c>
      <c r="B27" s="4">
        <v>0</v>
      </c>
      <c r="C27" s="4">
        <v>71970</v>
      </c>
      <c r="D27" s="4">
        <v>143.94</v>
      </c>
      <c r="E27" s="4">
        <v>50000000</v>
      </c>
      <c r="F27" s="4">
        <v>1.45675121605396</v>
      </c>
      <c r="G27" s="4">
        <v>5.2</v>
      </c>
      <c r="H27" s="5" t="s">
        <v>53</v>
      </c>
      <c r="I27" s="4">
        <v>4.1986232784990687</v>
      </c>
      <c r="J27" s="14">
        <v>38305</v>
      </c>
      <c r="K27" s="5" t="s">
        <v>100</v>
      </c>
      <c r="L27" s="5" t="s">
        <v>104</v>
      </c>
      <c r="M27" s="5" t="s">
        <v>233</v>
      </c>
      <c r="N27" s="5" t="s">
        <v>1004</v>
      </c>
      <c r="O27" s="5" t="s">
        <v>1005</v>
      </c>
      <c r="P27" s="1"/>
    </row>
    <row r="28" spans="1:16" ht="36">
      <c r="A28" s="4">
        <v>4.4020802670509066E-3</v>
      </c>
      <c r="B28" s="4">
        <v>0</v>
      </c>
      <c r="C28" s="4">
        <v>6969.15</v>
      </c>
      <c r="D28" s="4">
        <v>154.87</v>
      </c>
      <c r="E28" s="4">
        <v>4500000</v>
      </c>
      <c r="F28" s="4">
        <v>2.5721438406705799</v>
      </c>
      <c r="G28" s="4">
        <v>6.6</v>
      </c>
      <c r="H28" s="5" t="s">
        <v>53</v>
      </c>
      <c r="I28" s="4">
        <v>6.4965689564850235</v>
      </c>
      <c r="J28" s="14">
        <v>37620</v>
      </c>
      <c r="K28" s="5" t="s">
        <v>100</v>
      </c>
      <c r="L28" s="5" t="s">
        <v>104</v>
      </c>
      <c r="M28" s="5" t="s">
        <v>233</v>
      </c>
      <c r="N28" s="5" t="s">
        <v>1006</v>
      </c>
      <c r="O28" s="5" t="s">
        <v>1007</v>
      </c>
      <c r="P28" s="1"/>
    </row>
    <row r="29" spans="1:16" ht="24">
      <c r="A29" s="4">
        <v>2.4071642126484664E-3</v>
      </c>
      <c r="B29" s="4">
        <v>1.2000000559999999</v>
      </c>
      <c r="C29" s="4">
        <v>3810.9001778420002</v>
      </c>
      <c r="D29" s="4">
        <v>127.03</v>
      </c>
      <c r="E29" s="4">
        <v>3000000.14</v>
      </c>
      <c r="F29" s="4">
        <v>1.24694305717945</v>
      </c>
      <c r="G29" s="4">
        <v>4.4000000000000004</v>
      </c>
      <c r="H29" s="5" t="s">
        <v>53</v>
      </c>
      <c r="I29" s="4">
        <v>1.1528892811841731</v>
      </c>
      <c r="J29" s="14">
        <v>39344.958333333328</v>
      </c>
      <c r="K29" s="5" t="s">
        <v>100</v>
      </c>
      <c r="L29" s="5" t="s">
        <v>104</v>
      </c>
      <c r="M29" s="5" t="s">
        <v>258</v>
      </c>
      <c r="N29" s="5" t="s">
        <v>1008</v>
      </c>
      <c r="O29" s="5" t="s">
        <v>1009</v>
      </c>
      <c r="P29" s="1"/>
    </row>
    <row r="30" spans="1:16" ht="24">
      <c r="A30" s="4">
        <v>6.4050466812093235E-3</v>
      </c>
      <c r="B30" s="4">
        <v>4.3495361506961503</v>
      </c>
      <c r="C30" s="4">
        <v>10140.144743033999</v>
      </c>
      <c r="D30" s="4">
        <v>127.29</v>
      </c>
      <c r="E30" s="4">
        <v>7966175.46</v>
      </c>
      <c r="F30" s="4">
        <v>1.1897703338861501</v>
      </c>
      <c r="G30" s="4">
        <v>4.55</v>
      </c>
      <c r="H30" s="5" t="s">
        <v>53</v>
      </c>
      <c r="I30" s="4">
        <v>1.2320783786420169</v>
      </c>
      <c r="J30" s="14">
        <v>38536</v>
      </c>
      <c r="K30" s="5" t="s">
        <v>100</v>
      </c>
      <c r="L30" s="5" t="s">
        <v>104</v>
      </c>
      <c r="M30" s="5" t="s">
        <v>258</v>
      </c>
      <c r="N30" s="5" t="s">
        <v>1010</v>
      </c>
      <c r="O30" s="5" t="s">
        <v>1011</v>
      </c>
      <c r="P30" s="1"/>
    </row>
    <row r="31" spans="1:16" ht="36">
      <c r="A31" s="4">
        <v>3.1521389164257271E-2</v>
      </c>
      <c r="B31" s="4">
        <v>8.4119973857430601</v>
      </c>
      <c r="C31" s="4">
        <v>49903.063090044998</v>
      </c>
      <c r="D31" s="4">
        <v>131.44999999999999</v>
      </c>
      <c r="E31" s="4">
        <v>37963532.210000001</v>
      </c>
      <c r="F31" s="4">
        <v>0.65895569193363102</v>
      </c>
      <c r="G31" s="4">
        <v>4.95</v>
      </c>
      <c r="H31" s="5" t="s">
        <v>53</v>
      </c>
      <c r="I31" s="4">
        <v>1.8959717115683146</v>
      </c>
      <c r="J31" s="14">
        <v>40000</v>
      </c>
      <c r="K31" s="5" t="s">
        <v>269</v>
      </c>
      <c r="L31" s="5" t="s">
        <v>1012</v>
      </c>
      <c r="M31" s="5" t="s">
        <v>289</v>
      </c>
      <c r="N31" s="5" t="s">
        <v>1013</v>
      </c>
      <c r="O31" s="5" t="s">
        <v>1014</v>
      </c>
      <c r="P31" s="1"/>
    </row>
    <row r="32" spans="1:16" ht="36">
      <c r="A32" s="4">
        <v>8.2108494423846143E-2</v>
      </c>
      <c r="B32" s="4">
        <v>0</v>
      </c>
      <c r="C32" s="4">
        <v>129990</v>
      </c>
      <c r="D32" s="4">
        <v>129.99</v>
      </c>
      <c r="E32" s="4">
        <v>100000000</v>
      </c>
      <c r="F32" s="4">
        <v>-2.29750352680683</v>
      </c>
      <c r="G32" s="4">
        <v>5.6057300000000003</v>
      </c>
      <c r="H32" s="5" t="s">
        <v>53</v>
      </c>
      <c r="I32" s="4">
        <v>0.38356181765473191</v>
      </c>
      <c r="J32" s="14">
        <v>37850</v>
      </c>
      <c r="K32" s="5" t="s">
        <v>100</v>
      </c>
      <c r="L32" s="5" t="s">
        <v>104</v>
      </c>
      <c r="M32" s="5" t="s">
        <v>233</v>
      </c>
      <c r="N32" s="5" t="s">
        <v>1015</v>
      </c>
      <c r="O32" s="5" t="s">
        <v>1016</v>
      </c>
      <c r="P32" s="1"/>
    </row>
    <row r="33" spans="1:16" ht="36">
      <c r="A33" s="4">
        <v>7.5818499905247324E-3</v>
      </c>
      <c r="B33" s="4">
        <v>0</v>
      </c>
      <c r="C33" s="4">
        <v>12003.2</v>
      </c>
      <c r="D33" s="4">
        <v>150.04</v>
      </c>
      <c r="E33" s="4">
        <v>8000000</v>
      </c>
      <c r="F33" s="4">
        <v>0.32562297952175001</v>
      </c>
      <c r="G33" s="4">
        <v>6.0122600000000004</v>
      </c>
      <c r="H33" s="5" t="s">
        <v>53</v>
      </c>
      <c r="I33" s="4">
        <v>1.4397748220715061</v>
      </c>
      <c r="J33" s="14">
        <v>39071</v>
      </c>
      <c r="K33" s="5" t="s">
        <v>100</v>
      </c>
      <c r="L33" s="5" t="s">
        <v>104</v>
      </c>
      <c r="M33" s="5" t="s">
        <v>233</v>
      </c>
      <c r="N33" s="5" t="s">
        <v>1017</v>
      </c>
      <c r="O33" s="5" t="s">
        <v>1018</v>
      </c>
      <c r="P33" s="1"/>
    </row>
    <row r="34" spans="1:16" ht="24">
      <c r="A34" s="4">
        <v>1.3914249442483012E-2</v>
      </c>
      <c r="B34" s="4">
        <v>0</v>
      </c>
      <c r="C34" s="4">
        <v>22028.333337739001</v>
      </c>
      <c r="D34" s="4">
        <v>132.16999999999999</v>
      </c>
      <c r="E34" s="4">
        <v>16666666.67</v>
      </c>
      <c r="F34" s="4">
        <v>-0.16427907145023499</v>
      </c>
      <c r="G34" s="4">
        <v>5.2</v>
      </c>
      <c r="H34" s="5" t="s">
        <v>53</v>
      </c>
      <c r="I34" s="4">
        <v>1.1386315624108831</v>
      </c>
      <c r="J34" s="14">
        <v>37955</v>
      </c>
      <c r="K34" s="5" t="s">
        <v>100</v>
      </c>
      <c r="L34" s="5" t="s">
        <v>104</v>
      </c>
      <c r="M34" s="5" t="s">
        <v>233</v>
      </c>
      <c r="N34" s="5" t="s">
        <v>1019</v>
      </c>
      <c r="O34" s="5" t="s">
        <v>1020</v>
      </c>
      <c r="P34" s="1"/>
    </row>
    <row r="35" spans="1:16" ht="36">
      <c r="A35" s="4">
        <v>5.8193057453823013E-3</v>
      </c>
      <c r="B35" s="4">
        <v>3.2549566950000002</v>
      </c>
      <c r="C35" s="4">
        <v>9212.8294295279993</v>
      </c>
      <c r="D35" s="4">
        <v>141.52000000000001</v>
      </c>
      <c r="E35" s="4">
        <v>6509913.3899999997</v>
      </c>
      <c r="F35" s="4">
        <v>1.14754644191265</v>
      </c>
      <c r="G35" s="4">
        <v>5.55</v>
      </c>
      <c r="H35" s="5" t="s">
        <v>53</v>
      </c>
      <c r="I35" s="4">
        <v>3.3331121404133746</v>
      </c>
      <c r="J35" s="14">
        <v>38393</v>
      </c>
      <c r="K35" s="5" t="s">
        <v>100</v>
      </c>
      <c r="L35" s="5" t="s">
        <v>104</v>
      </c>
      <c r="M35" s="5" t="s">
        <v>238</v>
      </c>
      <c r="N35" s="5" t="s">
        <v>1021</v>
      </c>
      <c r="O35" s="5" t="s">
        <v>1022</v>
      </c>
      <c r="P35" s="1"/>
    </row>
    <row r="36" spans="1:16" ht="36">
      <c r="A36" s="4">
        <v>1.3900563632315309E-2</v>
      </c>
      <c r="B36" s="4">
        <v>0</v>
      </c>
      <c r="C36" s="4">
        <v>22006.666657864</v>
      </c>
      <c r="D36" s="4">
        <v>132.04</v>
      </c>
      <c r="E36" s="4">
        <v>16666666.66</v>
      </c>
      <c r="F36" s="4">
        <v>-0.16296777045726901</v>
      </c>
      <c r="G36" s="4">
        <v>5.13</v>
      </c>
      <c r="H36" s="5" t="s">
        <v>53</v>
      </c>
      <c r="I36" s="4">
        <v>1.1418437587225752</v>
      </c>
      <c r="J36" s="14">
        <v>37956</v>
      </c>
      <c r="K36" s="5" t="s">
        <v>100</v>
      </c>
      <c r="L36" s="5" t="s">
        <v>104</v>
      </c>
      <c r="M36" s="5" t="s">
        <v>233</v>
      </c>
      <c r="N36" s="5" t="s">
        <v>1023</v>
      </c>
      <c r="O36" s="5" t="s">
        <v>1024</v>
      </c>
      <c r="P36" s="1"/>
    </row>
    <row r="37" spans="1:16" ht="24">
      <c r="A37" s="4">
        <v>1.0904026490505389E-2</v>
      </c>
      <c r="B37" s="4">
        <v>0</v>
      </c>
      <c r="C37" s="4">
        <v>17262.701179053001</v>
      </c>
      <c r="D37" s="4">
        <v>129.47</v>
      </c>
      <c r="E37" s="4">
        <v>13333359.99</v>
      </c>
      <c r="F37" s="4">
        <v>-1.1052686640024201</v>
      </c>
      <c r="G37" s="4">
        <v>5</v>
      </c>
      <c r="H37" s="5" t="s">
        <v>53</v>
      </c>
      <c r="I37" s="4">
        <v>0.67945260723713352</v>
      </c>
      <c r="J37" s="14">
        <v>37959</v>
      </c>
      <c r="K37" s="5" t="s">
        <v>257</v>
      </c>
      <c r="L37" s="5" t="s">
        <v>104</v>
      </c>
      <c r="M37" s="5" t="s">
        <v>390</v>
      </c>
      <c r="N37" s="5" t="s">
        <v>1025</v>
      </c>
      <c r="O37" s="5" t="s">
        <v>1026</v>
      </c>
      <c r="P37" s="1"/>
    </row>
    <row r="38" spans="1:16" ht="24">
      <c r="A38" s="4">
        <v>1.8251389384786154E-2</v>
      </c>
      <c r="B38" s="4">
        <v>0</v>
      </c>
      <c r="C38" s="4">
        <v>28894.6731124</v>
      </c>
      <c r="D38" s="4">
        <v>133.36000000000001</v>
      </c>
      <c r="E38" s="4">
        <v>21666671.5</v>
      </c>
      <c r="F38" s="4">
        <v>2.1925669550894599E-2</v>
      </c>
      <c r="G38" s="4">
        <v>4.8899999999999997</v>
      </c>
      <c r="H38" s="5" t="s">
        <v>53</v>
      </c>
      <c r="I38" s="4">
        <v>1.7093453144113029</v>
      </c>
      <c r="J38" s="14">
        <v>38355</v>
      </c>
      <c r="K38" s="5" t="s">
        <v>257</v>
      </c>
      <c r="L38" s="5" t="s">
        <v>104</v>
      </c>
      <c r="M38" s="5" t="s">
        <v>390</v>
      </c>
      <c r="N38" s="5" t="s">
        <v>1027</v>
      </c>
      <c r="O38" s="5" t="s">
        <v>1028</v>
      </c>
      <c r="P38" s="1"/>
    </row>
    <row r="39" spans="1:16" ht="24">
      <c r="A39" s="4">
        <v>0.3404561646117284</v>
      </c>
      <c r="B39" s="4">
        <v>23.7116519494034</v>
      </c>
      <c r="C39" s="4">
        <v>538992.91599999997</v>
      </c>
      <c r="D39" s="4">
        <v>149.38</v>
      </c>
      <c r="E39" s="4">
        <v>360820000</v>
      </c>
      <c r="F39" s="4">
        <v>2.8962974461317099</v>
      </c>
      <c r="G39" s="4">
        <v>4.9000000000000004</v>
      </c>
      <c r="H39" s="5" t="s">
        <v>53</v>
      </c>
      <c r="I39" s="4">
        <v>11.661713495427684</v>
      </c>
      <c r="J39" s="14">
        <v>40975</v>
      </c>
      <c r="K39" s="5" t="s">
        <v>257</v>
      </c>
      <c r="L39" s="5" t="s">
        <v>104</v>
      </c>
      <c r="M39" s="5" t="s">
        <v>390</v>
      </c>
      <c r="N39" s="5" t="s">
        <v>1029</v>
      </c>
      <c r="O39" s="5" t="s">
        <v>1030</v>
      </c>
      <c r="P39" s="1"/>
    </row>
    <row r="40" spans="1:16" ht="24">
      <c r="A40" s="4">
        <v>2.8539306770618707E-3</v>
      </c>
      <c r="B40" s="4">
        <v>2.6074108240604001</v>
      </c>
      <c r="C40" s="4">
        <v>4518.1981634719996</v>
      </c>
      <c r="D40" s="4">
        <v>126.56</v>
      </c>
      <c r="E40" s="4">
        <v>3570004.87</v>
      </c>
      <c r="F40" s="4">
        <v>0.94219670641422204</v>
      </c>
      <c r="G40" s="4">
        <v>5.2</v>
      </c>
      <c r="H40" s="5" t="s">
        <v>53</v>
      </c>
      <c r="I40" s="4">
        <v>0.74369161823200391</v>
      </c>
      <c r="J40" s="14">
        <v>39132</v>
      </c>
      <c r="K40" s="5" t="s">
        <v>100</v>
      </c>
      <c r="L40" s="5" t="s">
        <v>104</v>
      </c>
      <c r="M40" s="5" t="s">
        <v>258</v>
      </c>
      <c r="N40" s="5" t="s">
        <v>1031</v>
      </c>
      <c r="O40" s="5" t="s">
        <v>1032</v>
      </c>
      <c r="P40" s="1"/>
    </row>
    <row r="41" spans="1:16" ht="36">
      <c r="A41" s="4">
        <v>5.026805649583406E-2</v>
      </c>
      <c r="B41" s="4">
        <v>0</v>
      </c>
      <c r="C41" s="4">
        <v>79581.835104209997</v>
      </c>
      <c r="D41" s="4">
        <v>159.21</v>
      </c>
      <c r="E41" s="4">
        <v>49985450.100000001</v>
      </c>
      <c r="F41" s="4">
        <v>2.7827387801408801</v>
      </c>
      <c r="G41" s="4">
        <v>7.75</v>
      </c>
      <c r="H41" s="5" t="s">
        <v>53</v>
      </c>
      <c r="I41" s="4">
        <v>5.5179390467086566</v>
      </c>
      <c r="J41" s="14">
        <v>38904</v>
      </c>
      <c r="K41" s="5" t="s">
        <v>100</v>
      </c>
      <c r="L41" s="5" t="s">
        <v>101</v>
      </c>
      <c r="M41" s="5" t="s">
        <v>390</v>
      </c>
      <c r="N41" s="5" t="s">
        <v>1033</v>
      </c>
      <c r="O41" s="5" t="s">
        <v>1034</v>
      </c>
      <c r="P41" s="1"/>
    </row>
    <row r="42" spans="1:16" ht="36">
      <c r="A42" s="4">
        <v>2.4330365822866067E-2</v>
      </c>
      <c r="B42" s="4">
        <v>0</v>
      </c>
      <c r="C42" s="4">
        <v>38518.6</v>
      </c>
      <c r="D42" s="4">
        <v>113.29</v>
      </c>
      <c r="E42" s="4">
        <v>34000000</v>
      </c>
      <c r="F42" s="4">
        <v>2.63482402813435</v>
      </c>
      <c r="G42" s="4">
        <v>3.95</v>
      </c>
      <c r="H42" s="5" t="s">
        <v>53</v>
      </c>
      <c r="I42" s="4">
        <v>7.384473641057177</v>
      </c>
      <c r="J42" s="14">
        <v>40625</v>
      </c>
      <c r="K42" s="5" t="s">
        <v>269</v>
      </c>
      <c r="L42" s="5" t="s">
        <v>89</v>
      </c>
      <c r="M42" s="5" t="s">
        <v>233</v>
      </c>
      <c r="N42" s="5" t="s">
        <v>1035</v>
      </c>
      <c r="O42" s="5" t="s">
        <v>1036</v>
      </c>
      <c r="P42" s="1"/>
    </row>
    <row r="43" spans="1:16" ht="36">
      <c r="A43" s="4">
        <v>1.9535492515908482E-3</v>
      </c>
      <c r="B43" s="4">
        <v>0</v>
      </c>
      <c r="C43" s="4">
        <v>3092.76</v>
      </c>
      <c r="D43" s="4">
        <v>140.58000000000001</v>
      </c>
      <c r="E43" s="4">
        <v>2200000</v>
      </c>
      <c r="F43" s="4">
        <v>-0.62375893938541505</v>
      </c>
      <c r="G43" s="4">
        <v>6</v>
      </c>
      <c r="H43" s="5" t="s">
        <v>53</v>
      </c>
      <c r="I43" s="4">
        <v>0.82191868214766095</v>
      </c>
      <c r="J43" s="14">
        <v>39392</v>
      </c>
      <c r="K43" s="5" t="s">
        <v>100</v>
      </c>
      <c r="L43" s="5" t="s">
        <v>101</v>
      </c>
      <c r="M43" s="5" t="s">
        <v>233</v>
      </c>
      <c r="N43" s="5" t="s">
        <v>1037</v>
      </c>
      <c r="O43" s="5" t="s">
        <v>1038</v>
      </c>
      <c r="P43" s="1"/>
    </row>
    <row r="44" spans="1:16" ht="48">
      <c r="A44" s="4">
        <v>4.8112962932036164E-3</v>
      </c>
      <c r="B44" s="4">
        <v>1.8750000093750001</v>
      </c>
      <c r="C44" s="4">
        <v>7617.0000380849997</v>
      </c>
      <c r="D44" s="4">
        <v>126.95</v>
      </c>
      <c r="E44" s="4">
        <v>6000000.0300000003</v>
      </c>
      <c r="F44" s="4">
        <v>-2.3394651585817399</v>
      </c>
      <c r="G44" s="4">
        <v>4.3</v>
      </c>
      <c r="H44" s="5" t="s">
        <v>53</v>
      </c>
      <c r="I44" s="4">
        <v>0.31780816714669113</v>
      </c>
      <c r="J44" s="14">
        <v>39190</v>
      </c>
      <c r="K44" s="5" t="s">
        <v>100</v>
      </c>
      <c r="L44" s="5" t="s">
        <v>101</v>
      </c>
      <c r="M44" s="5" t="s">
        <v>238</v>
      </c>
      <c r="N44" s="5" t="s">
        <v>1039</v>
      </c>
      <c r="O44" s="5" t="s">
        <v>1040</v>
      </c>
      <c r="P44" s="1"/>
    </row>
    <row r="45" spans="1:16" ht="48">
      <c r="A45" s="4">
        <v>1.8422693929755225E-2</v>
      </c>
      <c r="B45" s="4">
        <v>0</v>
      </c>
      <c r="C45" s="4">
        <v>29165.873771440001</v>
      </c>
      <c r="D45" s="4">
        <v>141.4</v>
      </c>
      <c r="E45" s="4">
        <v>20626501.960000001</v>
      </c>
      <c r="F45" s="4">
        <v>1.1538406866788899</v>
      </c>
      <c r="G45" s="4">
        <v>7</v>
      </c>
      <c r="H45" s="5" t="s">
        <v>53</v>
      </c>
      <c r="I45" s="4">
        <v>2.7008391778221839</v>
      </c>
      <c r="J45" s="14">
        <v>40323</v>
      </c>
      <c r="K45" s="5" t="s">
        <v>100</v>
      </c>
      <c r="L45" s="5" t="s">
        <v>101</v>
      </c>
      <c r="M45" s="5" t="s">
        <v>238</v>
      </c>
      <c r="N45" s="5" t="s">
        <v>1041</v>
      </c>
      <c r="O45" s="5" t="s">
        <v>1042</v>
      </c>
      <c r="P45" s="1"/>
    </row>
    <row r="46" spans="1:16" ht="48">
      <c r="A46" s="4">
        <v>1.3015523910090638E-2</v>
      </c>
      <c r="B46" s="4">
        <v>4.3285717857142902</v>
      </c>
      <c r="C46" s="4">
        <v>20605.516700125001</v>
      </c>
      <c r="D46" s="4">
        <v>136.01</v>
      </c>
      <c r="E46" s="4">
        <v>15150001.25</v>
      </c>
      <c r="F46" s="4">
        <v>0.78798770964145604</v>
      </c>
      <c r="G46" s="4">
        <v>5.5</v>
      </c>
      <c r="H46" s="5" t="s">
        <v>53</v>
      </c>
      <c r="I46" s="4">
        <v>1.682457113655679</v>
      </c>
      <c r="J46" s="14">
        <v>38169</v>
      </c>
      <c r="K46" s="5" t="s">
        <v>100</v>
      </c>
      <c r="L46" s="5" t="s">
        <v>101</v>
      </c>
      <c r="M46" s="5" t="s">
        <v>238</v>
      </c>
      <c r="N46" s="5" t="s">
        <v>1043</v>
      </c>
      <c r="O46" s="5" t="s">
        <v>1044</v>
      </c>
      <c r="P46" s="1"/>
    </row>
    <row r="47" spans="1:16" ht="48">
      <c r="A47" s="4">
        <v>3.850435196221534E-3</v>
      </c>
      <c r="B47" s="4">
        <v>1.8734678040458299</v>
      </c>
      <c r="C47" s="4">
        <v>6095.8135290259997</v>
      </c>
      <c r="D47" s="4">
        <v>135.46</v>
      </c>
      <c r="E47" s="4">
        <v>4500083.8099999996</v>
      </c>
      <c r="F47" s="4">
        <v>0.65239918696880195</v>
      </c>
      <c r="G47" s="4">
        <v>5.45</v>
      </c>
      <c r="H47" s="5" t="s">
        <v>53</v>
      </c>
      <c r="I47" s="4">
        <v>1.061539068599157</v>
      </c>
      <c r="J47" s="14">
        <v>38113</v>
      </c>
      <c r="K47" s="5" t="s">
        <v>269</v>
      </c>
      <c r="L47" s="5" t="s">
        <v>89</v>
      </c>
      <c r="M47" s="5" t="s">
        <v>238</v>
      </c>
      <c r="N47" s="5" t="s">
        <v>1045</v>
      </c>
      <c r="O47" s="5" t="s">
        <v>1046</v>
      </c>
      <c r="P47" s="1"/>
    </row>
    <row r="48" spans="1:16" ht="48">
      <c r="A48" s="4">
        <v>4.5566013916828435E-2</v>
      </c>
      <c r="B48" s="4">
        <v>0</v>
      </c>
      <c r="C48" s="4">
        <v>72137.8</v>
      </c>
      <c r="D48" s="4">
        <v>121.24</v>
      </c>
      <c r="E48" s="4">
        <v>59500000</v>
      </c>
      <c r="F48" s="4">
        <v>2.34948493206501</v>
      </c>
      <c r="G48" s="4">
        <v>4.6500000000000004</v>
      </c>
      <c r="H48" s="5" t="s">
        <v>53</v>
      </c>
      <c r="I48" s="4">
        <v>7.2349835960286981</v>
      </c>
      <c r="J48" s="14">
        <v>40822</v>
      </c>
      <c r="K48" s="5" t="s">
        <v>269</v>
      </c>
      <c r="L48" s="5" t="s">
        <v>89</v>
      </c>
      <c r="M48" s="5" t="s">
        <v>238</v>
      </c>
      <c r="N48" s="5" t="s">
        <v>1047</v>
      </c>
      <c r="O48" s="5" t="s">
        <v>1048</v>
      </c>
      <c r="P48" s="1"/>
    </row>
    <row r="49" spans="1:16" ht="24">
      <c r="A49" s="4">
        <v>1.4287536797325917E-2</v>
      </c>
      <c r="B49" s="4">
        <v>2.2023844821862002</v>
      </c>
      <c r="C49" s="4">
        <v>22619.302927384</v>
      </c>
      <c r="D49" s="4">
        <v>146.47999999999999</v>
      </c>
      <c r="E49" s="4">
        <v>15441905.33</v>
      </c>
      <c r="F49" s="4">
        <v>2.7043229807615301</v>
      </c>
      <c r="G49" s="4">
        <v>5.6</v>
      </c>
      <c r="H49" s="5" t="s">
        <v>53</v>
      </c>
      <c r="I49" s="4">
        <v>7.1132905481885418</v>
      </c>
      <c r="J49" s="14">
        <v>39084</v>
      </c>
      <c r="K49" s="5" t="s">
        <v>257</v>
      </c>
      <c r="L49" s="5" t="s">
        <v>101</v>
      </c>
      <c r="M49" s="5" t="s">
        <v>390</v>
      </c>
      <c r="N49" s="5" t="s">
        <v>1049</v>
      </c>
      <c r="O49" s="5" t="s">
        <v>1050</v>
      </c>
      <c r="P49" s="1"/>
    </row>
    <row r="50" spans="1:16">
      <c r="A50" s="4">
        <v>4.1023760647559603E-2</v>
      </c>
      <c r="B50" s="4">
        <v>0</v>
      </c>
      <c r="C50" s="4">
        <v>64946.735219000002</v>
      </c>
      <c r="D50" s="4">
        <v>117.05</v>
      </c>
      <c r="E50" s="4">
        <v>55486318</v>
      </c>
      <c r="F50" s="4">
        <v>3.5123466526269902</v>
      </c>
      <c r="G50" s="4">
        <v>4.8</v>
      </c>
      <c r="H50" s="5" t="s">
        <v>53</v>
      </c>
      <c r="I50" s="4">
        <v>10.369487947858659</v>
      </c>
      <c r="J50" s="14">
        <v>41103</v>
      </c>
      <c r="K50" s="5" t="s">
        <v>257</v>
      </c>
      <c r="L50" s="5" t="s">
        <v>101</v>
      </c>
      <c r="M50" s="5" t="s">
        <v>390</v>
      </c>
      <c r="N50" s="5" t="s">
        <v>1051</v>
      </c>
      <c r="O50" s="5" t="s">
        <v>1052</v>
      </c>
      <c r="P50" s="1"/>
    </row>
    <row r="51" spans="1:16" ht="36">
      <c r="A51" s="4">
        <v>4.1107937665235067E-3</v>
      </c>
      <c r="B51" s="4">
        <v>0</v>
      </c>
      <c r="C51" s="4">
        <v>6508</v>
      </c>
      <c r="D51" s="4">
        <v>130.16</v>
      </c>
      <c r="E51" s="4">
        <v>5000000</v>
      </c>
      <c r="F51" s="4">
        <v>-0.37907017409801602</v>
      </c>
      <c r="G51" s="4">
        <v>5.3380400000000003</v>
      </c>
      <c r="H51" s="5" t="s">
        <v>53</v>
      </c>
      <c r="I51" s="4">
        <v>0.92328837930734942</v>
      </c>
      <c r="J51" s="14">
        <v>38049</v>
      </c>
      <c r="K51" s="5" t="s">
        <v>100</v>
      </c>
      <c r="L51" s="5" t="s">
        <v>101</v>
      </c>
      <c r="M51" s="5" t="s">
        <v>233</v>
      </c>
      <c r="N51" s="5" t="s">
        <v>1053</v>
      </c>
      <c r="O51" s="5" t="s">
        <v>1054</v>
      </c>
      <c r="P51" s="1"/>
    </row>
    <row r="52" spans="1:16">
      <c r="A52" s="4">
        <v>3.0038972737377375E-3</v>
      </c>
      <c r="B52" s="4">
        <v>0</v>
      </c>
      <c r="C52" s="4">
        <v>4755.6176660299998</v>
      </c>
      <c r="D52" s="4">
        <v>142.44999999999999</v>
      </c>
      <c r="E52" s="4">
        <v>3338446.94</v>
      </c>
      <c r="F52" s="4">
        <v>2.9246215475797599</v>
      </c>
      <c r="G52" s="4">
        <v>6.2499000000000002</v>
      </c>
      <c r="H52" s="5" t="s">
        <v>53</v>
      </c>
      <c r="I52" s="4">
        <v>4.3432820479138581</v>
      </c>
      <c r="J52" s="14">
        <v>38067</v>
      </c>
      <c r="K52" s="5" t="s">
        <v>269</v>
      </c>
      <c r="L52" s="5" t="s">
        <v>89</v>
      </c>
      <c r="M52" s="5" t="s">
        <v>289</v>
      </c>
      <c r="N52" s="5" t="s">
        <v>1055</v>
      </c>
      <c r="O52" s="5" t="s">
        <v>1056</v>
      </c>
      <c r="P52" s="1"/>
    </row>
    <row r="53" spans="1:16" ht="24">
      <c r="A53" s="4">
        <v>8.0169321580695081E-3</v>
      </c>
      <c r="B53" s="4">
        <v>4.4444444444444402</v>
      </c>
      <c r="C53" s="4">
        <v>12692</v>
      </c>
      <c r="D53" s="4">
        <v>126.92</v>
      </c>
      <c r="E53" s="4">
        <v>10000000</v>
      </c>
      <c r="F53" s="4">
        <v>-3.0774653574228301</v>
      </c>
      <c r="G53" s="4">
        <v>4.2</v>
      </c>
      <c r="H53" s="5" t="s">
        <v>53</v>
      </c>
      <c r="I53" s="4">
        <v>0.13698628014946973</v>
      </c>
      <c r="J53" s="14">
        <v>38494</v>
      </c>
      <c r="K53" s="5" t="s">
        <v>100</v>
      </c>
      <c r="L53" s="5" t="s">
        <v>101</v>
      </c>
      <c r="M53" s="5" t="s">
        <v>311</v>
      </c>
      <c r="N53" s="5" t="s">
        <v>1057</v>
      </c>
      <c r="O53" s="5" t="s">
        <v>1058</v>
      </c>
      <c r="P53" s="1"/>
    </row>
    <row r="54" spans="1:16" ht="24">
      <c r="A54" s="4">
        <v>7.2157907568240573E-2</v>
      </c>
      <c r="B54" s="4">
        <v>23.549687445730701</v>
      </c>
      <c r="C54" s="4">
        <v>114236.73604800001</v>
      </c>
      <c r="D54" s="4">
        <v>134.13999999999999</v>
      </c>
      <c r="E54" s="4">
        <v>85162320</v>
      </c>
      <c r="F54" s="4">
        <v>1.9424571038484599</v>
      </c>
      <c r="G54" s="4">
        <v>4.95</v>
      </c>
      <c r="H54" s="5" t="s">
        <v>53</v>
      </c>
      <c r="I54" s="4">
        <v>4.1313472941617606</v>
      </c>
      <c r="J54" s="14">
        <v>39154</v>
      </c>
      <c r="K54" s="5" t="s">
        <v>100</v>
      </c>
      <c r="L54" s="5" t="s">
        <v>101</v>
      </c>
      <c r="M54" s="5" t="s">
        <v>311</v>
      </c>
      <c r="N54" s="5" t="s">
        <v>1059</v>
      </c>
      <c r="O54" s="5" t="s">
        <v>1060</v>
      </c>
      <c r="P54" s="1"/>
    </row>
    <row r="55" spans="1:16" ht="24">
      <c r="A55" s="4">
        <v>4.052056732742898E-2</v>
      </c>
      <c r="B55" s="4">
        <v>17.602624975308601</v>
      </c>
      <c r="C55" s="4">
        <v>64150.105100000001</v>
      </c>
      <c r="D55" s="4">
        <v>133.31</v>
      </c>
      <c r="E55" s="4">
        <v>48121000</v>
      </c>
      <c r="F55" s="4">
        <v>2.40272375237942</v>
      </c>
      <c r="G55" s="4">
        <v>5</v>
      </c>
      <c r="H55" s="5" t="s">
        <v>53</v>
      </c>
      <c r="I55" s="4">
        <v>3.6775195126272213</v>
      </c>
      <c r="J55" s="14">
        <v>41116</v>
      </c>
      <c r="K55" s="5" t="s">
        <v>269</v>
      </c>
      <c r="L55" s="5" t="s">
        <v>207</v>
      </c>
      <c r="M55" s="5" t="s">
        <v>311</v>
      </c>
      <c r="N55" s="5" t="s">
        <v>1061</v>
      </c>
      <c r="O55" s="5" t="s">
        <v>1062</v>
      </c>
      <c r="P55" s="1"/>
    </row>
    <row r="56" spans="1:16" ht="24">
      <c r="A56" s="4">
        <v>1.4053684599705414E-2</v>
      </c>
      <c r="B56" s="4">
        <v>0</v>
      </c>
      <c r="C56" s="4">
        <v>22249.08</v>
      </c>
      <c r="D56" s="4">
        <v>137.34</v>
      </c>
      <c r="E56" s="4">
        <v>16200000</v>
      </c>
      <c r="F56" s="4">
        <v>2.2954593311548201</v>
      </c>
      <c r="G56" s="4">
        <v>5.7</v>
      </c>
      <c r="H56" s="5" t="s">
        <v>53</v>
      </c>
      <c r="I56" s="4">
        <v>2.8997177615262832</v>
      </c>
      <c r="J56" s="14">
        <v>37931</v>
      </c>
      <c r="K56" s="5" t="s">
        <v>100</v>
      </c>
      <c r="L56" s="5" t="s">
        <v>204</v>
      </c>
      <c r="M56" s="5" t="s">
        <v>233</v>
      </c>
      <c r="N56" s="5" t="s">
        <v>1063</v>
      </c>
      <c r="O56" s="5" t="s">
        <v>1064</v>
      </c>
      <c r="P56" s="1"/>
    </row>
    <row r="57" spans="1:16" ht="36">
      <c r="A57" s="4">
        <v>4.315492093863664E-2</v>
      </c>
      <c r="B57" s="4">
        <v>0</v>
      </c>
      <c r="C57" s="4">
        <v>68320.679999999993</v>
      </c>
      <c r="D57" s="4">
        <v>114.44</v>
      </c>
      <c r="E57" s="4">
        <v>59700000</v>
      </c>
      <c r="F57" s="4">
        <v>2.4942525616884201</v>
      </c>
      <c r="G57" s="4">
        <v>3.8</v>
      </c>
      <c r="H57" s="5" t="s">
        <v>53</v>
      </c>
      <c r="I57" s="4">
        <v>8.1017631799973895</v>
      </c>
      <c r="J57" s="14">
        <v>40951</v>
      </c>
      <c r="K57" s="5" t="s">
        <v>100</v>
      </c>
      <c r="L57" s="5" t="s">
        <v>204</v>
      </c>
      <c r="M57" s="5" t="s">
        <v>233</v>
      </c>
      <c r="N57" s="5" t="s">
        <v>1065</v>
      </c>
      <c r="O57" s="5" t="s">
        <v>1066</v>
      </c>
      <c r="P57" s="1"/>
    </row>
    <row r="58" spans="1:16" ht="36">
      <c r="A58" s="4">
        <v>3.733512667073498E-3</v>
      </c>
      <c r="B58" s="4">
        <v>0</v>
      </c>
      <c r="C58" s="4">
        <v>5910.7077166420004</v>
      </c>
      <c r="D58" s="4">
        <v>167.47</v>
      </c>
      <c r="E58" s="4">
        <v>3529412.86</v>
      </c>
      <c r="F58" s="4">
        <v>1.21363601195812</v>
      </c>
      <c r="G58" s="4">
        <v>4.9000000000000004</v>
      </c>
      <c r="H58" s="5" t="s">
        <v>53</v>
      </c>
      <c r="I58" s="4">
        <v>2.2611550979785648</v>
      </c>
      <c r="J58" s="14">
        <v>39244</v>
      </c>
      <c r="K58" s="5" t="s">
        <v>100</v>
      </c>
      <c r="L58" s="5" t="s">
        <v>204</v>
      </c>
      <c r="M58" s="5" t="s">
        <v>233</v>
      </c>
      <c r="N58" s="5" t="s">
        <v>1067</v>
      </c>
      <c r="O58" s="5" t="s">
        <v>1068</v>
      </c>
      <c r="P58" s="1"/>
    </row>
    <row r="59" spans="1:16" ht="24">
      <c r="A59" s="4">
        <v>6.4386665420817033E-3</v>
      </c>
      <c r="B59" s="4">
        <v>0</v>
      </c>
      <c r="C59" s="4">
        <v>10193.370000000001</v>
      </c>
      <c r="D59" s="4">
        <v>145.36000000000001</v>
      </c>
      <c r="E59" s="4">
        <v>7012500</v>
      </c>
      <c r="F59" s="4">
        <v>1.09693022358417</v>
      </c>
      <c r="G59" s="4">
        <v>6.9</v>
      </c>
      <c r="H59" s="5" t="s">
        <v>53</v>
      </c>
      <c r="I59" s="4">
        <v>1.6591735295988177</v>
      </c>
      <c r="J59" s="14">
        <v>38231</v>
      </c>
      <c r="K59" s="5" t="s">
        <v>100</v>
      </c>
      <c r="L59" s="5" t="s">
        <v>204</v>
      </c>
      <c r="M59" s="5" t="s">
        <v>233</v>
      </c>
      <c r="N59" s="5" t="s">
        <v>1069</v>
      </c>
      <c r="O59" s="5" t="s">
        <v>1070</v>
      </c>
      <c r="P59" s="1"/>
    </row>
    <row r="60" spans="1:16" ht="24">
      <c r="A60" s="4">
        <v>1.6820321727277882E-3</v>
      </c>
      <c r="B60" s="4">
        <v>0</v>
      </c>
      <c r="C60" s="4">
        <v>2662.9079447519998</v>
      </c>
      <c r="D60" s="4">
        <v>131.37</v>
      </c>
      <c r="E60" s="4">
        <v>2027028.96</v>
      </c>
      <c r="F60" s="4">
        <v>1.0717532445192299</v>
      </c>
      <c r="G60" s="4">
        <v>6.2</v>
      </c>
      <c r="H60" s="5" t="s">
        <v>53</v>
      </c>
      <c r="I60" s="4">
        <v>1.8634467827323917</v>
      </c>
      <c r="J60" s="14">
        <v>38523</v>
      </c>
      <c r="K60" s="5" t="s">
        <v>100</v>
      </c>
      <c r="L60" s="5" t="s">
        <v>204</v>
      </c>
      <c r="M60" s="5" t="s">
        <v>233</v>
      </c>
      <c r="N60" s="5" t="s">
        <v>1071</v>
      </c>
      <c r="O60" s="5" t="s">
        <v>1072</v>
      </c>
      <c r="P60" s="1"/>
    </row>
    <row r="61" spans="1:16" ht="24">
      <c r="A61" s="4">
        <v>6.9691787529956193E-3</v>
      </c>
      <c r="B61" s="4">
        <v>0</v>
      </c>
      <c r="C61" s="4">
        <v>11033.25</v>
      </c>
      <c r="D61" s="4">
        <v>147.11000000000001</v>
      </c>
      <c r="E61" s="4">
        <v>7500000</v>
      </c>
      <c r="F61" s="4">
        <v>0.56637784183025197</v>
      </c>
      <c r="G61" s="4">
        <v>6.15</v>
      </c>
      <c r="H61" s="5" t="s">
        <v>53</v>
      </c>
      <c r="I61" s="4">
        <v>1.0802811910467995</v>
      </c>
      <c r="J61" s="14">
        <v>36662</v>
      </c>
      <c r="K61" s="5" t="s">
        <v>100</v>
      </c>
      <c r="L61" s="5" t="s">
        <v>204</v>
      </c>
      <c r="M61" s="5" t="s">
        <v>233</v>
      </c>
      <c r="N61" s="5" t="s">
        <v>1073</v>
      </c>
      <c r="O61" s="5" t="s">
        <v>1074</v>
      </c>
      <c r="P61" s="1"/>
    </row>
    <row r="62" spans="1:16" ht="24">
      <c r="A62" s="4">
        <v>2.7632265536314897E-3</v>
      </c>
      <c r="B62" s="4">
        <v>0</v>
      </c>
      <c r="C62" s="4">
        <v>4374.6000000000004</v>
      </c>
      <c r="D62" s="4">
        <v>145.82</v>
      </c>
      <c r="E62" s="4">
        <v>3000000</v>
      </c>
      <c r="F62" s="4">
        <v>1.14151445734501</v>
      </c>
      <c r="G62" s="4">
        <v>6.75</v>
      </c>
      <c r="H62" s="5" t="s">
        <v>53</v>
      </c>
      <c r="I62" s="4">
        <v>1.5802041631130641</v>
      </c>
      <c r="J62" s="14">
        <v>36845</v>
      </c>
      <c r="K62" s="5" t="s">
        <v>100</v>
      </c>
      <c r="L62" s="5" t="s">
        <v>204</v>
      </c>
      <c r="M62" s="5" t="s">
        <v>233</v>
      </c>
      <c r="N62" s="5" t="s">
        <v>1075</v>
      </c>
      <c r="O62" s="5" t="s">
        <v>1074</v>
      </c>
      <c r="P62" s="1"/>
    </row>
    <row r="63" spans="1:16" ht="24">
      <c r="A63" s="4">
        <v>1.6851087544292126E-2</v>
      </c>
      <c r="B63" s="4">
        <v>3.2531783100775198</v>
      </c>
      <c r="C63" s="4">
        <v>26677.786327139998</v>
      </c>
      <c r="D63" s="4">
        <v>127.14</v>
      </c>
      <c r="E63" s="4">
        <v>20983000.100000001</v>
      </c>
      <c r="F63" s="4">
        <v>-2.0158360735178</v>
      </c>
      <c r="G63" s="4">
        <v>4.55</v>
      </c>
      <c r="H63" s="5" t="s">
        <v>53</v>
      </c>
      <c r="I63" s="4">
        <v>0.2767122372921868</v>
      </c>
      <c r="J63" s="14">
        <v>39223</v>
      </c>
      <c r="K63" s="5" t="s">
        <v>100</v>
      </c>
      <c r="L63" s="5" t="s">
        <v>204</v>
      </c>
      <c r="M63" s="5" t="s">
        <v>311</v>
      </c>
      <c r="N63" s="5" t="s">
        <v>1076</v>
      </c>
      <c r="O63" s="5" t="s">
        <v>1077</v>
      </c>
      <c r="P63" s="1"/>
    </row>
    <row r="64" spans="1:16" ht="24">
      <c r="A64" s="4">
        <v>8.4910530563778817E-3</v>
      </c>
      <c r="B64" s="4">
        <v>1.6583216615384599</v>
      </c>
      <c r="C64" s="4">
        <v>13442.60413668</v>
      </c>
      <c r="D64" s="4">
        <v>124.71</v>
      </c>
      <c r="E64" s="4">
        <v>10779090.800000001</v>
      </c>
      <c r="F64" s="4">
        <v>-0.42312988746166302</v>
      </c>
      <c r="G64" s="4">
        <v>5</v>
      </c>
      <c r="H64" s="5" t="s">
        <v>53</v>
      </c>
      <c r="I64" s="4">
        <v>0.6181591349257376</v>
      </c>
      <c r="J64" s="14">
        <v>39037</v>
      </c>
      <c r="K64" s="5" t="s">
        <v>100</v>
      </c>
      <c r="L64" s="5" t="s">
        <v>204</v>
      </c>
      <c r="M64" s="5" t="s">
        <v>311</v>
      </c>
      <c r="N64" s="5" t="s">
        <v>1078</v>
      </c>
      <c r="O64" s="5" t="s">
        <v>1079</v>
      </c>
      <c r="P64" s="1"/>
    </row>
    <row r="65" spans="1:16" ht="36">
      <c r="A65" s="4">
        <v>1.7375493996547116E-3</v>
      </c>
      <c r="B65" s="4">
        <v>0</v>
      </c>
      <c r="C65" s="4">
        <v>2750.8</v>
      </c>
      <c r="D65" s="4">
        <v>137.54</v>
      </c>
      <c r="E65" s="4">
        <v>2000000</v>
      </c>
      <c r="F65" s="4">
        <v>1.9503249098062501</v>
      </c>
      <c r="G65" s="4">
        <v>6.9</v>
      </c>
      <c r="H65" s="5" t="s">
        <v>53</v>
      </c>
      <c r="I65" s="4">
        <v>2.7995155519360115</v>
      </c>
      <c r="J65" s="14">
        <v>38523</v>
      </c>
      <c r="K65" s="5" t="s">
        <v>100</v>
      </c>
      <c r="L65" s="5" t="s">
        <v>204</v>
      </c>
      <c r="M65" s="5" t="s">
        <v>233</v>
      </c>
      <c r="N65" s="5" t="s">
        <v>1080</v>
      </c>
      <c r="O65" s="5" t="s">
        <v>1081</v>
      </c>
      <c r="P65" s="1"/>
    </row>
    <row r="66" spans="1:16" ht="36">
      <c r="A66" s="4">
        <v>3.4281412551732261E-2</v>
      </c>
      <c r="B66" s="4">
        <v>0</v>
      </c>
      <c r="C66" s="4">
        <v>54272.591999999997</v>
      </c>
      <c r="D66" s="4">
        <v>114.21</v>
      </c>
      <c r="E66" s="4">
        <v>47520000</v>
      </c>
      <c r="F66" s="4">
        <v>2.5196918009519602</v>
      </c>
      <c r="G66" s="4">
        <v>3.8</v>
      </c>
      <c r="H66" s="5" t="s">
        <v>53</v>
      </c>
      <c r="I66" s="4">
        <v>8.1000122208855991</v>
      </c>
      <c r="J66" s="14">
        <v>40933</v>
      </c>
      <c r="K66" s="5" t="s">
        <v>100</v>
      </c>
      <c r="L66" s="5" t="s">
        <v>204</v>
      </c>
      <c r="M66" s="5" t="s">
        <v>233</v>
      </c>
      <c r="N66" s="5" t="s">
        <v>1082</v>
      </c>
      <c r="O66" s="5" t="s">
        <v>1083</v>
      </c>
      <c r="P66" s="1"/>
    </row>
    <row r="67" spans="1:16" ht="24">
      <c r="A67" s="4">
        <v>1.9634977767633665E-3</v>
      </c>
      <c r="B67" s="4">
        <v>0</v>
      </c>
      <c r="C67" s="4">
        <v>3108.51</v>
      </c>
      <c r="D67" s="4">
        <v>142.91999999999999</v>
      </c>
      <c r="E67" s="4">
        <v>2175000</v>
      </c>
      <c r="F67" s="4">
        <v>1.3258833769559799</v>
      </c>
      <c r="G67" s="4">
        <v>6.7</v>
      </c>
      <c r="H67" s="5" t="s">
        <v>53</v>
      </c>
      <c r="I67" s="4">
        <v>2.1015888429058491</v>
      </c>
      <c r="J67" s="14">
        <v>38305</v>
      </c>
      <c r="K67" s="5" t="s">
        <v>100</v>
      </c>
      <c r="L67" s="5" t="s">
        <v>204</v>
      </c>
      <c r="M67" s="5" t="s">
        <v>233</v>
      </c>
      <c r="N67" s="5" t="s">
        <v>1084</v>
      </c>
      <c r="O67" s="5" t="s">
        <v>1085</v>
      </c>
      <c r="P67" s="1"/>
    </row>
    <row r="68" spans="1:16" ht="24">
      <c r="A68" s="4">
        <v>1.1603770319658009E-2</v>
      </c>
      <c r="B68" s="4">
        <v>2.3076923184615401</v>
      </c>
      <c r="C68" s="4">
        <v>18370.500085729</v>
      </c>
      <c r="D68" s="4">
        <v>122.47</v>
      </c>
      <c r="E68" s="4">
        <v>15000000.07</v>
      </c>
      <c r="F68" s="4">
        <v>0.55772325527667899</v>
      </c>
      <c r="G68" s="4">
        <v>5.35</v>
      </c>
      <c r="H68" s="5" t="s">
        <v>53</v>
      </c>
      <c r="I68" s="4">
        <v>0.78822165841879355</v>
      </c>
      <c r="J68" s="14">
        <v>38915</v>
      </c>
      <c r="K68" s="5" t="s">
        <v>100</v>
      </c>
      <c r="L68" s="5" t="s">
        <v>204</v>
      </c>
      <c r="M68" s="5" t="s">
        <v>311</v>
      </c>
      <c r="N68" s="5" t="s">
        <v>1086</v>
      </c>
      <c r="O68" s="5" t="s">
        <v>1087</v>
      </c>
      <c r="P68" s="1"/>
    </row>
    <row r="69" spans="1:16" ht="48">
      <c r="A69" s="4">
        <v>4.2222804136948962E-2</v>
      </c>
      <c r="B69" s="4">
        <v>0</v>
      </c>
      <c r="C69" s="4">
        <v>66845</v>
      </c>
      <c r="D69" s="4">
        <v>115.25</v>
      </c>
      <c r="E69" s="4">
        <v>58000000</v>
      </c>
      <c r="F69" s="4">
        <v>2.94455332267284</v>
      </c>
      <c r="G69" s="4">
        <v>4.0999999999999996</v>
      </c>
      <c r="H69" s="5" t="s">
        <v>53</v>
      </c>
      <c r="I69" s="4">
        <v>9.3793197136425466</v>
      </c>
      <c r="J69" s="14">
        <v>40596</v>
      </c>
      <c r="K69" s="5" t="s">
        <v>100</v>
      </c>
      <c r="L69" s="5" t="s">
        <v>204</v>
      </c>
      <c r="M69" s="5" t="s">
        <v>233</v>
      </c>
      <c r="N69" s="5" t="s">
        <v>1088</v>
      </c>
      <c r="O69" s="5" t="s">
        <v>1089</v>
      </c>
      <c r="P69" s="1"/>
    </row>
    <row r="70" spans="1:16" ht="24">
      <c r="A70" s="4">
        <v>1.2280272023949949E-3</v>
      </c>
      <c r="B70" s="4">
        <v>0</v>
      </c>
      <c r="C70" s="4">
        <v>1944.1503240249999</v>
      </c>
      <c r="D70" s="4">
        <v>129.61000000000001</v>
      </c>
      <c r="E70" s="4">
        <v>1500000.25</v>
      </c>
      <c r="F70" s="4">
        <v>1.5893684983252401E-2</v>
      </c>
      <c r="G70" s="4">
        <v>5.5</v>
      </c>
      <c r="H70" s="5" t="s">
        <v>53</v>
      </c>
      <c r="I70" s="4">
        <v>0.87123199088324166</v>
      </c>
      <c r="J70" s="14">
        <v>38029</v>
      </c>
      <c r="K70" s="5" t="s">
        <v>100</v>
      </c>
      <c r="L70" s="5" t="s">
        <v>204</v>
      </c>
      <c r="M70" s="5" t="s">
        <v>311</v>
      </c>
      <c r="N70" s="5" t="s">
        <v>1090</v>
      </c>
      <c r="O70" s="5" t="s">
        <v>1091</v>
      </c>
      <c r="P70" s="1"/>
    </row>
    <row r="71" spans="1:16" ht="36">
      <c r="A71" s="4">
        <v>3.9799873840830953E-2</v>
      </c>
      <c r="B71" s="4">
        <v>3.8254387455401</v>
      </c>
      <c r="C71" s="4">
        <v>63009.139759199999</v>
      </c>
      <c r="D71" s="4">
        <v>126.81</v>
      </c>
      <c r="E71" s="4">
        <v>49687832</v>
      </c>
      <c r="F71" s="4">
        <v>3.31827410566807</v>
      </c>
      <c r="G71" s="4">
        <v>4.9000000000000004</v>
      </c>
      <c r="H71" s="5" t="s">
        <v>53</v>
      </c>
      <c r="I71" s="4">
        <v>3.460288242077711</v>
      </c>
      <c r="J71" s="14">
        <v>39218</v>
      </c>
      <c r="K71" s="5" t="s">
        <v>257</v>
      </c>
      <c r="L71" s="5" t="s">
        <v>300</v>
      </c>
      <c r="M71" s="5" t="s">
        <v>311</v>
      </c>
      <c r="N71" s="5" t="s">
        <v>1092</v>
      </c>
      <c r="O71" s="5" t="s">
        <v>1093</v>
      </c>
      <c r="P71" s="1"/>
    </row>
    <row r="72" spans="1:16" ht="24">
      <c r="A72" s="4">
        <v>0.17554883275848387</v>
      </c>
      <c r="B72" s="4">
        <v>0</v>
      </c>
      <c r="C72" s="4">
        <v>277920</v>
      </c>
      <c r="D72" s="4">
        <v>138.96</v>
      </c>
      <c r="E72" s="4">
        <v>200000000</v>
      </c>
      <c r="F72" s="4">
        <v>2.7667409080266898</v>
      </c>
      <c r="G72" s="4">
        <v>6.2</v>
      </c>
      <c r="H72" s="5" t="s">
        <v>53</v>
      </c>
      <c r="I72" s="4">
        <v>5.0249482854665732</v>
      </c>
      <c r="J72" s="14">
        <v>39910</v>
      </c>
      <c r="K72" s="5" t="s">
        <v>100</v>
      </c>
      <c r="L72" s="5" t="s">
        <v>300</v>
      </c>
      <c r="M72" s="5" t="s">
        <v>233</v>
      </c>
      <c r="N72" s="5" t="s">
        <v>1094</v>
      </c>
      <c r="O72" s="5" t="s">
        <v>1095</v>
      </c>
      <c r="P72" s="1"/>
    </row>
    <row r="73" spans="1:16" ht="24">
      <c r="A73" s="4">
        <v>0.12205545499275819</v>
      </c>
      <c r="B73" s="4">
        <v>9.9846390168970807</v>
      </c>
      <c r="C73" s="4">
        <v>193232</v>
      </c>
      <c r="D73" s="4">
        <v>148.63999999999999</v>
      </c>
      <c r="E73" s="4">
        <v>130000000</v>
      </c>
      <c r="F73" s="4">
        <v>2.57030801928043</v>
      </c>
      <c r="G73" s="4">
        <v>5.75</v>
      </c>
      <c r="H73" s="5" t="s">
        <v>53</v>
      </c>
      <c r="I73" s="4">
        <v>7.671743453178097</v>
      </c>
      <c r="J73" s="14">
        <v>39408</v>
      </c>
      <c r="K73" s="5" t="s">
        <v>100</v>
      </c>
      <c r="L73" s="5" t="s">
        <v>300</v>
      </c>
      <c r="M73" s="5" t="s">
        <v>233</v>
      </c>
      <c r="N73" s="5" t="s">
        <v>1096</v>
      </c>
      <c r="O73" s="5" t="s">
        <v>1097</v>
      </c>
      <c r="P73" s="1"/>
    </row>
    <row r="74" spans="1:16" ht="24">
      <c r="A74" s="4">
        <v>9.0446305997003845E-3</v>
      </c>
      <c r="B74" s="4">
        <v>0</v>
      </c>
      <c r="C74" s="4">
        <v>14319</v>
      </c>
      <c r="D74" s="4">
        <v>143.19</v>
      </c>
      <c r="E74" s="4">
        <v>10000000</v>
      </c>
      <c r="F74" s="4">
        <v>2.86718656408787</v>
      </c>
      <c r="G74" s="4">
        <v>5.75</v>
      </c>
      <c r="H74" s="5" t="s">
        <v>53</v>
      </c>
      <c r="I74" s="4">
        <v>5.0358590674768484</v>
      </c>
      <c r="J74" s="14">
        <v>38018</v>
      </c>
      <c r="K74" s="5" t="s">
        <v>100</v>
      </c>
      <c r="L74" s="5" t="s">
        <v>300</v>
      </c>
      <c r="M74" s="5" t="s">
        <v>233</v>
      </c>
      <c r="N74" s="5" t="s">
        <v>1098</v>
      </c>
      <c r="O74" s="5" t="s">
        <v>1099</v>
      </c>
      <c r="P74" s="1"/>
    </row>
    <row r="75" spans="1:16" ht="24">
      <c r="A75" s="4">
        <v>1.538832841913787E-2</v>
      </c>
      <c r="B75" s="4">
        <v>9.2369600711111097</v>
      </c>
      <c r="C75" s="4">
        <v>24362.020339552</v>
      </c>
      <c r="D75" s="4">
        <v>117.22</v>
      </c>
      <c r="E75" s="4">
        <v>20783160.16</v>
      </c>
      <c r="F75" s="4">
        <v>6.2595222328901299</v>
      </c>
      <c r="G75" s="4">
        <v>5</v>
      </c>
      <c r="H75" s="5" t="s">
        <v>53</v>
      </c>
      <c r="I75" s="4">
        <v>1.7542250767448211</v>
      </c>
      <c r="J75" s="14">
        <v>39117</v>
      </c>
      <c r="K75" s="5" t="s">
        <v>100</v>
      </c>
      <c r="L75" s="5" t="s">
        <v>328</v>
      </c>
      <c r="M75" s="5" t="s">
        <v>311</v>
      </c>
      <c r="N75" s="5" t="s">
        <v>1100</v>
      </c>
      <c r="O75" s="5" t="s">
        <v>1101</v>
      </c>
      <c r="P75" s="1"/>
    </row>
    <row r="76" spans="1:16" ht="36">
      <c r="A76" s="4">
        <v>0.11466996046478133</v>
      </c>
      <c r="B76" s="4">
        <v>0</v>
      </c>
      <c r="C76" s="4">
        <v>181539.66</v>
      </c>
      <c r="D76" s="4">
        <v>117.73</v>
      </c>
      <c r="E76" s="4">
        <v>154200000</v>
      </c>
      <c r="F76" s="4">
        <v>3.4200310627222001</v>
      </c>
      <c r="G76" s="4">
        <v>6.4</v>
      </c>
      <c r="H76" s="5" t="s">
        <v>53</v>
      </c>
      <c r="I76" s="4">
        <v>4.2945927827625656</v>
      </c>
      <c r="J76" s="14">
        <v>41039</v>
      </c>
      <c r="K76" s="5" t="s">
        <v>100</v>
      </c>
      <c r="L76" s="5" t="s">
        <v>328</v>
      </c>
      <c r="M76" s="5" t="s">
        <v>258</v>
      </c>
      <c r="N76" s="5" t="s">
        <v>1102</v>
      </c>
      <c r="O76" s="5" t="s">
        <v>1103</v>
      </c>
      <c r="P76" s="1"/>
    </row>
    <row r="77" spans="1:16" ht="36">
      <c r="A77" s="4">
        <v>6.9872720022460935E-2</v>
      </c>
      <c r="B77" s="4">
        <v>0</v>
      </c>
      <c r="C77" s="4">
        <v>110618.94313679999</v>
      </c>
      <c r="D77" s="4">
        <v>114.59</v>
      </c>
      <c r="E77" s="4">
        <v>96534552</v>
      </c>
      <c r="F77" s="4">
        <v>3.6508200374841699</v>
      </c>
      <c r="G77" s="4">
        <v>5.85</v>
      </c>
      <c r="H77" s="5" t="s">
        <v>53</v>
      </c>
      <c r="I77" s="4">
        <v>3.2677974949612683</v>
      </c>
      <c r="J77" s="14">
        <v>40615</v>
      </c>
      <c r="K77" s="5" t="s">
        <v>100</v>
      </c>
      <c r="L77" s="5" t="s">
        <v>328</v>
      </c>
      <c r="M77" s="5" t="s">
        <v>258</v>
      </c>
      <c r="N77" s="5" t="s">
        <v>1104</v>
      </c>
      <c r="O77" s="5" t="s">
        <v>1105</v>
      </c>
      <c r="P77" s="1"/>
    </row>
    <row r="78" spans="1:16" ht="24">
      <c r="A78" s="4">
        <v>6.0553971502065762E-2</v>
      </c>
      <c r="B78" s="4">
        <v>0</v>
      </c>
      <c r="C78" s="4">
        <v>95865.973560800005</v>
      </c>
      <c r="D78" s="4">
        <v>127.28</v>
      </c>
      <c r="E78" s="4">
        <v>75318961</v>
      </c>
      <c r="F78" s="4">
        <v>4.65737467968464</v>
      </c>
      <c r="G78" s="4">
        <v>7.15</v>
      </c>
      <c r="H78" s="5" t="s">
        <v>53</v>
      </c>
      <c r="I78" s="4">
        <v>8.1633921862666092</v>
      </c>
      <c r="J78" s="14">
        <v>40618</v>
      </c>
      <c r="K78" s="5" t="s">
        <v>269</v>
      </c>
      <c r="L78" s="5" t="s">
        <v>325</v>
      </c>
      <c r="M78" s="5" t="s">
        <v>390</v>
      </c>
      <c r="N78" s="5" t="s">
        <v>1106</v>
      </c>
      <c r="O78" s="5" t="s">
        <v>1107</v>
      </c>
      <c r="P78" s="1"/>
    </row>
    <row r="79" spans="1:16" ht="24">
      <c r="A79" s="4">
        <v>2.4556750040125135E-2</v>
      </c>
      <c r="B79" s="4">
        <v>0</v>
      </c>
      <c r="C79" s="4">
        <v>38877</v>
      </c>
      <c r="D79" s="4">
        <v>129.59</v>
      </c>
      <c r="E79" s="4">
        <v>30000000</v>
      </c>
      <c r="F79" s="4">
        <v>-1.66335836660862</v>
      </c>
      <c r="G79" s="4">
        <v>5.4</v>
      </c>
      <c r="H79" s="5" t="s">
        <v>53</v>
      </c>
      <c r="I79" s="4">
        <v>0.45753438086716058</v>
      </c>
      <c r="J79" s="14">
        <v>37878</v>
      </c>
      <c r="K79" s="5" t="s">
        <v>257</v>
      </c>
      <c r="L79" s="5" t="s">
        <v>328</v>
      </c>
      <c r="M79" s="5" t="s">
        <v>258</v>
      </c>
      <c r="N79" s="5" t="s">
        <v>1108</v>
      </c>
      <c r="O79" s="5" t="s">
        <v>1109</v>
      </c>
      <c r="P79" s="1"/>
    </row>
    <row r="80" spans="1:16" ht="24">
      <c r="A80" s="4">
        <v>0.1172991695830831</v>
      </c>
      <c r="B80" s="4">
        <v>0</v>
      </c>
      <c r="C80" s="4">
        <v>185702.09039999999</v>
      </c>
      <c r="D80" s="4">
        <v>120.42</v>
      </c>
      <c r="E80" s="4">
        <v>154212000</v>
      </c>
      <c r="F80" s="4">
        <v>3.9542550872564299</v>
      </c>
      <c r="G80" s="4">
        <v>6</v>
      </c>
      <c r="H80" s="5" t="s">
        <v>53</v>
      </c>
      <c r="I80" s="4">
        <v>6.8788684286899127</v>
      </c>
      <c r="J80" s="14">
        <v>40939</v>
      </c>
      <c r="K80" s="5" t="s">
        <v>257</v>
      </c>
      <c r="L80" s="5" t="s">
        <v>328</v>
      </c>
      <c r="M80" s="5" t="s">
        <v>258</v>
      </c>
      <c r="N80" s="5" t="s">
        <v>1110</v>
      </c>
      <c r="O80" s="5" t="s">
        <v>1111</v>
      </c>
      <c r="P80" s="1"/>
    </row>
    <row r="81" spans="1:16" ht="24">
      <c r="A81" s="4">
        <v>0.23815909710432484</v>
      </c>
      <c r="B81" s="4">
        <v>21.184496474088899</v>
      </c>
      <c r="C81" s="4">
        <v>377041.39199999999</v>
      </c>
      <c r="D81" s="4">
        <v>143.52000000000001</v>
      </c>
      <c r="E81" s="4">
        <v>262710000</v>
      </c>
      <c r="F81" s="4">
        <v>1.5745060452222801</v>
      </c>
      <c r="G81" s="4">
        <v>6.5</v>
      </c>
      <c r="H81" s="5" t="s">
        <v>53</v>
      </c>
      <c r="I81" s="4">
        <v>3.0663967592637147</v>
      </c>
      <c r="J81" s="14">
        <v>41114</v>
      </c>
      <c r="K81" s="5" t="s">
        <v>257</v>
      </c>
      <c r="L81" s="5" t="s">
        <v>328</v>
      </c>
      <c r="M81" s="5" t="s">
        <v>258</v>
      </c>
      <c r="N81" s="5" t="s">
        <v>1112</v>
      </c>
      <c r="O81" s="5" t="s">
        <v>1113</v>
      </c>
      <c r="P81" s="1"/>
    </row>
    <row r="82" spans="1:16" ht="24">
      <c r="A82" s="4">
        <v>9.7582714720756535E-3</v>
      </c>
      <c r="B82" s="4">
        <v>0</v>
      </c>
      <c r="C82" s="4">
        <v>15448.8</v>
      </c>
      <c r="D82" s="4">
        <v>128.74</v>
      </c>
      <c r="E82" s="4">
        <v>12000000</v>
      </c>
      <c r="F82" s="4">
        <v>-0.95525583040714401</v>
      </c>
      <c r="G82" s="4">
        <v>6.7</v>
      </c>
      <c r="H82" s="5" t="s">
        <v>53</v>
      </c>
      <c r="I82" s="4">
        <v>0.5698633557642393</v>
      </c>
      <c r="J82" s="14">
        <v>38350</v>
      </c>
      <c r="K82" s="5" t="s">
        <v>257</v>
      </c>
      <c r="L82" s="5" t="s">
        <v>328</v>
      </c>
      <c r="M82" s="5" t="s">
        <v>258</v>
      </c>
      <c r="N82" s="5" t="s">
        <v>1114</v>
      </c>
      <c r="O82" s="5" t="s">
        <v>1115</v>
      </c>
      <c r="P82" s="1"/>
    </row>
    <row r="83" spans="1:16" ht="24">
      <c r="A83" s="4">
        <v>4.0659464466981897E-2</v>
      </c>
      <c r="B83" s="4">
        <v>0</v>
      </c>
      <c r="C83" s="4">
        <v>64370</v>
      </c>
      <c r="D83" s="4">
        <v>128.74</v>
      </c>
      <c r="E83" s="4">
        <v>50000000</v>
      </c>
      <c r="F83" s="4">
        <v>-0.95525583040714401</v>
      </c>
      <c r="G83" s="4">
        <v>6.7</v>
      </c>
      <c r="H83" s="5" t="s">
        <v>53</v>
      </c>
      <c r="I83" s="4">
        <v>0.56986335576423963</v>
      </c>
      <c r="J83" s="14">
        <v>37554</v>
      </c>
      <c r="K83" s="5" t="s">
        <v>257</v>
      </c>
      <c r="L83" s="5" t="s">
        <v>328</v>
      </c>
      <c r="M83" s="5" t="s">
        <v>258</v>
      </c>
      <c r="N83" s="5" t="s">
        <v>1116</v>
      </c>
      <c r="O83" s="5" t="s">
        <v>1117</v>
      </c>
      <c r="P83" s="1"/>
    </row>
    <row r="84" spans="1:16" ht="24">
      <c r="A84" s="4">
        <v>1.6822166501237561E-3</v>
      </c>
      <c r="B84" s="4">
        <v>0</v>
      </c>
      <c r="C84" s="4">
        <v>2663.2</v>
      </c>
      <c r="D84" s="4">
        <v>133.16</v>
      </c>
      <c r="E84" s="4">
        <v>2000000</v>
      </c>
      <c r="F84" s="4">
        <v>0.66918383967876305</v>
      </c>
      <c r="G84" s="4">
        <v>6.45</v>
      </c>
      <c r="H84" s="5" t="s">
        <v>53</v>
      </c>
      <c r="I84" s="4">
        <v>1.6246999982991288</v>
      </c>
      <c r="J84" s="14">
        <v>38348</v>
      </c>
      <c r="K84" s="5" t="s">
        <v>257</v>
      </c>
      <c r="L84" s="5" t="s">
        <v>328</v>
      </c>
      <c r="M84" s="5" t="s">
        <v>258</v>
      </c>
      <c r="N84" s="5" t="s">
        <v>1118</v>
      </c>
      <c r="O84" s="5" t="s">
        <v>1119</v>
      </c>
      <c r="P84" s="1"/>
    </row>
    <row r="85" spans="1:16" ht="24">
      <c r="A85" s="4">
        <v>8.1249447170854134E-4</v>
      </c>
      <c r="B85" s="4">
        <v>0</v>
      </c>
      <c r="C85" s="4">
        <v>1286.3</v>
      </c>
      <c r="D85" s="4">
        <v>128.63</v>
      </c>
      <c r="E85" s="4">
        <v>1000000</v>
      </c>
      <c r="F85" s="4">
        <v>-0.43729193818569301</v>
      </c>
      <c r="G85" s="4">
        <v>6.65</v>
      </c>
      <c r="H85" s="5" t="s">
        <v>53</v>
      </c>
      <c r="I85" s="4">
        <v>0.7397262842431882</v>
      </c>
      <c r="J85" s="14">
        <v>38027</v>
      </c>
      <c r="K85" s="5" t="s">
        <v>257</v>
      </c>
      <c r="L85" s="5" t="s">
        <v>328</v>
      </c>
      <c r="M85" s="5" t="s">
        <v>258</v>
      </c>
      <c r="N85" s="5" t="s">
        <v>1120</v>
      </c>
      <c r="O85" s="5" t="s">
        <v>1121</v>
      </c>
      <c r="P85" s="1"/>
    </row>
    <row r="86" spans="1:16" ht="24">
      <c r="A86" s="4">
        <v>1.6263785786792757E-3</v>
      </c>
      <c r="B86" s="4">
        <v>0</v>
      </c>
      <c r="C86" s="4">
        <v>2574.8000000000002</v>
      </c>
      <c r="D86" s="4">
        <v>128.74</v>
      </c>
      <c r="E86" s="4">
        <v>2000000</v>
      </c>
      <c r="F86" s="4">
        <v>-0.95525583040714401</v>
      </c>
      <c r="G86" s="4">
        <v>6.7</v>
      </c>
      <c r="H86" s="5" t="s">
        <v>53</v>
      </c>
      <c r="I86" s="4">
        <v>0.56986335581903458</v>
      </c>
      <c r="J86" s="14">
        <v>38027</v>
      </c>
      <c r="K86" s="5" t="s">
        <v>257</v>
      </c>
      <c r="L86" s="5" t="s">
        <v>328</v>
      </c>
      <c r="M86" s="5" t="s">
        <v>258</v>
      </c>
      <c r="N86" s="5" t="s">
        <v>1122</v>
      </c>
      <c r="O86" s="5" t="s">
        <v>1123</v>
      </c>
      <c r="P86" s="1"/>
    </row>
    <row r="87" spans="1:16" ht="24">
      <c r="A87" s="4">
        <v>1.4637407208113483E-2</v>
      </c>
      <c r="B87" s="4">
        <v>0</v>
      </c>
      <c r="C87" s="4">
        <v>23173.200000000001</v>
      </c>
      <c r="D87" s="4">
        <v>128.74</v>
      </c>
      <c r="E87" s="4">
        <v>18000000</v>
      </c>
      <c r="F87" s="4">
        <v>-0.95525583040714401</v>
      </c>
      <c r="G87" s="4">
        <v>6.7</v>
      </c>
      <c r="H87" s="5" t="s">
        <v>53</v>
      </c>
      <c r="I87" s="4">
        <v>0.56986336640091573</v>
      </c>
      <c r="J87" s="14">
        <v>38348</v>
      </c>
      <c r="K87" s="5" t="s">
        <v>257</v>
      </c>
      <c r="L87" s="5" t="s">
        <v>328</v>
      </c>
      <c r="M87" s="5" t="s">
        <v>258</v>
      </c>
      <c r="N87" s="5" t="s">
        <v>1124</v>
      </c>
      <c r="O87" s="5" t="s">
        <v>1125</v>
      </c>
      <c r="P87" s="1"/>
    </row>
    <row r="88" spans="1:16" ht="24">
      <c r="A88" s="4">
        <v>4.2055416253093895E-3</v>
      </c>
      <c r="B88" s="4">
        <v>0</v>
      </c>
      <c r="C88" s="4">
        <v>6658</v>
      </c>
      <c r="D88" s="4">
        <v>133.16</v>
      </c>
      <c r="E88" s="4">
        <v>5000000</v>
      </c>
      <c r="F88" s="4">
        <v>0.66918383967876305</v>
      </c>
      <c r="G88" s="4">
        <v>6.45</v>
      </c>
      <c r="H88" s="5" t="s">
        <v>53</v>
      </c>
      <c r="I88" s="4">
        <v>1.624700002170562</v>
      </c>
      <c r="J88" s="14">
        <v>38307</v>
      </c>
      <c r="K88" s="5" t="s">
        <v>257</v>
      </c>
      <c r="L88" s="5" t="s">
        <v>328</v>
      </c>
      <c r="M88" s="5" t="s">
        <v>258</v>
      </c>
      <c r="N88" s="5" t="s">
        <v>1126</v>
      </c>
      <c r="O88" s="5" t="s">
        <v>1127</v>
      </c>
      <c r="P88" s="1"/>
    </row>
    <row r="89" spans="1:16" ht="24">
      <c r="A89" s="4">
        <v>8.1249447170854139E-3</v>
      </c>
      <c r="B89" s="4">
        <v>0</v>
      </c>
      <c r="C89" s="4">
        <v>12863</v>
      </c>
      <c r="D89" s="4">
        <v>128.63</v>
      </c>
      <c r="E89" s="4">
        <v>10000000</v>
      </c>
      <c r="F89" s="4">
        <v>-0.43729193818569301</v>
      </c>
      <c r="G89" s="4">
        <v>6.65</v>
      </c>
      <c r="H89" s="5" t="s">
        <v>53</v>
      </c>
      <c r="I89" s="4">
        <v>0.73972627166803162</v>
      </c>
      <c r="J89" s="14">
        <v>38348</v>
      </c>
      <c r="K89" s="5" t="s">
        <v>257</v>
      </c>
      <c r="L89" s="5" t="s">
        <v>328</v>
      </c>
      <c r="M89" s="5" t="s">
        <v>258</v>
      </c>
      <c r="N89" s="5" t="s">
        <v>1128</v>
      </c>
      <c r="O89" s="5" t="s">
        <v>1129</v>
      </c>
      <c r="P89" s="1"/>
    </row>
    <row r="90" spans="1:16" ht="24">
      <c r="A90" s="4">
        <v>0.10315951439227267</v>
      </c>
      <c r="B90" s="4">
        <v>0</v>
      </c>
      <c r="C90" s="4">
        <v>163316.90612460001</v>
      </c>
      <c r="D90" s="4">
        <v>135.79</v>
      </c>
      <c r="E90" s="4">
        <v>120271674</v>
      </c>
      <c r="F90" s="4">
        <v>0.74628833806514605</v>
      </c>
      <c r="G90" s="4">
        <v>6.5</v>
      </c>
      <c r="H90" s="5" t="s">
        <v>53</v>
      </c>
      <c r="I90" s="4">
        <v>1.9119393729901322</v>
      </c>
      <c r="J90" s="14">
        <v>40799.958333333328</v>
      </c>
      <c r="K90" s="5" t="s">
        <v>257</v>
      </c>
      <c r="L90" s="5" t="s">
        <v>328</v>
      </c>
      <c r="M90" s="5" t="s">
        <v>258</v>
      </c>
      <c r="N90" s="5" t="s">
        <v>1130</v>
      </c>
      <c r="O90" s="5" t="s">
        <v>1131</v>
      </c>
      <c r="P90" s="1"/>
    </row>
    <row r="91" spans="1:16" ht="24">
      <c r="A91" s="4">
        <v>4.6259062921227577E-2</v>
      </c>
      <c r="B91" s="4">
        <v>4.1590237707830804</v>
      </c>
      <c r="C91" s="4">
        <v>73235</v>
      </c>
      <c r="D91" s="4">
        <v>146.47</v>
      </c>
      <c r="E91" s="4">
        <v>50000000</v>
      </c>
      <c r="F91" s="4">
        <v>1.9259347113370899</v>
      </c>
      <c r="G91" s="4">
        <v>6.5</v>
      </c>
      <c r="H91" s="5" t="s">
        <v>53</v>
      </c>
      <c r="I91" s="4">
        <v>3.5123545987347171</v>
      </c>
      <c r="J91" s="14">
        <v>38816</v>
      </c>
      <c r="K91" s="5" t="s">
        <v>257</v>
      </c>
      <c r="L91" s="5" t="s">
        <v>328</v>
      </c>
      <c r="M91" s="5" t="s">
        <v>258</v>
      </c>
      <c r="N91" s="5" t="s">
        <v>1132</v>
      </c>
      <c r="O91" s="5" t="s">
        <v>1133</v>
      </c>
      <c r="P91" s="1"/>
    </row>
    <row r="92" spans="1:16" ht="24">
      <c r="A92" s="4">
        <v>8.1900428125952357E-2</v>
      </c>
      <c r="B92" s="4">
        <v>18.4139819542977</v>
      </c>
      <c r="C92" s="4">
        <v>129660.6</v>
      </c>
      <c r="D92" s="4">
        <v>139.41999999999999</v>
      </c>
      <c r="E92" s="4">
        <v>93000000</v>
      </c>
      <c r="F92" s="4">
        <v>2.81263644278049</v>
      </c>
      <c r="G92" s="4">
        <v>6.85</v>
      </c>
      <c r="H92" s="5" t="s">
        <v>53</v>
      </c>
      <c r="I92" s="4">
        <v>5.7143433475078318</v>
      </c>
      <c r="J92" s="14">
        <v>39856</v>
      </c>
      <c r="K92" s="5" t="s">
        <v>257</v>
      </c>
      <c r="L92" s="5" t="s">
        <v>328</v>
      </c>
      <c r="M92" s="5" t="s">
        <v>258</v>
      </c>
      <c r="N92" s="5" t="s">
        <v>1134</v>
      </c>
      <c r="O92" s="5" t="s">
        <v>1135</v>
      </c>
      <c r="P92" s="1"/>
    </row>
    <row r="93" spans="1:16" ht="36">
      <c r="A93" s="4">
        <v>7.7113291989586033E-3</v>
      </c>
      <c r="B93" s="4">
        <v>5.4731208546176902</v>
      </c>
      <c r="C93" s="4">
        <v>12208.184909569</v>
      </c>
      <c r="D93" s="4">
        <v>82.21</v>
      </c>
      <c r="E93" s="4">
        <v>14849999.890000001</v>
      </c>
      <c r="F93" s="4">
        <v>24.675433378100401</v>
      </c>
      <c r="G93" s="4">
        <v>6.75</v>
      </c>
      <c r="H93" s="5" t="s">
        <v>53</v>
      </c>
      <c r="I93" s="4">
        <v>2.2197070432512063</v>
      </c>
      <c r="J93" s="14">
        <v>39470</v>
      </c>
      <c r="K93" s="5" t="s">
        <v>269</v>
      </c>
      <c r="L93" s="5" t="s">
        <v>325</v>
      </c>
      <c r="M93" s="5" t="s">
        <v>289</v>
      </c>
      <c r="N93" s="5" t="s">
        <v>1136</v>
      </c>
      <c r="O93" s="5" t="s">
        <v>1137</v>
      </c>
      <c r="P93" s="1"/>
    </row>
    <row r="94" spans="1:16" ht="24">
      <c r="A94" s="4">
        <v>4.6883145226468595E-4</v>
      </c>
      <c r="B94" s="4">
        <v>0.97286357765498199</v>
      </c>
      <c r="C94" s="4">
        <v>742.23015423100003</v>
      </c>
      <c r="D94" s="4">
        <v>129.88999999999999</v>
      </c>
      <c r="E94" s="4">
        <v>571429.79</v>
      </c>
      <c r="F94" s="4">
        <v>-1.0606844302415901</v>
      </c>
      <c r="G94" s="4">
        <v>5.95</v>
      </c>
      <c r="H94" s="5" t="s">
        <v>53</v>
      </c>
      <c r="I94" s="4">
        <v>0.16712326179442116</v>
      </c>
      <c r="J94" s="14">
        <v>38994</v>
      </c>
      <c r="K94" s="5" t="s">
        <v>100</v>
      </c>
      <c r="L94" s="5" t="s">
        <v>328</v>
      </c>
      <c r="M94" s="5" t="s">
        <v>311</v>
      </c>
      <c r="N94" s="5" t="s">
        <v>1138</v>
      </c>
      <c r="O94" s="5" t="s">
        <v>1139</v>
      </c>
      <c r="P94" s="1"/>
    </row>
    <row r="95" spans="1:16" ht="36">
      <c r="A95" s="4">
        <v>1.2940233896405999E-2</v>
      </c>
      <c r="B95" s="4">
        <v>0</v>
      </c>
      <c r="C95" s="4">
        <v>20486.321372679999</v>
      </c>
      <c r="D95" s="4">
        <v>127.31</v>
      </c>
      <c r="E95" s="4">
        <v>16091682.800000001</v>
      </c>
      <c r="F95" s="4">
        <v>0.937738283038138</v>
      </c>
      <c r="G95" s="4">
        <v>5.9</v>
      </c>
      <c r="H95" s="5" t="s">
        <v>53</v>
      </c>
      <c r="I95" s="4">
        <v>0.83873884589432668</v>
      </c>
      <c r="J95" s="14">
        <v>37866</v>
      </c>
      <c r="K95" s="5" t="s">
        <v>257</v>
      </c>
      <c r="L95" s="5" t="s">
        <v>328</v>
      </c>
      <c r="M95" s="5" t="s">
        <v>258</v>
      </c>
      <c r="N95" s="5" t="s">
        <v>1140</v>
      </c>
      <c r="O95" s="5" t="s">
        <v>1141</v>
      </c>
      <c r="P95" s="1"/>
    </row>
    <row r="96" spans="1:16" ht="24">
      <c r="A96" s="4">
        <v>6.451950514480994E-3</v>
      </c>
      <c r="B96" s="4">
        <v>0</v>
      </c>
      <c r="C96" s="4">
        <v>10214.400510719999</v>
      </c>
      <c r="D96" s="4">
        <v>127.68</v>
      </c>
      <c r="E96" s="4">
        <v>8000000.4000000004</v>
      </c>
      <c r="F96" s="4">
        <v>1.72006045544147</v>
      </c>
      <c r="G96" s="4">
        <v>7.3</v>
      </c>
      <c r="H96" s="5" t="s">
        <v>53</v>
      </c>
      <c r="I96" s="4">
        <v>0.84915597513211549</v>
      </c>
      <c r="J96" s="14">
        <v>38942</v>
      </c>
      <c r="K96" s="5" t="s">
        <v>100</v>
      </c>
      <c r="L96" s="5" t="s">
        <v>1142</v>
      </c>
      <c r="M96" s="5" t="s">
        <v>289</v>
      </c>
      <c r="N96" s="5" t="s">
        <v>1143</v>
      </c>
      <c r="O96" s="5" t="s">
        <v>1144</v>
      </c>
      <c r="P96" s="1"/>
    </row>
    <row r="97" spans="1:16" ht="24">
      <c r="A97" s="4">
        <v>8.2729033776229796E-2</v>
      </c>
      <c r="B97" s="4">
        <v>16.328895499901499</v>
      </c>
      <c r="C97" s="4">
        <v>130972.40640000001</v>
      </c>
      <c r="D97" s="4">
        <v>134.63999999999999</v>
      </c>
      <c r="E97" s="4">
        <v>97276000</v>
      </c>
      <c r="F97" s="4">
        <v>1.8378152846097899</v>
      </c>
      <c r="G97" s="4">
        <v>5.35</v>
      </c>
      <c r="H97" s="5" t="s">
        <v>53</v>
      </c>
      <c r="I97" s="4">
        <v>3.2355524044410777</v>
      </c>
      <c r="J97" s="14">
        <v>39028</v>
      </c>
      <c r="K97" s="5" t="s">
        <v>257</v>
      </c>
      <c r="L97" s="5" t="s">
        <v>334</v>
      </c>
      <c r="M97" s="5" t="s">
        <v>311</v>
      </c>
      <c r="N97" s="5" t="s">
        <v>1145</v>
      </c>
      <c r="O97" s="5" t="s">
        <v>1146</v>
      </c>
      <c r="P97" s="1"/>
    </row>
    <row r="98" spans="1:16" ht="24">
      <c r="A98" s="4">
        <v>3.6600512743836357E-3</v>
      </c>
      <c r="B98" s="4">
        <v>4.9999400697602798</v>
      </c>
      <c r="C98" s="4">
        <v>5794.4073691229996</v>
      </c>
      <c r="D98" s="4">
        <v>115.89</v>
      </c>
      <c r="E98" s="4">
        <v>4999920.07</v>
      </c>
      <c r="F98" s="4">
        <v>12.4690569549799</v>
      </c>
      <c r="G98" s="4">
        <v>5.7</v>
      </c>
      <c r="H98" s="5" t="s">
        <v>53</v>
      </c>
      <c r="I98" s="4">
        <v>1.2333049856509379</v>
      </c>
      <c r="J98" s="14">
        <v>38568</v>
      </c>
      <c r="K98" s="5" t="s">
        <v>269</v>
      </c>
      <c r="L98" s="5" t="s">
        <v>1147</v>
      </c>
      <c r="M98" s="5" t="s">
        <v>286</v>
      </c>
      <c r="N98" s="5" t="s">
        <v>1148</v>
      </c>
      <c r="O98" s="5" t="s">
        <v>1149</v>
      </c>
      <c r="P98" s="1"/>
    </row>
    <row r="99" spans="1:16" ht="24">
      <c r="A99" s="4">
        <v>6.9582827492352421E-3</v>
      </c>
      <c r="B99" s="4">
        <v>5.9341320715981301</v>
      </c>
      <c r="C99" s="4">
        <v>11016</v>
      </c>
      <c r="D99" s="4">
        <v>36.72</v>
      </c>
      <c r="E99" s="4">
        <v>30000000</v>
      </c>
      <c r="F99" s="4">
        <v>41.159798160672203</v>
      </c>
      <c r="G99" s="4">
        <v>5.8</v>
      </c>
      <c r="H99" s="5" t="s">
        <v>53</v>
      </c>
      <c r="I99" s="4">
        <v>3.7977327516019699</v>
      </c>
      <c r="J99" s="14">
        <v>38547</v>
      </c>
      <c r="K99" s="5" t="s">
        <v>100</v>
      </c>
      <c r="L99" s="5" t="s">
        <v>1150</v>
      </c>
      <c r="M99" s="5" t="s">
        <v>258</v>
      </c>
      <c r="N99" s="5" t="s">
        <v>1151</v>
      </c>
      <c r="O99" s="5" t="s">
        <v>1152</v>
      </c>
      <c r="P99" s="1"/>
    </row>
    <row r="100" spans="1:16" ht="24">
      <c r="A100" s="4">
        <v>7.8924966368640465E-3</v>
      </c>
      <c r="B100" s="4">
        <v>7.11396573101079</v>
      </c>
      <c r="C100" s="4">
        <v>12495</v>
      </c>
      <c r="D100" s="4">
        <v>35.700000000000003</v>
      </c>
      <c r="E100" s="4">
        <v>35000000</v>
      </c>
      <c r="F100" s="4">
        <v>40.802599770188301</v>
      </c>
      <c r="G100" s="4">
        <v>5.45</v>
      </c>
      <c r="H100" s="5" t="s">
        <v>53</v>
      </c>
      <c r="I100" s="4">
        <v>3.7471972338691555</v>
      </c>
      <c r="J100" s="14">
        <v>39020</v>
      </c>
      <c r="K100" s="5" t="s">
        <v>100</v>
      </c>
      <c r="L100" s="5" t="s">
        <v>1150</v>
      </c>
      <c r="M100" s="5" t="s">
        <v>258</v>
      </c>
      <c r="N100" s="5" t="s">
        <v>1153</v>
      </c>
      <c r="O100" s="5" t="s">
        <v>1154</v>
      </c>
      <c r="P100" s="1"/>
    </row>
    <row r="101" spans="1:16" ht="24">
      <c r="A101" s="4">
        <v>3.6285194465111341E-6</v>
      </c>
      <c r="B101" s="4">
        <v>4.1032055571428598</v>
      </c>
      <c r="C101" s="4">
        <v>5.74448778</v>
      </c>
      <c r="D101" s="4">
        <v>0.1</v>
      </c>
      <c r="E101" s="4">
        <v>5744487.7800000003</v>
      </c>
      <c r="F101" s="4">
        <v>999.99986886990098</v>
      </c>
      <c r="G101" s="4">
        <v>9.9</v>
      </c>
      <c r="H101" s="5" t="s">
        <v>53</v>
      </c>
      <c r="I101" s="4">
        <v>53.986993859500203</v>
      </c>
      <c r="J101" s="14">
        <v>39483</v>
      </c>
      <c r="K101" s="5" t="s">
        <v>54</v>
      </c>
      <c r="L101" s="5"/>
      <c r="M101" s="5" t="s">
        <v>258</v>
      </c>
      <c r="N101" s="5" t="s">
        <v>1155</v>
      </c>
      <c r="O101" s="5" t="s">
        <v>1156</v>
      </c>
      <c r="P101" s="1"/>
    </row>
    <row r="102" spans="1:16" ht="24">
      <c r="A102" s="4">
        <v>7.2570389182883638E-7</v>
      </c>
      <c r="B102" s="4">
        <v>0</v>
      </c>
      <c r="C102" s="4">
        <v>1.14889756</v>
      </c>
      <c r="D102" s="4">
        <v>0.1</v>
      </c>
      <c r="E102" s="4">
        <v>1148897.56</v>
      </c>
      <c r="F102" s="4">
        <v>999.99986886990098</v>
      </c>
      <c r="G102" s="4">
        <v>9.9</v>
      </c>
      <c r="H102" s="5" t="s">
        <v>53</v>
      </c>
      <c r="I102" s="4">
        <v>53.986993859500231</v>
      </c>
      <c r="J102" s="14">
        <v>41124</v>
      </c>
      <c r="K102" s="5" t="s">
        <v>54</v>
      </c>
      <c r="L102" s="5"/>
      <c r="M102" s="5" t="s">
        <v>258</v>
      </c>
      <c r="N102" s="5" t="s">
        <v>1157</v>
      </c>
      <c r="O102" s="5" t="s">
        <v>1158</v>
      </c>
      <c r="P102" s="1"/>
    </row>
    <row r="103" spans="1:16" ht="25.5">
      <c r="A103" s="9">
        <v>3.2655809718320064</v>
      </c>
      <c r="B103" s="10"/>
      <c r="C103" s="9">
        <v>5169902.0120524857</v>
      </c>
      <c r="D103" s="10"/>
      <c r="E103" s="9">
        <v>3921806139.27</v>
      </c>
      <c r="F103" s="9">
        <v>2.2038518844061881</v>
      </c>
      <c r="G103" s="10"/>
      <c r="H103" s="10"/>
      <c r="I103" s="9">
        <v>5.4643712411214791</v>
      </c>
      <c r="J103" s="10"/>
      <c r="K103" s="10"/>
      <c r="L103" s="10"/>
      <c r="M103" s="10"/>
      <c r="N103" s="10"/>
      <c r="O103" s="11" t="s">
        <v>1159</v>
      </c>
      <c r="P103" s="1"/>
    </row>
    <row r="104" spans="1:16" ht="15.2" customHeight="1">
      <c r="A104" s="38" t="s">
        <v>347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1"/>
    </row>
    <row r="105" spans="1:16" ht="36">
      <c r="A105" s="4">
        <v>0.11679940469464142</v>
      </c>
      <c r="B105" s="4">
        <v>0</v>
      </c>
      <c r="C105" s="4">
        <v>184910.88800000001</v>
      </c>
      <c r="D105" s="4">
        <v>102.98</v>
      </c>
      <c r="E105" s="4">
        <v>179560000</v>
      </c>
      <c r="F105" s="4">
        <v>1.78746132647991</v>
      </c>
      <c r="G105" s="4">
        <v>3.03</v>
      </c>
      <c r="H105" s="5" t="s">
        <v>53</v>
      </c>
      <c r="I105" s="4">
        <v>2.7397260908997148E-2</v>
      </c>
      <c r="J105" s="14">
        <v>41009</v>
      </c>
      <c r="K105" s="5" t="s">
        <v>269</v>
      </c>
      <c r="L105" s="5" t="s">
        <v>1160</v>
      </c>
      <c r="M105" s="5" t="s">
        <v>258</v>
      </c>
      <c r="N105" s="5" t="s">
        <v>1161</v>
      </c>
      <c r="O105" s="5" t="s">
        <v>1162</v>
      </c>
      <c r="P105" s="1"/>
    </row>
    <row r="106" spans="1:16" ht="25.5">
      <c r="A106" s="9">
        <v>0.11679940469464142</v>
      </c>
      <c r="B106" s="10"/>
      <c r="C106" s="9">
        <v>184910.88800000001</v>
      </c>
      <c r="D106" s="10"/>
      <c r="E106" s="9">
        <v>179560000</v>
      </c>
      <c r="F106" s="9">
        <v>1.78746132647991</v>
      </c>
      <c r="G106" s="10"/>
      <c r="H106" s="10"/>
      <c r="I106" s="9">
        <v>2.7397260908997148E-2</v>
      </c>
      <c r="J106" s="10"/>
      <c r="K106" s="10"/>
      <c r="L106" s="10"/>
      <c r="M106" s="10"/>
      <c r="N106" s="10"/>
      <c r="O106" s="11" t="s">
        <v>372</v>
      </c>
      <c r="P106" s="1"/>
    </row>
    <row r="107" spans="1:16" ht="15.2" customHeight="1">
      <c r="A107" s="38" t="s">
        <v>1163</v>
      </c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1"/>
    </row>
    <row r="108" spans="1:16" ht="24">
      <c r="A108" s="4">
        <v>2.5180818864887596E-2</v>
      </c>
      <c r="B108" s="4">
        <v>5.9931333083582601</v>
      </c>
      <c r="C108" s="4">
        <v>39864.994081490702</v>
      </c>
      <c r="D108" s="4">
        <v>125.18000000000004</v>
      </c>
      <c r="E108" s="4">
        <v>31846136.828159999</v>
      </c>
      <c r="F108" s="4">
        <v>4.5946944922208797</v>
      </c>
      <c r="G108" s="4">
        <v>7.97</v>
      </c>
      <c r="H108" s="5" t="s">
        <v>53</v>
      </c>
      <c r="I108" s="4">
        <v>6.4820273668601622</v>
      </c>
      <c r="J108" s="14">
        <v>38440</v>
      </c>
      <c r="K108" s="5" t="s">
        <v>100</v>
      </c>
      <c r="L108" s="5" t="s">
        <v>104</v>
      </c>
      <c r="M108" s="5" t="s">
        <v>311</v>
      </c>
      <c r="N108" s="5" t="s">
        <v>1164</v>
      </c>
      <c r="O108" s="5" t="s">
        <v>1165</v>
      </c>
      <c r="P108" s="1"/>
    </row>
    <row r="109" spans="1:16" ht="24">
      <c r="A109" s="4">
        <v>7.5156533797496768E-3</v>
      </c>
      <c r="B109" s="4">
        <v>14.624760625882899</v>
      </c>
      <c r="C109" s="4">
        <v>11898.400886400001</v>
      </c>
      <c r="D109" s="4">
        <v>24.92</v>
      </c>
      <c r="E109" s="4">
        <v>47746392</v>
      </c>
      <c r="F109" s="4">
        <v>30.7236780780554</v>
      </c>
      <c r="G109" s="4">
        <v>3.9402499999999998</v>
      </c>
      <c r="H109" s="5" t="s">
        <v>53</v>
      </c>
      <c r="I109" s="4">
        <v>4.756571690813467</v>
      </c>
      <c r="J109" s="14">
        <v>39253</v>
      </c>
      <c r="K109" s="5" t="s">
        <v>100</v>
      </c>
      <c r="L109" s="5" t="s">
        <v>1150</v>
      </c>
      <c r="M109" s="5" t="s">
        <v>258</v>
      </c>
      <c r="N109" s="5" t="s">
        <v>1166</v>
      </c>
      <c r="O109" s="5" t="s">
        <v>1167</v>
      </c>
      <c r="P109" s="1"/>
    </row>
    <row r="110" spans="1:16" ht="25.5">
      <c r="A110" s="9">
        <v>3.2696472244637273E-2</v>
      </c>
      <c r="B110" s="10"/>
      <c r="C110" s="9">
        <v>51763.394967890701</v>
      </c>
      <c r="D110" s="10"/>
      <c r="E110" s="9">
        <v>79592528.828160003</v>
      </c>
      <c r="F110" s="9">
        <v>10.600736438489557</v>
      </c>
      <c r="G110" s="10"/>
      <c r="H110" s="10"/>
      <c r="I110" s="9">
        <v>6.0854118945161826</v>
      </c>
      <c r="J110" s="10"/>
      <c r="K110" s="10"/>
      <c r="L110" s="10"/>
      <c r="M110" s="10"/>
      <c r="N110" s="10"/>
      <c r="O110" s="11" t="s">
        <v>1168</v>
      </c>
      <c r="P110" s="1"/>
    </row>
    <row r="111" spans="1:16" ht="15.2" customHeight="1">
      <c r="A111" s="38" t="s">
        <v>552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1"/>
    </row>
    <row r="112" spans="1:16">
      <c r="A112" s="4">
        <v>6.3165239190588605E-12</v>
      </c>
      <c r="B112" s="4">
        <v>0</v>
      </c>
      <c r="C112" s="4">
        <v>1.0000000000000001E-5</v>
      </c>
      <c r="D112" s="4">
        <v>0</v>
      </c>
      <c r="E112" s="4">
        <v>0</v>
      </c>
      <c r="F112" s="4">
        <v>0</v>
      </c>
      <c r="G112" s="4">
        <v>0</v>
      </c>
      <c r="H112" s="5" t="s">
        <v>55</v>
      </c>
      <c r="I112" s="4">
        <v>0</v>
      </c>
      <c r="J112" s="14"/>
      <c r="K112" s="5"/>
      <c r="L112" s="5" t="s">
        <v>55</v>
      </c>
      <c r="M112" s="5" t="s">
        <v>55</v>
      </c>
      <c r="N112" s="5" t="s">
        <v>55</v>
      </c>
      <c r="O112" s="5" t="s">
        <v>55</v>
      </c>
      <c r="P112" s="1"/>
    </row>
    <row r="113" spans="1:16">
      <c r="A113" s="9">
        <v>6.3165239190588605E-12</v>
      </c>
      <c r="B113" s="10"/>
      <c r="C113" s="9">
        <v>1.0000000000000001E-5</v>
      </c>
      <c r="D113" s="10"/>
      <c r="E113" s="9">
        <v>0</v>
      </c>
      <c r="F113" s="9">
        <v>0</v>
      </c>
      <c r="G113" s="10"/>
      <c r="H113" s="10"/>
      <c r="I113" s="9">
        <v>0</v>
      </c>
      <c r="J113" s="10"/>
      <c r="K113" s="10"/>
      <c r="L113" s="10"/>
      <c r="M113" s="10"/>
      <c r="N113" s="10"/>
      <c r="O113" s="11" t="s">
        <v>553</v>
      </c>
      <c r="P113" s="1"/>
    </row>
    <row r="114" spans="1:16">
      <c r="A114" s="9">
        <v>3.4150768487776015</v>
      </c>
      <c r="B114" s="10"/>
      <c r="C114" s="9">
        <v>5406576.2950303769</v>
      </c>
      <c r="D114" s="10"/>
      <c r="E114" s="9">
        <v>4180958668.0981598</v>
      </c>
      <c r="F114" s="9">
        <v>2.2700039341161955</v>
      </c>
      <c r="G114" s="10"/>
      <c r="H114" s="10"/>
      <c r="I114" s="9">
        <v>5.2843666576237132</v>
      </c>
      <c r="J114" s="10"/>
      <c r="K114" s="10"/>
      <c r="L114" s="10"/>
      <c r="M114" s="10"/>
      <c r="N114" s="10"/>
      <c r="O114" s="11" t="s">
        <v>137</v>
      </c>
      <c r="P114" s="1"/>
    </row>
    <row r="115" spans="1:16" ht="15.2" customHeight="1">
      <c r="A115" s="38" t="s">
        <v>138</v>
      </c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1"/>
    </row>
    <row r="116" spans="1:16" ht="15.2" customHeight="1">
      <c r="A116" s="38" t="s">
        <v>1169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1"/>
    </row>
    <row r="117" spans="1:16">
      <c r="A117" s="4">
        <v>6.3165239190588605E-12</v>
      </c>
      <c r="B117" s="4">
        <v>0</v>
      </c>
      <c r="C117" s="4">
        <v>1.0000000000000001E-5</v>
      </c>
      <c r="D117" s="4">
        <v>0</v>
      </c>
      <c r="E117" s="4">
        <v>0</v>
      </c>
      <c r="F117" s="4">
        <v>0</v>
      </c>
      <c r="G117" s="4">
        <v>0</v>
      </c>
      <c r="H117" s="5" t="s">
        <v>55</v>
      </c>
      <c r="I117" s="4">
        <v>0</v>
      </c>
      <c r="J117" s="14"/>
      <c r="K117" s="5"/>
      <c r="L117" s="5" t="s">
        <v>55</v>
      </c>
      <c r="M117" s="5" t="s">
        <v>55</v>
      </c>
      <c r="N117" s="5" t="s">
        <v>55</v>
      </c>
      <c r="O117" s="5" t="s">
        <v>55</v>
      </c>
      <c r="P117" s="1"/>
    </row>
    <row r="118" spans="1:16" ht="38.25">
      <c r="A118" s="9">
        <v>6.3165239190588605E-12</v>
      </c>
      <c r="B118" s="10"/>
      <c r="C118" s="9">
        <v>1.0000000000000001E-5</v>
      </c>
      <c r="D118" s="10"/>
      <c r="E118" s="9">
        <v>0</v>
      </c>
      <c r="F118" s="9">
        <v>0</v>
      </c>
      <c r="G118" s="10"/>
      <c r="H118" s="10"/>
      <c r="I118" s="9">
        <v>0</v>
      </c>
      <c r="J118" s="10"/>
      <c r="K118" s="10"/>
      <c r="L118" s="10"/>
      <c r="M118" s="10"/>
      <c r="N118" s="10"/>
      <c r="O118" s="11" t="s">
        <v>1170</v>
      </c>
      <c r="P118" s="1"/>
    </row>
    <row r="119" spans="1:16" ht="15.2" customHeight="1">
      <c r="A119" s="38" t="s">
        <v>1171</v>
      </c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1"/>
    </row>
    <row r="120" spans="1:16" ht="36">
      <c r="A120" s="4">
        <v>4.5279542628815013E-2</v>
      </c>
      <c r="B120" s="4">
        <v>0</v>
      </c>
      <c r="C120" s="4">
        <v>71684.273199999996</v>
      </c>
      <c r="D120" s="4">
        <v>100.1177</v>
      </c>
      <c r="E120" s="4">
        <v>71600000</v>
      </c>
      <c r="F120" s="4">
        <v>6.1323260365724597</v>
      </c>
      <c r="G120" s="4">
        <v>6.14</v>
      </c>
      <c r="H120" s="5" t="s">
        <v>53</v>
      </c>
      <c r="I120" s="4">
        <v>9.7736797016190007</v>
      </c>
      <c r="J120" s="14">
        <v>40994</v>
      </c>
      <c r="K120" s="5" t="s">
        <v>203</v>
      </c>
      <c r="L120" s="5" t="s">
        <v>101</v>
      </c>
      <c r="M120" s="5" t="s">
        <v>233</v>
      </c>
      <c r="N120" s="5" t="s">
        <v>1172</v>
      </c>
      <c r="O120" s="5" t="s">
        <v>1173</v>
      </c>
      <c r="P120" s="1"/>
    </row>
    <row r="121" spans="1:16" ht="36">
      <c r="A121" s="4">
        <v>7.5842679435364395E-3</v>
      </c>
      <c r="B121" s="4">
        <v>8.1300818292682902</v>
      </c>
      <c r="C121" s="4">
        <v>12007.0279804568</v>
      </c>
      <c r="D121" s="4">
        <v>98.74200000000026</v>
      </c>
      <c r="E121" s="4">
        <v>12160000.7904</v>
      </c>
      <c r="F121" s="4">
        <v>3.5682080749273299</v>
      </c>
      <c r="G121" s="4">
        <v>1.8953100000000001</v>
      </c>
      <c r="H121" s="5" t="s">
        <v>38</v>
      </c>
      <c r="I121" s="4">
        <v>0.89659790321267219</v>
      </c>
      <c r="J121" s="14">
        <v>38769</v>
      </c>
      <c r="K121" s="5" t="s">
        <v>88</v>
      </c>
      <c r="L121" s="5" t="s">
        <v>207</v>
      </c>
      <c r="M121" s="5" t="s">
        <v>311</v>
      </c>
      <c r="N121" s="5" t="s">
        <v>1174</v>
      </c>
      <c r="O121" s="5" t="s">
        <v>1175</v>
      </c>
      <c r="P121" s="1"/>
    </row>
    <row r="122" spans="1:16" ht="36">
      <c r="A122" s="4">
        <v>7.8633142963579969E-2</v>
      </c>
      <c r="B122" s="4">
        <v>60</v>
      </c>
      <c r="C122" s="4">
        <v>124488</v>
      </c>
      <c r="D122" s="4">
        <v>113.75</v>
      </c>
      <c r="E122" s="4">
        <v>109440000</v>
      </c>
      <c r="F122" s="4">
        <v>4.3174854623079302</v>
      </c>
      <c r="G122" s="4">
        <v>6.3</v>
      </c>
      <c r="H122" s="5" t="s">
        <v>38</v>
      </c>
      <c r="I122" s="4">
        <v>6.4985485302262269</v>
      </c>
      <c r="J122" s="14">
        <v>40585</v>
      </c>
      <c r="K122" s="5" t="s">
        <v>88</v>
      </c>
      <c r="L122" s="5" t="s">
        <v>318</v>
      </c>
      <c r="M122" s="5" t="s">
        <v>233</v>
      </c>
      <c r="N122" s="5" t="s">
        <v>1176</v>
      </c>
      <c r="O122" s="5" t="s">
        <v>1177</v>
      </c>
      <c r="P122" s="1"/>
    </row>
    <row r="123" spans="1:16" ht="36">
      <c r="A123" s="4">
        <v>8.8494500106014645E-2</v>
      </c>
      <c r="B123" s="4">
        <v>63.157894736842103</v>
      </c>
      <c r="C123" s="4">
        <v>140100</v>
      </c>
      <c r="D123" s="4">
        <v>116.75</v>
      </c>
      <c r="E123" s="4">
        <v>120000000</v>
      </c>
      <c r="F123" s="4">
        <v>4.5047392441034297</v>
      </c>
      <c r="G123" s="4">
        <v>6.45</v>
      </c>
      <c r="H123" s="5" t="s">
        <v>53</v>
      </c>
      <c r="I123" s="4">
        <v>5.8228787269793081</v>
      </c>
      <c r="J123" s="14">
        <v>40323</v>
      </c>
      <c r="K123" s="5" t="s">
        <v>203</v>
      </c>
      <c r="L123" s="5" t="s">
        <v>300</v>
      </c>
      <c r="M123" s="5" t="s">
        <v>233</v>
      </c>
      <c r="N123" s="5" t="s">
        <v>1178</v>
      </c>
      <c r="O123" s="5" t="s">
        <v>1179</v>
      </c>
      <c r="P123" s="1"/>
    </row>
    <row r="124" spans="1:16" ht="48">
      <c r="A124" s="4">
        <v>7.2787215236148381E-2</v>
      </c>
      <c r="B124" s="4">
        <v>0</v>
      </c>
      <c r="C124" s="4">
        <v>115233.024</v>
      </c>
      <c r="D124" s="4">
        <v>106</v>
      </c>
      <c r="E124" s="4">
        <v>108710400</v>
      </c>
      <c r="F124" s="4">
        <v>3.47405666363239</v>
      </c>
      <c r="G124" s="4">
        <v>4.1178499999999998</v>
      </c>
      <c r="H124" s="5" t="s">
        <v>38</v>
      </c>
      <c r="I124" s="4">
        <v>7.7482010960308028</v>
      </c>
      <c r="J124" s="14">
        <v>41044</v>
      </c>
      <c r="K124" s="5" t="s">
        <v>203</v>
      </c>
      <c r="L124" s="5" t="s">
        <v>300</v>
      </c>
      <c r="M124" s="5" t="s">
        <v>233</v>
      </c>
      <c r="N124" s="5" t="s">
        <v>1180</v>
      </c>
      <c r="O124" s="5" t="s">
        <v>1181</v>
      </c>
      <c r="P124" s="1"/>
    </row>
    <row r="125" spans="1:16" ht="36">
      <c r="A125" s="4">
        <v>0.2283921239888983</v>
      </c>
      <c r="B125" s="4">
        <v>0</v>
      </c>
      <c r="C125" s="4">
        <v>361578.81599999999</v>
      </c>
      <c r="D125" s="4">
        <v>11013</v>
      </c>
      <c r="E125" s="4">
        <v>3283200</v>
      </c>
      <c r="F125" s="4">
        <v>0</v>
      </c>
      <c r="G125" s="4">
        <v>0</v>
      </c>
      <c r="H125" s="5" t="s">
        <v>38</v>
      </c>
      <c r="I125" s="4">
        <v>0</v>
      </c>
      <c r="J125" s="14">
        <v>40575</v>
      </c>
      <c r="K125" s="5" t="s">
        <v>203</v>
      </c>
      <c r="L125" s="5" t="s">
        <v>300</v>
      </c>
      <c r="M125" s="5" t="s">
        <v>615</v>
      </c>
      <c r="N125" s="5" t="s">
        <v>1182</v>
      </c>
      <c r="O125" s="5" t="s">
        <v>1183</v>
      </c>
      <c r="P125" s="1"/>
    </row>
    <row r="126" spans="1:16" ht="48">
      <c r="A126" s="4">
        <v>6.8674788269200371E-2</v>
      </c>
      <c r="B126" s="4">
        <v>0</v>
      </c>
      <c r="C126" s="4">
        <v>108722.4384</v>
      </c>
      <c r="D126" s="4">
        <v>102.77</v>
      </c>
      <c r="E126" s="4">
        <v>105792000</v>
      </c>
      <c r="F126" s="4">
        <v>3.2718540505170801</v>
      </c>
      <c r="G126" s="4">
        <v>3.4605999999999999</v>
      </c>
      <c r="H126" s="5" t="s">
        <v>38</v>
      </c>
      <c r="I126" s="4">
        <v>6.9777531011973846</v>
      </c>
      <c r="J126" s="14">
        <v>40598</v>
      </c>
      <c r="K126" s="5" t="s">
        <v>88</v>
      </c>
      <c r="L126" s="5" t="s">
        <v>318</v>
      </c>
      <c r="M126" s="5" t="s">
        <v>233</v>
      </c>
      <c r="N126" s="5" t="s">
        <v>1184</v>
      </c>
      <c r="O126" s="5" t="s">
        <v>1185</v>
      </c>
      <c r="P126" s="1"/>
    </row>
    <row r="127" spans="1:16" ht="36">
      <c r="A127" s="4">
        <v>0.12048475019526286</v>
      </c>
      <c r="B127" s="4">
        <v>95.52</v>
      </c>
      <c r="C127" s="4">
        <v>190745.33990399999</v>
      </c>
      <c r="D127" s="4">
        <v>109.48</v>
      </c>
      <c r="E127" s="4">
        <v>174228480</v>
      </c>
      <c r="F127" s="4">
        <v>3.24772611224651</v>
      </c>
      <c r="G127" s="4">
        <v>4.2606000000000002</v>
      </c>
      <c r="H127" s="5" t="s">
        <v>38</v>
      </c>
      <c r="I127" s="4">
        <v>7.3465779701677807</v>
      </c>
      <c r="J127" s="14">
        <v>40975</v>
      </c>
      <c r="K127" s="5" t="s">
        <v>203</v>
      </c>
      <c r="L127" s="5" t="s">
        <v>300</v>
      </c>
      <c r="M127" s="5" t="s">
        <v>233</v>
      </c>
      <c r="N127" s="5" t="s">
        <v>1186</v>
      </c>
      <c r="O127" s="5" t="s">
        <v>1187</v>
      </c>
      <c r="P127" s="1"/>
    </row>
    <row r="128" spans="1:16" ht="48">
      <c r="A128" s="4">
        <v>0.13624116605945405</v>
      </c>
      <c r="B128" s="4">
        <v>0</v>
      </c>
      <c r="C128" s="4">
        <v>215690.09760000001</v>
      </c>
      <c r="D128" s="4">
        <v>99.79</v>
      </c>
      <c r="E128" s="4">
        <v>216144000</v>
      </c>
      <c r="F128" s="4">
        <v>3.7129757045507401</v>
      </c>
      <c r="G128" s="4">
        <v>3.56785</v>
      </c>
      <c r="H128" s="5" t="s">
        <v>38</v>
      </c>
      <c r="I128" s="4">
        <v>7.1449381287208462</v>
      </c>
      <c r="J128" s="14">
        <v>41074</v>
      </c>
      <c r="K128" s="5" t="s">
        <v>203</v>
      </c>
      <c r="L128" s="5" t="s">
        <v>300</v>
      </c>
      <c r="M128" s="5" t="s">
        <v>233</v>
      </c>
      <c r="N128" s="5" t="s">
        <v>1188</v>
      </c>
      <c r="O128" s="5" t="s">
        <v>1189</v>
      </c>
      <c r="P128" s="1"/>
    </row>
    <row r="129" spans="1:16" ht="48">
      <c r="A129" s="4">
        <v>6.6958062301288659E-2</v>
      </c>
      <c r="B129" s="4">
        <v>0</v>
      </c>
      <c r="C129" s="4">
        <v>106004.605</v>
      </c>
      <c r="D129" s="4">
        <v>130.06700000000001</v>
      </c>
      <c r="E129" s="4">
        <v>81500000</v>
      </c>
      <c r="F129" s="4">
        <v>1.6581670485734901</v>
      </c>
      <c r="G129" s="4">
        <v>4.25</v>
      </c>
      <c r="H129" s="5" t="s">
        <v>53</v>
      </c>
      <c r="I129" s="4">
        <v>4.793435012832056</v>
      </c>
      <c r="J129" s="14">
        <v>39657</v>
      </c>
      <c r="K129" s="5" t="s">
        <v>203</v>
      </c>
      <c r="L129" s="5" t="s">
        <v>300</v>
      </c>
      <c r="M129" s="5" t="s">
        <v>233</v>
      </c>
      <c r="N129" s="5" t="s">
        <v>1190</v>
      </c>
      <c r="O129" s="5" t="s">
        <v>1191</v>
      </c>
      <c r="P129" s="1"/>
    </row>
    <row r="130" spans="1:16" ht="36">
      <c r="A130" s="4">
        <v>7.3165695708611353E-2</v>
      </c>
      <c r="B130" s="4">
        <v>0</v>
      </c>
      <c r="C130" s="4">
        <v>115832.215069824</v>
      </c>
      <c r="D130" s="4">
        <v>106.551181</v>
      </c>
      <c r="E130" s="4">
        <v>108710400</v>
      </c>
      <c r="F130" s="4">
        <v>2.9311780525445901</v>
      </c>
      <c r="G130" s="4">
        <v>3.77</v>
      </c>
      <c r="H130" s="5" t="s">
        <v>38</v>
      </c>
      <c r="I130" s="4">
        <v>7.9028738954511066</v>
      </c>
      <c r="J130" s="14">
        <v>40996</v>
      </c>
      <c r="K130" s="5" t="s">
        <v>203</v>
      </c>
      <c r="L130" s="5" t="s">
        <v>300</v>
      </c>
      <c r="M130" s="5" t="s">
        <v>233</v>
      </c>
      <c r="N130" s="5" t="s">
        <v>1192</v>
      </c>
      <c r="O130" s="5" t="s">
        <v>1193</v>
      </c>
      <c r="P130" s="1"/>
    </row>
    <row r="131" spans="1:16" ht="48">
      <c r="A131" s="4">
        <v>7.1757207473372706E-2</v>
      </c>
      <c r="B131" s="4">
        <v>1.9866666666666699</v>
      </c>
      <c r="C131" s="4">
        <v>113602.368</v>
      </c>
      <c r="D131" s="4">
        <v>104.5</v>
      </c>
      <c r="E131" s="4">
        <v>108710400</v>
      </c>
      <c r="F131" s="4">
        <v>3.4913658367395399</v>
      </c>
      <c r="G131" s="4">
        <v>3.9478499999999999</v>
      </c>
      <c r="H131" s="5" t="s">
        <v>38</v>
      </c>
      <c r="I131" s="4">
        <v>7.789642167203815</v>
      </c>
      <c r="J131" s="14">
        <v>40995</v>
      </c>
      <c r="K131" s="5" t="s">
        <v>88</v>
      </c>
      <c r="L131" s="5" t="s">
        <v>325</v>
      </c>
      <c r="M131" s="5" t="s">
        <v>233</v>
      </c>
      <c r="N131" s="5" t="s">
        <v>1194</v>
      </c>
      <c r="O131" s="5" t="s">
        <v>1195</v>
      </c>
      <c r="P131" s="1"/>
    </row>
    <row r="132" spans="1:16" ht="48">
      <c r="A132" s="4">
        <v>8.4180314269297452E-2</v>
      </c>
      <c r="B132" s="4">
        <v>0</v>
      </c>
      <c r="C132" s="4">
        <v>133270</v>
      </c>
      <c r="D132" s="4">
        <v>133.27000000000001</v>
      </c>
      <c r="E132" s="4">
        <v>100000000</v>
      </c>
      <c r="F132" s="4">
        <v>2.6099093092680001</v>
      </c>
      <c r="G132" s="4">
        <v>4.8499999999999996</v>
      </c>
      <c r="H132" s="5" t="s">
        <v>53</v>
      </c>
      <c r="I132" s="4">
        <v>4.5153102180652285</v>
      </c>
      <c r="J132" s="14">
        <v>39625</v>
      </c>
      <c r="K132" s="5" t="s">
        <v>203</v>
      </c>
      <c r="L132" s="5" t="s">
        <v>328</v>
      </c>
      <c r="M132" s="5" t="s">
        <v>233</v>
      </c>
      <c r="N132" s="5" t="s">
        <v>1196</v>
      </c>
      <c r="O132" s="5" t="s">
        <v>1197</v>
      </c>
      <c r="P132" s="1"/>
    </row>
    <row r="133" spans="1:16" ht="48">
      <c r="A133" s="4">
        <v>7.3553123939158943E-2</v>
      </c>
      <c r="B133" s="4">
        <v>0</v>
      </c>
      <c r="C133" s="4">
        <v>116445.571776</v>
      </c>
      <c r="D133" s="4">
        <v>110.0703</v>
      </c>
      <c r="E133" s="4">
        <v>105792000</v>
      </c>
      <c r="F133" s="4">
        <v>2.9951695410013199</v>
      </c>
      <c r="G133" s="4">
        <v>4.5418500000000002</v>
      </c>
      <c r="H133" s="5" t="s">
        <v>38</v>
      </c>
      <c r="I133" s="4">
        <v>5.5795746875524728</v>
      </c>
      <c r="J133" s="14">
        <v>41128</v>
      </c>
      <c r="K133" s="5" t="s">
        <v>88</v>
      </c>
      <c r="L133" s="5" t="s">
        <v>325</v>
      </c>
      <c r="M133" s="5" t="s">
        <v>233</v>
      </c>
      <c r="N133" s="5" t="s">
        <v>1198</v>
      </c>
      <c r="O133" s="5" t="s">
        <v>1199</v>
      </c>
      <c r="P133" s="1"/>
    </row>
    <row r="134" spans="1:16" ht="48">
      <c r="A134" s="4">
        <v>6.7358360003263576E-2</v>
      </c>
      <c r="B134" s="4">
        <v>0</v>
      </c>
      <c r="C134" s="4">
        <v>106638.336</v>
      </c>
      <c r="D134" s="4">
        <v>100.8</v>
      </c>
      <c r="E134" s="4">
        <v>105792000</v>
      </c>
      <c r="F134" s="4">
        <v>5.2196605454683302</v>
      </c>
      <c r="G134" s="4">
        <v>5.14785</v>
      </c>
      <c r="H134" s="5" t="s">
        <v>38</v>
      </c>
      <c r="I134" s="4">
        <v>6.5697408005987281</v>
      </c>
      <c r="J134" s="14">
        <v>40665</v>
      </c>
      <c r="K134" s="5" t="s">
        <v>203</v>
      </c>
      <c r="L134" s="5" t="s">
        <v>328</v>
      </c>
      <c r="M134" s="5" t="s">
        <v>233</v>
      </c>
      <c r="N134" s="5" t="s">
        <v>1200</v>
      </c>
      <c r="O134" s="5" t="s">
        <v>1201</v>
      </c>
      <c r="P134" s="1"/>
    </row>
    <row r="135" spans="1:16" ht="48">
      <c r="A135" s="4">
        <v>0.13443606017318022</v>
      </c>
      <c r="B135" s="4">
        <v>0</v>
      </c>
      <c r="C135" s="4">
        <v>212832.3456</v>
      </c>
      <c r="D135" s="4">
        <v>100.59</v>
      </c>
      <c r="E135" s="4">
        <v>211584000</v>
      </c>
      <c r="F135" s="4">
        <v>3.7016985160112399</v>
      </c>
      <c r="G135" s="4">
        <v>3.6736499999999999</v>
      </c>
      <c r="H135" s="5" t="s">
        <v>38</v>
      </c>
      <c r="I135" s="4">
        <v>6.5578704786441033</v>
      </c>
      <c r="J135" s="14">
        <v>40563</v>
      </c>
      <c r="K135" s="5" t="s">
        <v>203</v>
      </c>
      <c r="L135" s="5" t="s">
        <v>328</v>
      </c>
      <c r="M135" s="5" t="s">
        <v>233</v>
      </c>
      <c r="N135" s="5" t="s">
        <v>1202</v>
      </c>
      <c r="O135" s="5" t="s">
        <v>1203</v>
      </c>
      <c r="P135" s="1"/>
    </row>
    <row r="136" spans="1:16" ht="36">
      <c r="A136" s="4">
        <v>0.2096012132061302</v>
      </c>
      <c r="B136" s="4">
        <v>0</v>
      </c>
      <c r="C136" s="4">
        <v>331830</v>
      </c>
      <c r="D136" s="4">
        <v>122.9</v>
      </c>
      <c r="E136" s="4">
        <v>270000000</v>
      </c>
      <c r="F136" s="4">
        <v>2.8042441164255099</v>
      </c>
      <c r="G136" s="4">
        <v>4.1500000000000004</v>
      </c>
      <c r="H136" s="5" t="s">
        <v>53</v>
      </c>
      <c r="I136" s="4">
        <v>4.7460646709662182</v>
      </c>
      <c r="J136" s="14">
        <v>39643</v>
      </c>
      <c r="K136" s="5" t="s">
        <v>88</v>
      </c>
      <c r="L136" s="5" t="s">
        <v>331</v>
      </c>
      <c r="M136" s="5" t="s">
        <v>233</v>
      </c>
      <c r="N136" s="5" t="s">
        <v>1204</v>
      </c>
      <c r="O136" s="5" t="s">
        <v>1205</v>
      </c>
      <c r="P136" s="1"/>
    </row>
    <row r="137" spans="1:16" ht="48">
      <c r="A137" s="4">
        <v>6.2599278647440942E-2</v>
      </c>
      <c r="B137" s="4">
        <v>0</v>
      </c>
      <c r="C137" s="4">
        <v>99104</v>
      </c>
      <c r="D137" s="4">
        <v>123.88</v>
      </c>
      <c r="E137" s="4">
        <v>80000000</v>
      </c>
      <c r="F137" s="4">
        <v>3.0578497284650799</v>
      </c>
      <c r="G137" s="4">
        <v>4.5999999999999996</v>
      </c>
      <c r="H137" s="5" t="s">
        <v>53</v>
      </c>
      <c r="I137" s="4">
        <v>4.7600092894366828</v>
      </c>
      <c r="J137" s="14">
        <v>39667</v>
      </c>
      <c r="K137" s="5" t="s">
        <v>88</v>
      </c>
      <c r="L137" s="5" t="s">
        <v>405</v>
      </c>
      <c r="M137" s="5" t="s">
        <v>233</v>
      </c>
      <c r="N137" s="5" t="s">
        <v>1206</v>
      </c>
      <c r="O137" s="5" t="s">
        <v>1207</v>
      </c>
      <c r="P137" s="1"/>
    </row>
    <row r="138" spans="1:16" ht="60">
      <c r="A138" s="4">
        <v>0.10287317638582963</v>
      </c>
      <c r="B138" s="4">
        <v>0</v>
      </c>
      <c r="C138" s="4">
        <v>162863.59032921601</v>
      </c>
      <c r="D138" s="4">
        <v>110.90730000000001</v>
      </c>
      <c r="E138" s="4">
        <v>146846592</v>
      </c>
      <c r="F138" s="4">
        <v>3.6083338853120801</v>
      </c>
      <c r="G138" s="4">
        <v>7</v>
      </c>
      <c r="H138" s="5" t="s">
        <v>38</v>
      </c>
      <c r="I138" s="4">
        <v>3.8194096923292173</v>
      </c>
      <c r="J138" s="14">
        <v>40570</v>
      </c>
      <c r="K138" s="5" t="s">
        <v>257</v>
      </c>
      <c r="L138" s="5" t="s">
        <v>1208</v>
      </c>
      <c r="M138" s="5" t="s">
        <v>286</v>
      </c>
      <c r="N138" s="5" t="s">
        <v>1209</v>
      </c>
      <c r="O138" s="5" t="s">
        <v>1210</v>
      </c>
      <c r="P138" s="1"/>
    </row>
    <row r="139" spans="1:16" ht="36">
      <c r="A139" s="4">
        <v>0.15426612908793411</v>
      </c>
      <c r="B139" s="4">
        <v>0</v>
      </c>
      <c r="C139" s="4">
        <v>244226.304</v>
      </c>
      <c r="D139" s="4">
        <v>11158</v>
      </c>
      <c r="E139" s="4">
        <v>2188800</v>
      </c>
      <c r="F139" s="4">
        <v>0</v>
      </c>
      <c r="G139" s="4">
        <v>0</v>
      </c>
      <c r="H139" s="5" t="s">
        <v>38</v>
      </c>
      <c r="I139" s="4">
        <v>0</v>
      </c>
      <c r="J139" s="14">
        <v>40737</v>
      </c>
      <c r="K139" s="5" t="s">
        <v>54</v>
      </c>
      <c r="L139" s="5" t="s">
        <v>55</v>
      </c>
      <c r="M139" s="5" t="s">
        <v>615</v>
      </c>
      <c r="N139" s="5" t="s">
        <v>1211</v>
      </c>
      <c r="O139" s="5" t="s">
        <v>1212</v>
      </c>
      <c r="P139" s="1"/>
    </row>
    <row r="140" spans="1:16" ht="24">
      <c r="A140" s="4">
        <v>0.43628540150549971</v>
      </c>
      <c r="B140" s="4">
        <v>0</v>
      </c>
      <c r="C140" s="4">
        <v>690704.89892248297</v>
      </c>
      <c r="D140" s="4">
        <v>1126.9999999999995</v>
      </c>
      <c r="E140" s="4">
        <v>61287036.284160003</v>
      </c>
      <c r="F140" s="4">
        <v>0</v>
      </c>
      <c r="G140" s="4">
        <v>0</v>
      </c>
      <c r="H140" s="5" t="s">
        <v>38</v>
      </c>
      <c r="I140" s="4">
        <v>0</v>
      </c>
      <c r="J140" s="14">
        <v>41331</v>
      </c>
      <c r="K140" s="5" t="s">
        <v>54</v>
      </c>
      <c r="L140" s="5" t="s">
        <v>55</v>
      </c>
      <c r="M140" s="5" t="s">
        <v>615</v>
      </c>
      <c r="N140" s="5" t="s">
        <v>1213</v>
      </c>
      <c r="O140" s="5" t="s">
        <v>1214</v>
      </c>
      <c r="P140" s="1"/>
    </row>
    <row r="141" spans="1:16" ht="38.25">
      <c r="A141" s="9">
        <v>2.3836055200919177</v>
      </c>
      <c r="B141" s="10"/>
      <c r="C141" s="9">
        <v>3773603.25178198</v>
      </c>
      <c r="D141" s="10"/>
      <c r="E141" s="9">
        <v>2303769309.0745602</v>
      </c>
      <c r="F141" s="9">
        <v>2.2794229761513729</v>
      </c>
      <c r="G141" s="10"/>
      <c r="H141" s="10"/>
      <c r="I141" s="9">
        <v>4.0425479782855662</v>
      </c>
      <c r="J141" s="10"/>
      <c r="K141" s="10"/>
      <c r="L141" s="10"/>
      <c r="M141" s="10"/>
      <c r="N141" s="10"/>
      <c r="O141" s="11" t="s">
        <v>1215</v>
      </c>
      <c r="P141" s="1"/>
    </row>
    <row r="142" spans="1:16">
      <c r="A142" s="9">
        <v>2.383605520098234</v>
      </c>
      <c r="B142" s="10"/>
      <c r="C142" s="9">
        <v>3773603.2517919801</v>
      </c>
      <c r="D142" s="10"/>
      <c r="E142" s="9">
        <v>2303769309.0745602</v>
      </c>
      <c r="F142" s="9">
        <v>2.2794229761453324</v>
      </c>
      <c r="G142" s="10"/>
      <c r="H142" s="10"/>
      <c r="I142" s="9">
        <v>4.042547978274853</v>
      </c>
      <c r="J142" s="10"/>
      <c r="K142" s="10"/>
      <c r="L142" s="10"/>
      <c r="M142" s="10"/>
      <c r="N142" s="10"/>
      <c r="O142" s="11" t="s">
        <v>143</v>
      </c>
      <c r="P142" s="1"/>
    </row>
    <row r="143" spans="1:16" ht="25.5">
      <c r="A143" s="6">
        <v>5.7986823688758351</v>
      </c>
      <c r="B143" s="12"/>
      <c r="C143" s="6">
        <v>9180179.5468223561</v>
      </c>
      <c r="D143" s="12"/>
      <c r="E143" s="6">
        <v>6484727977.17272</v>
      </c>
      <c r="F143" s="6">
        <v>2.2738757241447707</v>
      </c>
      <c r="G143" s="12"/>
      <c r="H143" s="12"/>
      <c r="I143" s="6">
        <v>4.7739048542759841</v>
      </c>
      <c r="J143" s="12"/>
      <c r="K143" s="12"/>
      <c r="L143" s="12"/>
      <c r="M143" s="12"/>
      <c r="N143" s="12"/>
      <c r="O143" s="7" t="s">
        <v>408</v>
      </c>
      <c r="P143" s="1"/>
    </row>
    <row r="144" spans="1:16" ht="20.100000000000001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</row>
    <row r="145" spans="1:16" ht="36" customHeight="1">
      <c r="A145" s="37" t="s">
        <v>33</v>
      </c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</row>
  </sheetData>
  <mergeCells count="12">
    <mergeCell ref="A2:P2"/>
    <mergeCell ref="A3:P3"/>
    <mergeCell ref="A4:P4"/>
    <mergeCell ref="A7:O7"/>
    <mergeCell ref="A8:O8"/>
    <mergeCell ref="A119:O119"/>
    <mergeCell ref="A145:P145"/>
    <mergeCell ref="A104:O104"/>
    <mergeCell ref="A107:O107"/>
    <mergeCell ref="A111:O111"/>
    <mergeCell ref="A115:O115"/>
    <mergeCell ref="A116:O116"/>
  </mergeCells>
  <pageMargins left="0.5" right="0.5" top="0.4" bottom="0.4" header="0.4" footer="0.4"/>
  <pageSetup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3"/>
  <sheetViews>
    <sheetView showGridLines="0" topLeftCell="A25" workbookViewId="0"/>
  </sheetViews>
  <sheetFormatPr defaultRowHeight="12.75"/>
  <cols>
    <col min="1" max="2" width="10.140625" customWidth="1"/>
    <col min="3" max="3" width="14.28515625" customWidth="1"/>
    <col min="4" max="4" width="11.14062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4" t="s">
        <v>1216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1"/>
    </row>
    <row r="4" spans="1:11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146</v>
      </c>
      <c r="C6" s="3" t="s">
        <v>44</v>
      </c>
      <c r="D6" s="3" t="s">
        <v>148</v>
      </c>
      <c r="E6" s="3" t="s">
        <v>149</v>
      </c>
      <c r="F6" s="3" t="s">
        <v>36</v>
      </c>
      <c r="G6" s="3" t="s">
        <v>221</v>
      </c>
      <c r="H6" s="3" t="s">
        <v>49</v>
      </c>
      <c r="I6" s="3" t="s">
        <v>50</v>
      </c>
      <c r="J6" s="2"/>
      <c r="K6" s="1"/>
    </row>
    <row r="7" spans="1:11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2"/>
      <c r="K7" s="1"/>
    </row>
    <row r="8" spans="1:11" ht="24">
      <c r="A8" s="4">
        <v>4.3760334490182753E-9</v>
      </c>
      <c r="B8" s="4">
        <v>0</v>
      </c>
      <c r="C8" s="4">
        <v>6.9279140000000003E-3</v>
      </c>
      <c r="D8" s="4">
        <v>9.7999999999999997E-3</v>
      </c>
      <c r="E8" s="4">
        <v>70693</v>
      </c>
      <c r="F8" s="5" t="s">
        <v>53</v>
      </c>
      <c r="G8" s="5" t="s">
        <v>311</v>
      </c>
      <c r="H8" s="5" t="s">
        <v>1217</v>
      </c>
      <c r="I8" s="5" t="s">
        <v>1218</v>
      </c>
      <c r="J8" s="2"/>
      <c r="K8" s="1"/>
    </row>
    <row r="9" spans="1:11" ht="24">
      <c r="A9" s="4">
        <v>7.0093272106775478E-9</v>
      </c>
      <c r="B9" s="4">
        <v>0</v>
      </c>
      <c r="C9" s="4">
        <v>1.1096811E-2</v>
      </c>
      <c r="D9" s="4">
        <v>9.9000000000000008E-3</v>
      </c>
      <c r="E9" s="4">
        <v>112089</v>
      </c>
      <c r="F9" s="5" t="s">
        <v>53</v>
      </c>
      <c r="G9" s="5" t="s">
        <v>311</v>
      </c>
      <c r="H9" s="5" t="s">
        <v>1219</v>
      </c>
      <c r="I9" s="5" t="s">
        <v>1220</v>
      </c>
      <c r="J9" s="2"/>
      <c r="K9" s="1"/>
    </row>
    <row r="10" spans="1:11" ht="24">
      <c r="A10" s="4">
        <v>6.3165239190588605E-12</v>
      </c>
      <c r="B10" s="4">
        <v>0</v>
      </c>
      <c r="C10" s="4">
        <v>1.0000000000000001E-5</v>
      </c>
      <c r="D10" s="4">
        <v>1E-4</v>
      </c>
      <c r="E10" s="4">
        <v>10000</v>
      </c>
      <c r="F10" s="5" t="s">
        <v>53</v>
      </c>
      <c r="G10" s="5" t="s">
        <v>311</v>
      </c>
      <c r="H10" s="5" t="s">
        <v>1221</v>
      </c>
      <c r="I10" s="5" t="s">
        <v>1222</v>
      </c>
      <c r="J10" s="2"/>
      <c r="K10" s="1"/>
    </row>
    <row r="11" spans="1:11" ht="24">
      <c r="A11" s="4">
        <v>1.3953964881138972E-5</v>
      </c>
      <c r="B11" s="4">
        <v>0</v>
      </c>
      <c r="C11" s="4">
        <v>22.091208804000001</v>
      </c>
      <c r="D11" s="4">
        <v>9.7999999999999997E-3</v>
      </c>
      <c r="E11" s="4">
        <v>225420498</v>
      </c>
      <c r="F11" s="5" t="s">
        <v>53</v>
      </c>
      <c r="G11" s="5" t="s">
        <v>311</v>
      </c>
      <c r="H11" s="5" t="s">
        <v>1223</v>
      </c>
      <c r="I11" s="5" t="s">
        <v>1224</v>
      </c>
      <c r="J11" s="2"/>
      <c r="K11" s="1"/>
    </row>
    <row r="12" spans="1:11" ht="24">
      <c r="A12" s="4">
        <v>0</v>
      </c>
      <c r="B12" s="4">
        <v>0</v>
      </c>
      <c r="C12" s="4">
        <v>0</v>
      </c>
      <c r="D12" s="4">
        <v>0</v>
      </c>
      <c r="E12" s="4">
        <v>193</v>
      </c>
      <c r="F12" s="5" t="s">
        <v>53</v>
      </c>
      <c r="G12" s="5" t="s">
        <v>1225</v>
      </c>
      <c r="H12" s="5" t="s">
        <v>1226</v>
      </c>
      <c r="I12" s="5" t="s">
        <v>1227</v>
      </c>
      <c r="J12" s="2"/>
      <c r="K12" s="1"/>
    </row>
    <row r="13" spans="1:11" ht="24">
      <c r="A13" s="4">
        <v>1.2567924476512231E-11</v>
      </c>
      <c r="B13" s="4">
        <v>0</v>
      </c>
      <c r="C13" s="4">
        <v>1.9896899999999999E-5</v>
      </c>
      <c r="D13" s="4">
        <v>9.9999999999999995E-7</v>
      </c>
      <c r="E13" s="4">
        <v>1989690</v>
      </c>
      <c r="F13" s="5" t="s">
        <v>53</v>
      </c>
      <c r="G13" s="5" t="s">
        <v>1225</v>
      </c>
      <c r="H13" s="5" t="s">
        <v>1228</v>
      </c>
      <c r="I13" s="5" t="s">
        <v>1229</v>
      </c>
      <c r="J13" s="2"/>
      <c r="K13" s="1"/>
    </row>
    <row r="14" spans="1:11" ht="24">
      <c r="A14" s="4">
        <v>1.5791309797650001E-14</v>
      </c>
      <c r="B14" s="4">
        <v>0</v>
      </c>
      <c r="C14" s="4">
        <v>2.4999999999999999E-8</v>
      </c>
      <c r="D14" s="4">
        <v>1E-4</v>
      </c>
      <c r="E14" s="4">
        <v>25</v>
      </c>
      <c r="F14" s="5" t="s">
        <v>53</v>
      </c>
      <c r="G14" s="5" t="s">
        <v>1225</v>
      </c>
      <c r="H14" s="5" t="s">
        <v>1230</v>
      </c>
      <c r="I14" s="5" t="s">
        <v>1231</v>
      </c>
      <c r="J14" s="2"/>
      <c r="K14" s="1"/>
    </row>
    <row r="15" spans="1:11" ht="24">
      <c r="A15" s="4">
        <v>2.8509697664994272E-2</v>
      </c>
      <c r="B15" s="4">
        <v>0</v>
      </c>
      <c r="C15" s="4">
        <v>45135.106001849999</v>
      </c>
      <c r="D15" s="4">
        <v>1128659.8149999999</v>
      </c>
      <c r="E15" s="4">
        <v>3999</v>
      </c>
      <c r="F15" s="5" t="s">
        <v>53</v>
      </c>
      <c r="G15" s="5" t="s">
        <v>1225</v>
      </c>
      <c r="H15" s="5" t="s">
        <v>1232</v>
      </c>
      <c r="I15" s="5" t="s">
        <v>1233</v>
      </c>
      <c r="J15" s="2"/>
      <c r="K15" s="1"/>
    </row>
    <row r="16" spans="1:11" ht="24">
      <c r="A16" s="4">
        <v>6.3165239190588605E-12</v>
      </c>
      <c r="B16" s="4">
        <v>0</v>
      </c>
      <c r="C16" s="4">
        <v>1.0000000000000001E-5</v>
      </c>
      <c r="D16" s="4">
        <v>1</v>
      </c>
      <c r="E16" s="4">
        <v>1</v>
      </c>
      <c r="F16" s="5" t="s">
        <v>53</v>
      </c>
      <c r="G16" s="5" t="s">
        <v>1225</v>
      </c>
      <c r="H16" s="5" t="s">
        <v>1234</v>
      </c>
      <c r="I16" s="5" t="s">
        <v>1235</v>
      </c>
      <c r="J16" s="2"/>
      <c r="K16" s="1"/>
    </row>
    <row r="17" spans="1:11" ht="24">
      <c r="A17" s="4">
        <v>1.0068539126979826E-3</v>
      </c>
      <c r="B17" s="4">
        <v>0</v>
      </c>
      <c r="C17" s="4">
        <v>1594</v>
      </c>
      <c r="D17" s="4">
        <v>39850</v>
      </c>
      <c r="E17" s="4">
        <v>4000</v>
      </c>
      <c r="F17" s="5" t="s">
        <v>53</v>
      </c>
      <c r="G17" s="5" t="s">
        <v>1225</v>
      </c>
      <c r="H17" s="5" t="s">
        <v>1236</v>
      </c>
      <c r="I17" s="5" t="s">
        <v>1237</v>
      </c>
      <c r="J17" s="2"/>
      <c r="K17" s="1"/>
    </row>
    <row r="18" spans="1:11" ht="24">
      <c r="A18" s="4">
        <v>5.6864531721092603E-7</v>
      </c>
      <c r="B18" s="4">
        <v>0</v>
      </c>
      <c r="C18" s="4">
        <v>0.90025039799999995</v>
      </c>
      <c r="D18" s="4">
        <v>0.85229999999999995</v>
      </c>
      <c r="E18" s="4">
        <v>105626</v>
      </c>
      <c r="F18" s="5" t="s">
        <v>53</v>
      </c>
      <c r="G18" s="5" t="s">
        <v>1225</v>
      </c>
      <c r="H18" s="5" t="s">
        <v>1238</v>
      </c>
      <c r="I18" s="5" t="s">
        <v>1239</v>
      </c>
      <c r="J18" s="2"/>
      <c r="K18" s="1"/>
    </row>
    <row r="19" spans="1:11" ht="24">
      <c r="A19" s="4">
        <v>1.8121753878496225E-6</v>
      </c>
      <c r="B19" s="4">
        <v>0</v>
      </c>
      <c r="C19" s="4">
        <v>2.868944076</v>
      </c>
      <c r="D19" s="4">
        <v>0.85229999999999995</v>
      </c>
      <c r="E19" s="4">
        <v>336612</v>
      </c>
      <c r="F19" s="5" t="s">
        <v>53</v>
      </c>
      <c r="G19" s="5" t="s">
        <v>1225</v>
      </c>
      <c r="H19" s="5" t="s">
        <v>1240</v>
      </c>
      <c r="I19" s="5" t="s">
        <v>1241</v>
      </c>
      <c r="J19" s="2"/>
      <c r="K19" s="1"/>
    </row>
    <row r="20" spans="1:11" ht="24">
      <c r="A20" s="4">
        <v>2.8567124372618461E-6</v>
      </c>
      <c r="B20" s="4">
        <v>0</v>
      </c>
      <c r="C20" s="4">
        <v>4.5226021049999998</v>
      </c>
      <c r="D20" s="4">
        <v>0.85229999999999995</v>
      </c>
      <c r="E20" s="4">
        <v>530635</v>
      </c>
      <c r="F20" s="5" t="s">
        <v>53</v>
      </c>
      <c r="G20" s="5" t="s">
        <v>1225</v>
      </c>
      <c r="H20" s="5" t="s">
        <v>1242</v>
      </c>
      <c r="I20" s="5" t="s">
        <v>1243</v>
      </c>
      <c r="J20" s="2"/>
      <c r="K20" s="1"/>
    </row>
    <row r="21" spans="1:11" ht="24">
      <c r="A21" s="4">
        <v>2.6186777422011498E-7</v>
      </c>
      <c r="B21" s="4">
        <v>0</v>
      </c>
      <c r="C21" s="4">
        <v>0.41457576600000001</v>
      </c>
      <c r="D21" s="4">
        <v>0.85229999999999995</v>
      </c>
      <c r="E21" s="4">
        <v>48642</v>
      </c>
      <c r="F21" s="5" t="s">
        <v>53</v>
      </c>
      <c r="G21" s="5" t="s">
        <v>1225</v>
      </c>
      <c r="H21" s="5" t="s">
        <v>1244</v>
      </c>
      <c r="I21" s="5" t="s">
        <v>1245</v>
      </c>
      <c r="J21" s="2"/>
      <c r="K21" s="1"/>
    </row>
    <row r="22" spans="1:11" ht="24">
      <c r="A22" s="4">
        <v>1.8948889572593326E-10</v>
      </c>
      <c r="B22" s="4">
        <v>0</v>
      </c>
      <c r="C22" s="4">
        <v>2.9998919999999998E-4</v>
      </c>
      <c r="D22" s="4">
        <v>0.10059999999999999</v>
      </c>
      <c r="E22" s="4">
        <v>298.2</v>
      </c>
      <c r="F22" s="5" t="s">
        <v>53</v>
      </c>
      <c r="G22" s="5" t="s">
        <v>1225</v>
      </c>
      <c r="H22" s="5" t="s">
        <v>1246</v>
      </c>
      <c r="I22" s="5" t="s">
        <v>1247</v>
      </c>
      <c r="J22" s="2"/>
      <c r="K22" s="1"/>
    </row>
    <row r="23" spans="1:11" ht="24">
      <c r="A23" s="4">
        <v>1.2633148902500431E-11</v>
      </c>
      <c r="B23" s="4">
        <v>0</v>
      </c>
      <c r="C23" s="4">
        <v>2.0000159999999999E-5</v>
      </c>
      <c r="D23" s="4">
        <v>0.12920000000000001</v>
      </c>
      <c r="E23" s="4">
        <v>15.48</v>
      </c>
      <c r="F23" s="5" t="s">
        <v>53</v>
      </c>
      <c r="G23" s="5" t="s">
        <v>1225</v>
      </c>
      <c r="H23" s="5" t="s">
        <v>1248</v>
      </c>
      <c r="I23" s="5" t="s">
        <v>1249</v>
      </c>
      <c r="J23" s="2"/>
      <c r="K23" s="1"/>
    </row>
    <row r="24" spans="1:11" ht="24">
      <c r="A24" s="4">
        <v>6.3165239190588605E-12</v>
      </c>
      <c r="B24" s="4">
        <v>0</v>
      </c>
      <c r="C24" s="4">
        <v>1.0000000000000001E-5</v>
      </c>
      <c r="D24" s="4">
        <v>1E-3</v>
      </c>
      <c r="E24" s="4">
        <v>1000</v>
      </c>
      <c r="F24" s="5" t="s">
        <v>53</v>
      </c>
      <c r="G24" s="5" t="s">
        <v>1225</v>
      </c>
      <c r="H24" s="5" t="s">
        <v>1250</v>
      </c>
      <c r="I24" s="5" t="s">
        <v>1251</v>
      </c>
      <c r="J24" s="2"/>
      <c r="K24" s="1"/>
    </row>
    <row r="25" spans="1:11" ht="24">
      <c r="A25" s="4">
        <v>3.1582619595294303E-12</v>
      </c>
      <c r="B25" s="4">
        <v>0</v>
      </c>
      <c r="C25" s="4">
        <v>5.0000000000000004E-6</v>
      </c>
      <c r="D25" s="4">
        <v>1E-4</v>
      </c>
      <c r="E25" s="4">
        <v>5000</v>
      </c>
      <c r="F25" s="5" t="s">
        <v>53</v>
      </c>
      <c r="G25" s="5" t="s">
        <v>1225</v>
      </c>
      <c r="H25" s="5" t="s">
        <v>1252</v>
      </c>
      <c r="I25" s="5" t="s">
        <v>1253</v>
      </c>
      <c r="J25" s="2"/>
      <c r="K25" s="1"/>
    </row>
    <row r="26" spans="1:11" ht="24">
      <c r="A26" s="4">
        <v>2.2297329434279999E-14</v>
      </c>
      <c r="B26" s="4">
        <v>0</v>
      </c>
      <c r="C26" s="4">
        <v>3.5299999999999998E-8</v>
      </c>
      <c r="D26" s="4">
        <v>9.9999999999999995E-7</v>
      </c>
      <c r="E26" s="4">
        <v>3530</v>
      </c>
      <c r="F26" s="5" t="s">
        <v>53</v>
      </c>
      <c r="G26" s="5" t="s">
        <v>1225</v>
      </c>
      <c r="H26" s="5" t="s">
        <v>1254</v>
      </c>
      <c r="I26" s="5" t="s">
        <v>1255</v>
      </c>
      <c r="J26" s="2"/>
      <c r="K26" s="1"/>
    </row>
    <row r="27" spans="1:11" ht="24">
      <c r="A27" s="4">
        <v>1.244986864447E-14</v>
      </c>
      <c r="B27" s="4">
        <v>0</v>
      </c>
      <c r="C27" s="4">
        <v>1.9709999999999999E-8</v>
      </c>
      <c r="D27" s="4">
        <v>9.9999999999999995E-7</v>
      </c>
      <c r="E27" s="4">
        <v>1971</v>
      </c>
      <c r="F27" s="5" t="s">
        <v>53</v>
      </c>
      <c r="G27" s="5" t="s">
        <v>1225</v>
      </c>
      <c r="H27" s="5" t="s">
        <v>1256</v>
      </c>
      <c r="I27" s="5" t="s">
        <v>1257</v>
      </c>
      <c r="J27" s="2"/>
      <c r="K27" s="1"/>
    </row>
    <row r="28" spans="1:11" ht="24">
      <c r="A28" s="4">
        <v>1.03590992273E-15</v>
      </c>
      <c r="B28" s="4">
        <v>0</v>
      </c>
      <c r="C28" s="4">
        <v>1.6399999999999999E-9</v>
      </c>
      <c r="D28" s="4">
        <v>9.9999999999999995E-7</v>
      </c>
      <c r="E28" s="4">
        <v>164</v>
      </c>
      <c r="F28" s="5" t="s">
        <v>53</v>
      </c>
      <c r="G28" s="5" t="s">
        <v>1225</v>
      </c>
      <c r="H28" s="5" t="s">
        <v>1258</v>
      </c>
      <c r="I28" s="5" t="s">
        <v>1259</v>
      </c>
      <c r="J28" s="2"/>
      <c r="K28" s="1"/>
    </row>
    <row r="29" spans="1:11" ht="24">
      <c r="A29" s="4">
        <v>1.1180247336734185E-10</v>
      </c>
      <c r="B29" s="4">
        <v>0</v>
      </c>
      <c r="C29" s="4">
        <v>1.7699999999999999E-4</v>
      </c>
      <c r="D29" s="4">
        <v>1E-4</v>
      </c>
      <c r="E29" s="4">
        <v>177000</v>
      </c>
      <c r="F29" s="5" t="s">
        <v>53</v>
      </c>
      <c r="G29" s="5" t="s">
        <v>1225</v>
      </c>
      <c r="H29" s="5" t="s">
        <v>1260</v>
      </c>
      <c r="I29" s="5" t="s">
        <v>1261</v>
      </c>
      <c r="J29" s="2"/>
      <c r="K29" s="1"/>
    </row>
    <row r="30" spans="1:11" ht="24">
      <c r="A30" s="4">
        <v>6.3165239190000007E-17</v>
      </c>
      <c r="B30" s="4">
        <v>0</v>
      </c>
      <c r="C30" s="4">
        <v>1E-10</v>
      </c>
      <c r="D30" s="4">
        <v>1.0000000000000001E-5</v>
      </c>
      <c r="E30" s="4">
        <v>1</v>
      </c>
      <c r="F30" s="5" t="s">
        <v>53</v>
      </c>
      <c r="G30" s="5" t="s">
        <v>1225</v>
      </c>
      <c r="H30" s="5" t="s">
        <v>1262</v>
      </c>
      <c r="I30" s="5" t="s">
        <v>1263</v>
      </c>
      <c r="J30" s="2"/>
      <c r="K30" s="1"/>
    </row>
    <row r="31" spans="1:11" ht="24">
      <c r="A31" s="4">
        <v>7.5620097888949697E-5</v>
      </c>
      <c r="B31" s="4">
        <v>0</v>
      </c>
      <c r="C31" s="4">
        <v>119.7179</v>
      </c>
      <c r="D31" s="4">
        <v>0.62029999999999996</v>
      </c>
      <c r="E31" s="4">
        <v>19300000</v>
      </c>
      <c r="F31" s="5" t="s">
        <v>53</v>
      </c>
      <c r="G31" s="5" t="s">
        <v>1225</v>
      </c>
      <c r="H31" s="5" t="s">
        <v>1264</v>
      </c>
      <c r="I31" s="5" t="s">
        <v>1265</v>
      </c>
      <c r="J31" s="2"/>
      <c r="K31" s="1"/>
    </row>
    <row r="32" spans="1:11" ht="24">
      <c r="A32" s="4">
        <v>4.9558815016543925E-11</v>
      </c>
      <c r="B32" s="4">
        <v>7.8459000000000001E-2</v>
      </c>
      <c r="C32" s="4">
        <v>7.8459000000000002E-5</v>
      </c>
      <c r="D32" s="4">
        <v>0.01</v>
      </c>
      <c r="E32" s="4">
        <v>784.59</v>
      </c>
      <c r="F32" s="5" t="s">
        <v>53</v>
      </c>
      <c r="G32" s="5" t="s">
        <v>258</v>
      </c>
      <c r="H32" s="5" t="s">
        <v>1266</v>
      </c>
      <c r="I32" s="5" t="s">
        <v>1267</v>
      </c>
      <c r="J32" s="2"/>
      <c r="K32" s="1"/>
    </row>
    <row r="33" spans="1:11" ht="24">
      <c r="A33" s="4">
        <v>2.124499654936257E-11</v>
      </c>
      <c r="B33" s="4">
        <v>3.3633999999999997E-2</v>
      </c>
      <c r="C33" s="4">
        <v>3.3633999999999997E-5</v>
      </c>
      <c r="D33" s="4">
        <v>0.01</v>
      </c>
      <c r="E33" s="4">
        <v>336.34</v>
      </c>
      <c r="F33" s="5" t="s">
        <v>53</v>
      </c>
      <c r="G33" s="5" t="s">
        <v>258</v>
      </c>
      <c r="H33" s="5" t="s">
        <v>1268</v>
      </c>
      <c r="I33" s="5" t="s">
        <v>1269</v>
      </c>
      <c r="J33" s="2"/>
      <c r="K33" s="1"/>
    </row>
    <row r="34" spans="1:11">
      <c r="A34" s="4">
        <v>1.4947422202060889E-10</v>
      </c>
      <c r="B34" s="4">
        <v>0</v>
      </c>
      <c r="C34" s="4">
        <v>2.3664000000000001E-4</v>
      </c>
      <c r="D34" s="4">
        <v>1E-4</v>
      </c>
      <c r="E34" s="4">
        <v>236640</v>
      </c>
      <c r="F34" s="5" t="s">
        <v>53</v>
      </c>
      <c r="G34" s="5" t="s">
        <v>390</v>
      </c>
      <c r="H34" s="5" t="s">
        <v>1270</v>
      </c>
      <c r="I34" s="5" t="s">
        <v>1271</v>
      </c>
      <c r="J34" s="2"/>
      <c r="K34" s="1"/>
    </row>
    <row r="35" spans="1:11" ht="24">
      <c r="A35" s="4">
        <v>4.3315716314631339E-2</v>
      </c>
      <c r="B35" s="4">
        <v>0</v>
      </c>
      <c r="C35" s="4">
        <v>68575.243076234896</v>
      </c>
      <c r="D35" s="4">
        <v>109.69458700000006</v>
      </c>
      <c r="E35" s="4">
        <v>62514701</v>
      </c>
      <c r="F35" s="5" t="s">
        <v>53</v>
      </c>
      <c r="G35" s="5" t="s">
        <v>390</v>
      </c>
      <c r="H35" s="5" t="s">
        <v>1272</v>
      </c>
      <c r="I35" s="5" t="s">
        <v>1273</v>
      </c>
      <c r="J35" s="2"/>
      <c r="K35" s="1"/>
    </row>
    <row r="36" spans="1:11">
      <c r="A36" s="9">
        <v>7.2927353310300827E-2</v>
      </c>
      <c r="B36" s="10"/>
      <c r="C36" s="9">
        <v>115454.88348465992</v>
      </c>
      <c r="D36" s="10"/>
      <c r="E36" s="9">
        <v>310874144.61000001</v>
      </c>
      <c r="F36" s="10"/>
      <c r="G36" s="10"/>
      <c r="H36" s="10"/>
      <c r="I36" s="11" t="s">
        <v>137</v>
      </c>
      <c r="J36" s="2"/>
      <c r="K36" s="1"/>
    </row>
    <row r="37" spans="1:11" ht="15.2" customHeight="1">
      <c r="A37" s="38" t="s">
        <v>138</v>
      </c>
      <c r="B37" s="38"/>
      <c r="C37" s="38"/>
      <c r="D37" s="38"/>
      <c r="E37" s="38"/>
      <c r="F37" s="38"/>
      <c r="G37" s="38"/>
      <c r="H37" s="38"/>
      <c r="I37" s="38"/>
      <c r="J37" s="2"/>
      <c r="K37" s="1"/>
    </row>
    <row r="38" spans="1:11">
      <c r="A38" s="4">
        <v>6.3165239190588605E-12</v>
      </c>
      <c r="B38" s="4">
        <v>0</v>
      </c>
      <c r="C38" s="4">
        <v>1.0000000000000001E-5</v>
      </c>
      <c r="D38" s="4">
        <v>0</v>
      </c>
      <c r="E38" s="4">
        <v>0</v>
      </c>
      <c r="F38" s="5" t="s">
        <v>55</v>
      </c>
      <c r="G38" s="5" t="s">
        <v>55</v>
      </c>
      <c r="H38" s="5" t="s">
        <v>55</v>
      </c>
      <c r="I38" s="5" t="s">
        <v>55</v>
      </c>
      <c r="J38" s="2"/>
      <c r="K38" s="1"/>
    </row>
    <row r="39" spans="1:11" ht="24">
      <c r="A39" s="4">
        <v>7.0607312306024059E-4</v>
      </c>
      <c r="B39" s="4">
        <v>0</v>
      </c>
      <c r="C39" s="4">
        <v>1117.8191234736</v>
      </c>
      <c r="D39" s="4">
        <v>45</v>
      </c>
      <c r="E39" s="4">
        <v>2484042.4966079998</v>
      </c>
      <c r="F39" s="5" t="s">
        <v>40</v>
      </c>
      <c r="G39" s="5" t="s">
        <v>289</v>
      </c>
      <c r="H39" s="5" t="s">
        <v>1274</v>
      </c>
      <c r="I39" s="5" t="s">
        <v>1275</v>
      </c>
      <c r="J39" s="2"/>
      <c r="K39" s="1"/>
    </row>
    <row r="40" spans="1:11">
      <c r="A40" s="9">
        <v>7.060731293767645E-4</v>
      </c>
      <c r="B40" s="10"/>
      <c r="C40" s="9">
        <v>1117.8191334736</v>
      </c>
      <c r="D40" s="10"/>
      <c r="E40" s="9">
        <v>2484042.4966079998</v>
      </c>
      <c r="F40" s="10"/>
      <c r="G40" s="10"/>
      <c r="H40" s="10"/>
      <c r="I40" s="11" t="s">
        <v>143</v>
      </c>
      <c r="J40" s="2"/>
      <c r="K40" s="1"/>
    </row>
    <row r="41" spans="1:11">
      <c r="A41" s="6">
        <v>7.3633426439677588E-2</v>
      </c>
      <c r="B41" s="12"/>
      <c r="C41" s="6">
        <v>116572.70261813352</v>
      </c>
      <c r="D41" s="12"/>
      <c r="E41" s="6">
        <v>313358187.10660797</v>
      </c>
      <c r="F41" s="12"/>
      <c r="G41" s="12"/>
      <c r="H41" s="12"/>
      <c r="I41" s="7" t="s">
        <v>518</v>
      </c>
      <c r="J41" s="2"/>
      <c r="K41" s="1"/>
    </row>
    <row r="42" spans="1:11" ht="50.4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1"/>
    </row>
    <row r="43" spans="1:11" ht="36" customHeight="1">
      <c r="A43" s="37" t="s">
        <v>33</v>
      </c>
      <c r="B43" s="37"/>
      <c r="C43" s="37"/>
      <c r="D43" s="37"/>
      <c r="E43" s="37"/>
      <c r="F43" s="37"/>
      <c r="G43" s="37"/>
      <c r="H43" s="37"/>
      <c r="I43" s="37"/>
      <c r="J43" s="37"/>
      <c r="K43" s="1"/>
    </row>
  </sheetData>
  <mergeCells count="6">
    <mergeCell ref="A43:J43"/>
    <mergeCell ref="A2:J2"/>
    <mergeCell ref="A3:J3"/>
    <mergeCell ref="A4:J4"/>
    <mergeCell ref="A7:I7"/>
    <mergeCell ref="A37:I37"/>
  </mergeCells>
  <pageMargins left="0.5" right="0.5" top="0.4" bottom="0.4" header="0.4" footer="0.4"/>
  <pageSetup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14"/>
  <sheetViews>
    <sheetView showGridLines="0" topLeftCell="A97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2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34" t="s">
        <v>1276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1"/>
    </row>
    <row r="3" spans="1:12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1"/>
    </row>
    <row r="4" spans="1:12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146</v>
      </c>
      <c r="C6" s="3" t="s">
        <v>44</v>
      </c>
      <c r="D6" s="3" t="s">
        <v>148</v>
      </c>
      <c r="E6" s="3" t="s">
        <v>149</v>
      </c>
      <c r="F6" s="3" t="s">
        <v>683</v>
      </c>
      <c r="G6" s="3" t="s">
        <v>36</v>
      </c>
      <c r="H6" s="3" t="s">
        <v>221</v>
      </c>
      <c r="I6" s="3" t="s">
        <v>49</v>
      </c>
      <c r="J6" s="3" t="s">
        <v>50</v>
      </c>
      <c r="K6" s="2"/>
      <c r="L6" s="1"/>
    </row>
    <row r="7" spans="1:12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2"/>
      <c r="L7" s="1"/>
    </row>
    <row r="8" spans="1:12" ht="15.2" customHeight="1">
      <c r="A8" s="38" t="s">
        <v>1277</v>
      </c>
      <c r="B8" s="38"/>
      <c r="C8" s="38"/>
      <c r="D8" s="38"/>
      <c r="E8" s="38"/>
      <c r="F8" s="38"/>
      <c r="G8" s="38"/>
      <c r="H8" s="38"/>
      <c r="I8" s="38"/>
      <c r="J8" s="38"/>
      <c r="K8" s="2"/>
      <c r="L8" s="1"/>
    </row>
    <row r="9" spans="1:12" ht="24">
      <c r="A9" s="4">
        <v>4.3337349381101179E-3</v>
      </c>
      <c r="B9" s="4">
        <v>0</v>
      </c>
      <c r="C9" s="4">
        <v>6860.9491448831996</v>
      </c>
      <c r="D9" s="4">
        <v>100.84</v>
      </c>
      <c r="E9" s="4">
        <v>6803797.2479999997</v>
      </c>
      <c r="F9" s="14">
        <v>41250</v>
      </c>
      <c r="G9" s="5" t="s">
        <v>38</v>
      </c>
      <c r="H9" s="5" t="s">
        <v>1278</v>
      </c>
      <c r="I9" s="5" t="s">
        <v>1279</v>
      </c>
      <c r="J9" s="5" t="s">
        <v>1280</v>
      </c>
      <c r="K9" s="2"/>
      <c r="L9" s="1"/>
    </row>
    <row r="10" spans="1:12" ht="24">
      <c r="A10" s="4">
        <v>4.9240477370680767E-3</v>
      </c>
      <c r="B10" s="4">
        <v>0</v>
      </c>
      <c r="C10" s="4">
        <v>7795.5024000000003</v>
      </c>
      <c r="D10" s="4">
        <v>122.11</v>
      </c>
      <c r="E10" s="4">
        <v>6384000</v>
      </c>
      <c r="F10" s="14">
        <v>41297</v>
      </c>
      <c r="G10" s="5" t="s">
        <v>38</v>
      </c>
      <c r="H10" s="5" t="s">
        <v>1278</v>
      </c>
      <c r="I10" s="5" t="s">
        <v>1281</v>
      </c>
      <c r="J10" s="5" t="s">
        <v>1282</v>
      </c>
      <c r="K10" s="2"/>
      <c r="L10" s="1"/>
    </row>
    <row r="11" spans="1:12" ht="24">
      <c r="A11" s="4">
        <v>7.7131854803306069E-3</v>
      </c>
      <c r="B11" s="4">
        <v>0</v>
      </c>
      <c r="C11" s="4">
        <v>12211.123680000001</v>
      </c>
      <c r="D11" s="4">
        <v>84.21</v>
      </c>
      <c r="E11" s="4">
        <v>14500800</v>
      </c>
      <c r="F11" s="14">
        <v>41344</v>
      </c>
      <c r="G11" s="5" t="s">
        <v>38</v>
      </c>
      <c r="H11" s="5" t="s">
        <v>1278</v>
      </c>
      <c r="I11" s="5" t="s">
        <v>1283</v>
      </c>
      <c r="J11" s="5" t="s">
        <v>1284</v>
      </c>
      <c r="K11" s="2"/>
      <c r="L11" s="1"/>
    </row>
    <row r="12" spans="1:12" ht="24">
      <c r="A12" s="4">
        <v>1.7336394713488145E-8</v>
      </c>
      <c r="B12" s="4">
        <v>0</v>
      </c>
      <c r="C12" s="4">
        <v>2.7446100000000001E-2</v>
      </c>
      <c r="D12" s="4">
        <v>0.01</v>
      </c>
      <c r="E12" s="4">
        <v>274461</v>
      </c>
      <c r="F12" s="14">
        <v>37251</v>
      </c>
      <c r="G12" s="5" t="s">
        <v>53</v>
      </c>
      <c r="H12" s="5" t="s">
        <v>1278</v>
      </c>
      <c r="I12" s="5" t="s">
        <v>1285</v>
      </c>
      <c r="J12" s="5" t="s">
        <v>1286</v>
      </c>
      <c r="K12" s="2"/>
      <c r="L12" s="1"/>
    </row>
    <row r="13" spans="1:12" ht="24">
      <c r="A13" s="4">
        <v>3.4103165299955557E-4</v>
      </c>
      <c r="B13" s="4">
        <v>0</v>
      </c>
      <c r="C13" s="4">
        <v>539.904</v>
      </c>
      <c r="D13" s="4">
        <v>14.8</v>
      </c>
      <c r="E13" s="4">
        <v>3648000</v>
      </c>
      <c r="F13" s="14">
        <v>39055</v>
      </c>
      <c r="G13" s="5" t="s">
        <v>38</v>
      </c>
      <c r="H13" s="5" t="s">
        <v>1278</v>
      </c>
      <c r="I13" s="5" t="s">
        <v>1287</v>
      </c>
      <c r="J13" s="5" t="s">
        <v>1288</v>
      </c>
      <c r="K13" s="2"/>
      <c r="L13" s="1"/>
    </row>
    <row r="14" spans="1:12" ht="24">
      <c r="A14" s="4">
        <v>3.4076272981663196E-3</v>
      </c>
      <c r="B14" s="4">
        <v>0</v>
      </c>
      <c r="C14" s="4">
        <v>5394.7825446912002</v>
      </c>
      <c r="D14" s="4">
        <v>92.44</v>
      </c>
      <c r="E14" s="4">
        <v>5835982.8480000002</v>
      </c>
      <c r="F14" s="14">
        <v>41298</v>
      </c>
      <c r="G14" s="5" t="s">
        <v>38</v>
      </c>
      <c r="H14" s="5" t="s">
        <v>1278</v>
      </c>
      <c r="I14" s="5" t="s">
        <v>1289</v>
      </c>
      <c r="J14" s="5" t="s">
        <v>1290</v>
      </c>
      <c r="K14" s="2"/>
      <c r="L14" s="1"/>
    </row>
    <row r="15" spans="1:12" ht="24">
      <c r="A15" s="4">
        <v>5.8275138970696619E-3</v>
      </c>
      <c r="B15" s="4">
        <v>0</v>
      </c>
      <c r="C15" s="4">
        <v>9225.8241585792002</v>
      </c>
      <c r="D15" s="4">
        <v>92.59</v>
      </c>
      <c r="E15" s="4">
        <v>9964169.0879999995</v>
      </c>
      <c r="F15" s="14">
        <v>41357</v>
      </c>
      <c r="G15" s="5" t="s">
        <v>38</v>
      </c>
      <c r="H15" s="5" t="s">
        <v>1278</v>
      </c>
      <c r="I15" s="5" t="s">
        <v>1291</v>
      </c>
      <c r="J15" s="5" t="s">
        <v>1292</v>
      </c>
      <c r="K15" s="2"/>
      <c r="L15" s="1"/>
    </row>
    <row r="16" spans="1:12" ht="24">
      <c r="A16" s="4">
        <v>2.9286093201336834E-3</v>
      </c>
      <c r="B16" s="4">
        <v>0</v>
      </c>
      <c r="C16" s="4">
        <v>4636.4255999999996</v>
      </c>
      <c r="D16" s="4">
        <v>84.73</v>
      </c>
      <c r="E16" s="4">
        <v>5472000</v>
      </c>
      <c r="F16" s="14">
        <v>41267</v>
      </c>
      <c r="G16" s="5" t="s">
        <v>38</v>
      </c>
      <c r="H16" s="5" t="s">
        <v>1278</v>
      </c>
      <c r="I16" s="5" t="s">
        <v>1293</v>
      </c>
      <c r="J16" s="5" t="s">
        <v>1294</v>
      </c>
      <c r="K16" s="2"/>
      <c r="L16" s="1"/>
    </row>
    <row r="17" spans="1:12" ht="24">
      <c r="A17" s="4">
        <v>1.9383618156288771E-3</v>
      </c>
      <c r="B17" s="4">
        <v>0</v>
      </c>
      <c r="C17" s="4">
        <v>3068.7160223999999</v>
      </c>
      <c r="D17" s="4">
        <v>93.1</v>
      </c>
      <c r="E17" s="4">
        <v>3296150.4</v>
      </c>
      <c r="F17" s="14">
        <v>41260</v>
      </c>
      <c r="G17" s="5" t="s">
        <v>38</v>
      </c>
      <c r="H17" s="5" t="s">
        <v>1278</v>
      </c>
      <c r="I17" s="5" t="s">
        <v>1295</v>
      </c>
      <c r="J17" s="5" t="s">
        <v>1296</v>
      </c>
      <c r="K17" s="2"/>
      <c r="L17" s="1"/>
    </row>
    <row r="18" spans="1:12" ht="24">
      <c r="A18" s="4">
        <v>9.7746947659989379E-4</v>
      </c>
      <c r="B18" s="4">
        <v>0</v>
      </c>
      <c r="C18" s="4">
        <v>1547.4800525184</v>
      </c>
      <c r="D18" s="4">
        <v>42.42</v>
      </c>
      <c r="E18" s="4">
        <v>3647996.352</v>
      </c>
      <c r="F18" s="14">
        <v>39688</v>
      </c>
      <c r="G18" s="5" t="s">
        <v>38</v>
      </c>
      <c r="H18" s="5" t="s">
        <v>1278</v>
      </c>
      <c r="I18" s="5" t="s">
        <v>1297</v>
      </c>
      <c r="J18" s="5" t="s">
        <v>1298</v>
      </c>
      <c r="K18" s="2"/>
      <c r="L18" s="1"/>
    </row>
    <row r="19" spans="1:12" ht="24">
      <c r="A19" s="4">
        <v>1.1512237770056957E-3</v>
      </c>
      <c r="B19" s="4">
        <v>0</v>
      </c>
      <c r="C19" s="4">
        <v>1822.5590400000001</v>
      </c>
      <c r="D19" s="4">
        <v>52.59</v>
      </c>
      <c r="E19" s="4">
        <v>3465600</v>
      </c>
      <c r="F19" s="14">
        <v>41269</v>
      </c>
      <c r="G19" s="5" t="s">
        <v>38</v>
      </c>
      <c r="H19" s="5" t="s">
        <v>1278</v>
      </c>
      <c r="I19" s="5" t="s">
        <v>1299</v>
      </c>
      <c r="J19" s="5" t="s">
        <v>1300</v>
      </c>
      <c r="K19" s="2"/>
      <c r="L19" s="1"/>
    </row>
    <row r="20" spans="1:12" ht="24">
      <c r="A20" s="4">
        <v>2.2996287227803583E-3</v>
      </c>
      <c r="B20" s="4">
        <v>0</v>
      </c>
      <c r="C20" s="4">
        <v>3640.6554494975999</v>
      </c>
      <c r="D20" s="4">
        <v>52.24</v>
      </c>
      <c r="E20" s="4">
        <v>6969095.4239999996</v>
      </c>
      <c r="F20" s="14">
        <v>41289</v>
      </c>
      <c r="G20" s="5" t="s">
        <v>38</v>
      </c>
      <c r="H20" s="5" t="s">
        <v>1278</v>
      </c>
      <c r="I20" s="5" t="s">
        <v>1301</v>
      </c>
      <c r="J20" s="5" t="s">
        <v>1302</v>
      </c>
      <c r="K20" s="2"/>
      <c r="L20" s="1"/>
    </row>
    <row r="21" spans="1:12" ht="24">
      <c r="A21" s="4">
        <v>5.1089076314051666E-4</v>
      </c>
      <c r="B21" s="4">
        <v>0</v>
      </c>
      <c r="C21" s="4">
        <v>808.81632000000002</v>
      </c>
      <c r="D21" s="4">
        <v>22.74</v>
      </c>
      <c r="E21" s="4">
        <v>3556800</v>
      </c>
      <c r="F21" s="14">
        <v>40949</v>
      </c>
      <c r="G21" s="5" t="s">
        <v>38</v>
      </c>
      <c r="H21" s="5" t="s">
        <v>1278</v>
      </c>
      <c r="I21" s="5" t="s">
        <v>1303</v>
      </c>
      <c r="J21" s="5" t="s">
        <v>1304</v>
      </c>
      <c r="K21" s="2"/>
      <c r="L21" s="1"/>
    </row>
    <row r="22" spans="1:12" ht="24">
      <c r="A22" s="4">
        <v>1.9620238719652455E-3</v>
      </c>
      <c r="B22" s="4">
        <v>0</v>
      </c>
      <c r="C22" s="4">
        <v>3106.1765887488</v>
      </c>
      <c r="D22" s="4">
        <v>107.63</v>
      </c>
      <c r="E22" s="4">
        <v>2885976.5759999999</v>
      </c>
      <c r="F22" s="14">
        <v>41267</v>
      </c>
      <c r="G22" s="5" t="s">
        <v>38</v>
      </c>
      <c r="H22" s="5" t="s">
        <v>1278</v>
      </c>
      <c r="I22" s="5" t="s">
        <v>1305</v>
      </c>
      <c r="J22" s="5" t="s">
        <v>1306</v>
      </c>
      <c r="K22" s="2"/>
      <c r="L22" s="1"/>
    </row>
    <row r="23" spans="1:12" ht="24">
      <c r="A23" s="4">
        <v>9.0786427549794501E-3</v>
      </c>
      <c r="B23" s="4">
        <v>0</v>
      </c>
      <c r="C23" s="4">
        <v>14372.846317555201</v>
      </c>
      <c r="D23" s="4">
        <v>117.87</v>
      </c>
      <c r="E23" s="4">
        <v>12193812.096000001</v>
      </c>
      <c r="F23" s="14">
        <v>41267</v>
      </c>
      <c r="G23" s="5" t="s">
        <v>38</v>
      </c>
      <c r="H23" s="5" t="s">
        <v>1278</v>
      </c>
      <c r="I23" s="5" t="s">
        <v>1307</v>
      </c>
      <c r="J23" s="5" t="s">
        <v>1308</v>
      </c>
      <c r="K23" s="2"/>
      <c r="L23" s="1"/>
    </row>
    <row r="24" spans="1:12">
      <c r="A24" s="9">
        <v>4.739400884237277E-2</v>
      </c>
      <c r="B24" s="10"/>
      <c r="C24" s="9">
        <v>75031.788764973593</v>
      </c>
      <c r="D24" s="10"/>
      <c r="E24" s="9">
        <v>88898641.032000005</v>
      </c>
      <c r="F24" s="10"/>
      <c r="G24" s="10"/>
      <c r="H24" s="10"/>
      <c r="I24" s="10"/>
      <c r="J24" s="11" t="s">
        <v>1309</v>
      </c>
      <c r="K24" s="2"/>
      <c r="L24" s="1"/>
    </row>
    <row r="25" spans="1:12" ht="15.2" customHeight="1">
      <c r="A25" s="38" t="s">
        <v>1310</v>
      </c>
      <c r="B25" s="38"/>
      <c r="C25" s="38"/>
      <c r="D25" s="38"/>
      <c r="E25" s="38"/>
      <c r="F25" s="38"/>
      <c r="G25" s="38"/>
      <c r="H25" s="38"/>
      <c r="I25" s="38"/>
      <c r="J25" s="38"/>
      <c r="K25" s="2"/>
      <c r="L25" s="1"/>
    </row>
    <row r="26" spans="1:12">
      <c r="A26" s="4">
        <v>6.3165239190588605E-12</v>
      </c>
      <c r="B26" s="4">
        <v>0</v>
      </c>
      <c r="C26" s="4">
        <v>1.0000000000000001E-5</v>
      </c>
      <c r="D26" s="4">
        <v>0</v>
      </c>
      <c r="E26" s="4">
        <v>0</v>
      </c>
      <c r="F26" s="14"/>
      <c r="G26" s="5" t="s">
        <v>55</v>
      </c>
      <c r="H26" s="5" t="s">
        <v>55</v>
      </c>
      <c r="I26" s="5" t="s">
        <v>55</v>
      </c>
      <c r="J26" s="5" t="s">
        <v>55</v>
      </c>
      <c r="K26" s="2"/>
      <c r="L26" s="1"/>
    </row>
    <row r="27" spans="1:12">
      <c r="A27" s="9">
        <v>6.3165239190588605E-12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0"/>
      <c r="J27" s="11" t="s">
        <v>1311</v>
      </c>
      <c r="K27" s="2"/>
      <c r="L27" s="1"/>
    </row>
    <row r="28" spans="1:12" ht="15.2" customHeight="1">
      <c r="A28" s="38" t="s">
        <v>1312</v>
      </c>
      <c r="B28" s="38"/>
      <c r="C28" s="38"/>
      <c r="D28" s="38"/>
      <c r="E28" s="38"/>
      <c r="F28" s="38"/>
      <c r="G28" s="38"/>
      <c r="H28" s="38"/>
      <c r="I28" s="38"/>
      <c r="J28" s="38"/>
      <c r="K28" s="2"/>
      <c r="L28" s="1"/>
    </row>
    <row r="29" spans="1:12" ht="24">
      <c r="A29" s="4">
        <v>3.7024977029708507E-3</v>
      </c>
      <c r="B29" s="4">
        <v>0</v>
      </c>
      <c r="C29" s="4">
        <v>5861.6063999999997</v>
      </c>
      <c r="D29" s="4">
        <v>107.12</v>
      </c>
      <c r="E29" s="4">
        <v>5472000</v>
      </c>
      <c r="F29" s="14">
        <v>38869</v>
      </c>
      <c r="G29" s="5" t="s">
        <v>38</v>
      </c>
      <c r="H29" s="5" t="s">
        <v>1278</v>
      </c>
      <c r="I29" s="5" t="s">
        <v>1313</v>
      </c>
      <c r="J29" s="5" t="s">
        <v>1314</v>
      </c>
      <c r="K29" s="2"/>
      <c r="L29" s="1"/>
    </row>
    <row r="30" spans="1:12">
      <c r="A30" s="9">
        <v>3.7024977029708507E-3</v>
      </c>
      <c r="B30" s="10"/>
      <c r="C30" s="9">
        <v>5861.6063999999997</v>
      </c>
      <c r="D30" s="10"/>
      <c r="E30" s="9">
        <v>5472000</v>
      </c>
      <c r="F30" s="10"/>
      <c r="G30" s="10"/>
      <c r="H30" s="10"/>
      <c r="I30" s="10"/>
      <c r="J30" s="11" t="s">
        <v>1315</v>
      </c>
      <c r="K30" s="2"/>
      <c r="L30" s="1"/>
    </row>
    <row r="31" spans="1:12" ht="15.2" customHeight="1">
      <c r="A31" s="38" t="s">
        <v>1316</v>
      </c>
      <c r="B31" s="38"/>
      <c r="C31" s="38"/>
      <c r="D31" s="38"/>
      <c r="E31" s="38"/>
      <c r="F31" s="38"/>
      <c r="G31" s="38"/>
      <c r="H31" s="38"/>
      <c r="I31" s="38"/>
      <c r="J31" s="38"/>
      <c r="K31" s="2"/>
      <c r="L31" s="1"/>
    </row>
    <row r="32" spans="1:12" ht="24">
      <c r="A32" s="4">
        <v>1.5304768557462238E-2</v>
      </c>
      <c r="B32" s="4">
        <v>0</v>
      </c>
      <c r="C32" s="4">
        <v>24229.732608599999</v>
      </c>
      <c r="D32" s="4">
        <v>83.18</v>
      </c>
      <c r="E32" s="4">
        <v>29129277</v>
      </c>
      <c r="F32" s="14">
        <v>41158</v>
      </c>
      <c r="G32" s="5" t="s">
        <v>53</v>
      </c>
      <c r="H32" s="5" t="s">
        <v>1278</v>
      </c>
      <c r="I32" s="5" t="s">
        <v>1317</v>
      </c>
      <c r="J32" s="5" t="s">
        <v>1318</v>
      </c>
      <c r="K32" s="2"/>
      <c r="L32" s="1"/>
    </row>
    <row r="33" spans="1:12" ht="24">
      <c r="A33" s="4">
        <v>5.180321739448269E-3</v>
      </c>
      <c r="B33" s="4">
        <v>0</v>
      </c>
      <c r="C33" s="4">
        <v>8201.2223904000002</v>
      </c>
      <c r="D33" s="4">
        <v>85.28</v>
      </c>
      <c r="E33" s="4">
        <v>9616818</v>
      </c>
      <c r="F33" s="14">
        <v>41333</v>
      </c>
      <c r="G33" s="5" t="s">
        <v>53</v>
      </c>
      <c r="H33" s="5" t="s">
        <v>1278</v>
      </c>
      <c r="I33" s="5" t="s">
        <v>1319</v>
      </c>
      <c r="J33" s="5" t="s">
        <v>1320</v>
      </c>
      <c r="K33" s="2"/>
      <c r="L33" s="1"/>
    </row>
    <row r="34" spans="1:12" ht="24">
      <c r="A34" s="4">
        <v>6.9346073546318584E-3</v>
      </c>
      <c r="B34" s="4">
        <v>0</v>
      </c>
      <c r="C34" s="4">
        <v>10978.518317184</v>
      </c>
      <c r="D34" s="4">
        <v>154.9</v>
      </c>
      <c r="E34" s="4">
        <v>7087487.6160000004</v>
      </c>
      <c r="F34" s="14">
        <v>40817.958333333328</v>
      </c>
      <c r="G34" s="5" t="s">
        <v>38</v>
      </c>
      <c r="H34" s="5" t="s">
        <v>1278</v>
      </c>
      <c r="I34" s="5" t="s">
        <v>1321</v>
      </c>
      <c r="J34" s="5" t="s">
        <v>1322</v>
      </c>
      <c r="K34" s="2"/>
      <c r="L34" s="1"/>
    </row>
    <row r="35" spans="1:12" ht="24">
      <c r="A35" s="4">
        <v>1.9265450287581805E-3</v>
      </c>
      <c r="B35" s="4">
        <v>0</v>
      </c>
      <c r="C35" s="4">
        <v>3050.0082853248</v>
      </c>
      <c r="D35" s="4">
        <v>46.63</v>
      </c>
      <c r="E35" s="4">
        <v>6540871.2960000001</v>
      </c>
      <c r="F35" s="14">
        <v>41038</v>
      </c>
      <c r="G35" s="5" t="s">
        <v>38</v>
      </c>
      <c r="H35" s="5" t="s">
        <v>1278</v>
      </c>
      <c r="I35" s="5" t="s">
        <v>1323</v>
      </c>
      <c r="J35" s="5" t="s">
        <v>1324</v>
      </c>
      <c r="K35" s="2"/>
      <c r="L35" s="1"/>
    </row>
    <row r="36" spans="1:12" ht="24">
      <c r="A36" s="4">
        <v>4.7239738803398481E-3</v>
      </c>
      <c r="B36" s="4">
        <v>0</v>
      </c>
      <c r="C36" s="4">
        <v>7478.7556271040003</v>
      </c>
      <c r="D36" s="4">
        <v>82.35</v>
      </c>
      <c r="E36" s="4">
        <v>9081670.4639999997</v>
      </c>
      <c r="F36" s="14">
        <v>41364</v>
      </c>
      <c r="G36" s="5" t="s">
        <v>38</v>
      </c>
      <c r="H36" s="5" t="s">
        <v>1278</v>
      </c>
      <c r="I36" s="5" t="s">
        <v>1325</v>
      </c>
      <c r="J36" s="5" t="s">
        <v>1326</v>
      </c>
      <c r="K36" s="2"/>
      <c r="L36" s="1"/>
    </row>
    <row r="37" spans="1:12" ht="24">
      <c r="A37" s="4">
        <v>1.0168561535899078E-2</v>
      </c>
      <c r="B37" s="4">
        <v>0</v>
      </c>
      <c r="C37" s="4">
        <v>16098.350399999999</v>
      </c>
      <c r="D37" s="4">
        <v>89.15</v>
      </c>
      <c r="E37" s="4">
        <v>18057600</v>
      </c>
      <c r="F37" s="14">
        <v>41326</v>
      </c>
      <c r="G37" s="5" t="s">
        <v>38</v>
      </c>
      <c r="H37" s="5" t="s">
        <v>1278</v>
      </c>
      <c r="I37" s="5" t="s">
        <v>1327</v>
      </c>
      <c r="J37" s="5" t="s">
        <v>1328</v>
      </c>
      <c r="K37" s="2"/>
      <c r="L37" s="1"/>
    </row>
    <row r="38" spans="1:12" ht="24">
      <c r="A38" s="4">
        <v>4.4300357364831112E-3</v>
      </c>
      <c r="B38" s="4">
        <v>0</v>
      </c>
      <c r="C38" s="4">
        <v>7013.4076800000003</v>
      </c>
      <c r="D38" s="4">
        <v>94.94</v>
      </c>
      <c r="E38" s="4">
        <v>7387200</v>
      </c>
      <c r="F38" s="14">
        <v>41312</v>
      </c>
      <c r="G38" s="5" t="s">
        <v>38</v>
      </c>
      <c r="H38" s="5" t="s">
        <v>1278</v>
      </c>
      <c r="I38" s="5" t="s">
        <v>1329</v>
      </c>
      <c r="J38" s="5" t="s">
        <v>1330</v>
      </c>
      <c r="K38" s="2"/>
      <c r="L38" s="1"/>
    </row>
    <row r="39" spans="1:12" ht="24">
      <c r="A39" s="4">
        <v>2.083432648346018E-3</v>
      </c>
      <c r="B39" s="4">
        <v>0</v>
      </c>
      <c r="C39" s="4">
        <v>3298.3847999999998</v>
      </c>
      <c r="D39" s="4">
        <v>35.25</v>
      </c>
      <c r="E39" s="4">
        <v>9357120</v>
      </c>
      <c r="F39" s="14">
        <v>40541</v>
      </c>
      <c r="G39" s="5" t="s">
        <v>38</v>
      </c>
      <c r="H39" s="5" t="s">
        <v>1278</v>
      </c>
      <c r="I39" s="5" t="s">
        <v>1331</v>
      </c>
      <c r="J39" s="5" t="s">
        <v>1332</v>
      </c>
      <c r="K39" s="2"/>
      <c r="L39" s="1"/>
    </row>
    <row r="40" spans="1:12" ht="24">
      <c r="A40" s="4">
        <v>5.114673094096633E-4</v>
      </c>
      <c r="B40" s="4">
        <v>0</v>
      </c>
      <c r="C40" s="4">
        <v>809.72907878399997</v>
      </c>
      <c r="D40" s="4">
        <v>13.9</v>
      </c>
      <c r="E40" s="4">
        <v>5825389.0559999999</v>
      </c>
      <c r="F40" s="14">
        <v>40449.958333333328</v>
      </c>
      <c r="G40" s="5" t="s">
        <v>38</v>
      </c>
      <c r="H40" s="5" t="s">
        <v>1278</v>
      </c>
      <c r="I40" s="5" t="s">
        <v>1333</v>
      </c>
      <c r="J40" s="5" t="s">
        <v>1334</v>
      </c>
      <c r="K40" s="2"/>
      <c r="L40" s="1"/>
    </row>
    <row r="41" spans="1:12" ht="24">
      <c r="A41" s="4">
        <v>2.486568223874544E-2</v>
      </c>
      <c r="B41" s="4">
        <v>0</v>
      </c>
      <c r="C41" s="4">
        <v>39366.085773407998</v>
      </c>
      <c r="D41" s="4">
        <v>87.05</v>
      </c>
      <c r="E41" s="4">
        <v>45222384.575999998</v>
      </c>
      <c r="F41" s="14">
        <v>41262</v>
      </c>
      <c r="G41" s="5" t="s">
        <v>38</v>
      </c>
      <c r="H41" s="5" t="s">
        <v>1278</v>
      </c>
      <c r="I41" s="5" t="s">
        <v>1335</v>
      </c>
      <c r="J41" s="5" t="s">
        <v>1336</v>
      </c>
      <c r="K41" s="2"/>
      <c r="L41" s="1"/>
    </row>
    <row r="42" spans="1:12" ht="24">
      <c r="A42" s="4">
        <v>2.3169563774662429E-3</v>
      </c>
      <c r="B42" s="4">
        <v>0</v>
      </c>
      <c r="C42" s="4">
        <v>3668.0877127295998</v>
      </c>
      <c r="D42" s="4">
        <v>97.62</v>
      </c>
      <c r="E42" s="4">
        <v>3757516.608</v>
      </c>
      <c r="F42" s="14">
        <v>41253</v>
      </c>
      <c r="G42" s="5" t="s">
        <v>38</v>
      </c>
      <c r="H42" s="5" t="s">
        <v>1278</v>
      </c>
      <c r="I42" s="5" t="s">
        <v>1337</v>
      </c>
      <c r="J42" s="5" t="s">
        <v>1338</v>
      </c>
      <c r="K42" s="2"/>
      <c r="L42" s="1"/>
    </row>
    <row r="43" spans="1:12" ht="24">
      <c r="A43" s="4">
        <v>1.0021435180978842E-2</v>
      </c>
      <c r="B43" s="4">
        <v>0</v>
      </c>
      <c r="C43" s="4">
        <v>15865.427424</v>
      </c>
      <c r="D43" s="4">
        <v>95.27</v>
      </c>
      <c r="E43" s="4">
        <v>16653120</v>
      </c>
      <c r="F43" s="14">
        <v>41211</v>
      </c>
      <c r="G43" s="5" t="s">
        <v>38</v>
      </c>
      <c r="H43" s="5" t="s">
        <v>1278</v>
      </c>
      <c r="I43" s="5" t="s">
        <v>1339</v>
      </c>
      <c r="J43" s="5" t="s">
        <v>1340</v>
      </c>
      <c r="K43" s="2"/>
      <c r="L43" s="1"/>
    </row>
    <row r="44" spans="1:12">
      <c r="A44" s="9">
        <v>8.8467787587968791E-2</v>
      </c>
      <c r="B44" s="10"/>
      <c r="C44" s="9">
        <v>140057.71009753441</v>
      </c>
      <c r="D44" s="10"/>
      <c r="E44" s="9">
        <v>167716454.616</v>
      </c>
      <c r="F44" s="10"/>
      <c r="G44" s="10"/>
      <c r="H44" s="10"/>
      <c r="I44" s="10"/>
      <c r="J44" s="11" t="s">
        <v>1341</v>
      </c>
      <c r="K44" s="2"/>
      <c r="L44" s="1"/>
    </row>
    <row r="45" spans="1:12">
      <c r="A45" s="9">
        <v>0.13956429413962892</v>
      </c>
      <c r="B45" s="10"/>
      <c r="C45" s="9">
        <v>220951.10527250799</v>
      </c>
      <c r="D45" s="10"/>
      <c r="E45" s="9">
        <v>262087095.648</v>
      </c>
      <c r="F45" s="10"/>
      <c r="G45" s="10"/>
      <c r="H45" s="10"/>
      <c r="I45" s="10"/>
      <c r="J45" s="11" t="s">
        <v>137</v>
      </c>
      <c r="K45" s="2"/>
      <c r="L45" s="1"/>
    </row>
    <row r="46" spans="1:12" ht="15.2" customHeight="1">
      <c r="A46" s="38" t="s">
        <v>138</v>
      </c>
      <c r="B46" s="38"/>
      <c r="C46" s="38"/>
      <c r="D46" s="38"/>
      <c r="E46" s="38"/>
      <c r="F46" s="38"/>
      <c r="G46" s="38"/>
      <c r="H46" s="38"/>
      <c r="I46" s="38"/>
      <c r="J46" s="38"/>
      <c r="K46" s="2"/>
      <c r="L46" s="1"/>
    </row>
    <row r="47" spans="1:12" ht="15.2" customHeight="1">
      <c r="A47" s="38" t="s">
        <v>1342</v>
      </c>
      <c r="B47" s="38"/>
      <c r="C47" s="38"/>
      <c r="D47" s="38"/>
      <c r="E47" s="38"/>
      <c r="F47" s="38"/>
      <c r="G47" s="38"/>
      <c r="H47" s="38"/>
      <c r="I47" s="38"/>
      <c r="J47" s="38"/>
      <c r="K47" s="2"/>
      <c r="L47" s="1"/>
    </row>
    <row r="48" spans="1:12">
      <c r="A48" s="4">
        <v>6.3165239190588605E-12</v>
      </c>
      <c r="B48" s="4">
        <v>0</v>
      </c>
      <c r="C48" s="4">
        <v>1.0000000000000001E-5</v>
      </c>
      <c r="D48" s="4">
        <v>0</v>
      </c>
      <c r="E48" s="4">
        <v>0</v>
      </c>
      <c r="F48" s="14"/>
      <c r="G48" s="5" t="s">
        <v>55</v>
      </c>
      <c r="H48" s="5" t="s">
        <v>55</v>
      </c>
      <c r="I48" s="5" t="s">
        <v>55</v>
      </c>
      <c r="J48" s="5" t="s">
        <v>55</v>
      </c>
      <c r="K48" s="2"/>
      <c r="L48" s="1"/>
    </row>
    <row r="49" spans="1:12" ht="25.5">
      <c r="A49" s="9">
        <v>6.3165239190588605E-12</v>
      </c>
      <c r="B49" s="10"/>
      <c r="C49" s="9">
        <v>1.0000000000000001E-5</v>
      </c>
      <c r="D49" s="10"/>
      <c r="E49" s="9">
        <v>0</v>
      </c>
      <c r="F49" s="10"/>
      <c r="G49" s="10"/>
      <c r="H49" s="10"/>
      <c r="I49" s="10"/>
      <c r="J49" s="11" t="s">
        <v>1343</v>
      </c>
      <c r="K49" s="2"/>
      <c r="L49" s="1"/>
    </row>
    <row r="50" spans="1:12" ht="15.2" customHeight="1">
      <c r="A50" s="38" t="s">
        <v>1344</v>
      </c>
      <c r="B50" s="38"/>
      <c r="C50" s="38"/>
      <c r="D50" s="38"/>
      <c r="E50" s="38"/>
      <c r="F50" s="38"/>
      <c r="G50" s="38"/>
      <c r="H50" s="38"/>
      <c r="I50" s="38"/>
      <c r="J50" s="38"/>
      <c r="K50" s="2"/>
      <c r="L50" s="1"/>
    </row>
    <row r="51" spans="1:12" ht="24">
      <c r="A51" s="4">
        <v>4.1509064670204495E-4</v>
      </c>
      <c r="B51" s="4">
        <v>0</v>
      </c>
      <c r="C51" s="4">
        <v>657.15043910400004</v>
      </c>
      <c r="D51" s="4">
        <v>144135</v>
      </c>
      <c r="E51" s="4">
        <v>455.92703999999998</v>
      </c>
      <c r="F51" s="14">
        <v>39948</v>
      </c>
      <c r="G51" s="5" t="s">
        <v>38</v>
      </c>
      <c r="H51" s="5" t="s">
        <v>1345</v>
      </c>
      <c r="I51" s="5" t="s">
        <v>1346</v>
      </c>
      <c r="J51" s="5" t="s">
        <v>1347</v>
      </c>
      <c r="K51" s="2"/>
      <c r="L51" s="1"/>
    </row>
    <row r="52" spans="1:12">
      <c r="A52" s="9">
        <v>4.1509064670204495E-4</v>
      </c>
      <c r="B52" s="10"/>
      <c r="C52" s="9">
        <v>657.15043910400004</v>
      </c>
      <c r="D52" s="10"/>
      <c r="E52" s="9">
        <v>455.92703999999998</v>
      </c>
      <c r="F52" s="10"/>
      <c r="G52" s="10"/>
      <c r="H52" s="10"/>
      <c r="I52" s="10"/>
      <c r="J52" s="11" t="s">
        <v>1348</v>
      </c>
      <c r="K52" s="2"/>
      <c r="L52" s="1"/>
    </row>
    <row r="53" spans="1:12" ht="15.2" customHeight="1">
      <c r="A53" s="38" t="s">
        <v>1349</v>
      </c>
      <c r="B53" s="38"/>
      <c r="C53" s="38"/>
      <c r="D53" s="38"/>
      <c r="E53" s="38"/>
      <c r="F53" s="38"/>
      <c r="G53" s="38"/>
      <c r="H53" s="38"/>
      <c r="I53" s="38"/>
      <c r="J53" s="38"/>
      <c r="K53" s="2"/>
      <c r="L53" s="1"/>
    </row>
    <row r="54" spans="1:12" ht="24">
      <c r="A54" s="4">
        <v>9.9095389509638813E-3</v>
      </c>
      <c r="B54" s="4">
        <v>0</v>
      </c>
      <c r="C54" s="4">
        <v>15688.278993235201</v>
      </c>
      <c r="D54" s="4">
        <v>107.69</v>
      </c>
      <c r="E54" s="4">
        <v>14567999.808</v>
      </c>
      <c r="F54" s="14">
        <v>41313</v>
      </c>
      <c r="G54" s="5" t="s">
        <v>38</v>
      </c>
      <c r="H54" s="5" t="s">
        <v>1278</v>
      </c>
      <c r="I54" s="5" t="s">
        <v>1350</v>
      </c>
      <c r="J54" s="5" t="s">
        <v>1351</v>
      </c>
      <c r="K54" s="2"/>
      <c r="L54" s="1"/>
    </row>
    <row r="55" spans="1:12" ht="24">
      <c r="A55" s="4">
        <v>2.5670649510518027E-2</v>
      </c>
      <c r="B55" s="4">
        <v>0</v>
      </c>
      <c r="C55" s="4">
        <v>40640.469092599997</v>
      </c>
      <c r="D55" s="4">
        <v>97.91</v>
      </c>
      <c r="E55" s="4">
        <v>41507986</v>
      </c>
      <c r="F55" s="14">
        <v>40633</v>
      </c>
      <c r="G55" s="5" t="s">
        <v>39</v>
      </c>
      <c r="H55" s="5" t="s">
        <v>1278</v>
      </c>
      <c r="I55" s="5" t="s">
        <v>1352</v>
      </c>
      <c r="J55" s="5" t="s">
        <v>1353</v>
      </c>
      <c r="K55" s="2"/>
      <c r="L55" s="1"/>
    </row>
    <row r="56" spans="1:12">
      <c r="A56" s="9">
        <v>3.5580188461481914E-2</v>
      </c>
      <c r="B56" s="10"/>
      <c r="C56" s="9">
        <v>56328.748085835199</v>
      </c>
      <c r="D56" s="10"/>
      <c r="E56" s="9">
        <v>56075985.807999998</v>
      </c>
      <c r="F56" s="10"/>
      <c r="G56" s="10"/>
      <c r="H56" s="10"/>
      <c r="I56" s="10"/>
      <c r="J56" s="11" t="s">
        <v>1354</v>
      </c>
      <c r="K56" s="2"/>
      <c r="L56" s="1"/>
    </row>
    <row r="57" spans="1:12" ht="15.2" customHeight="1">
      <c r="A57" s="38" t="s">
        <v>1355</v>
      </c>
      <c r="B57" s="38"/>
      <c r="C57" s="38"/>
      <c r="D57" s="38"/>
      <c r="E57" s="38"/>
      <c r="F57" s="38"/>
      <c r="G57" s="38"/>
      <c r="H57" s="38"/>
      <c r="I57" s="38"/>
      <c r="J57" s="38"/>
      <c r="K57" s="2"/>
      <c r="L57" s="1"/>
    </row>
    <row r="58" spans="1:12" ht="24">
      <c r="A58" s="4">
        <v>5.270302013321169E-3</v>
      </c>
      <c r="B58" s="4">
        <v>0</v>
      </c>
      <c r="C58" s="4">
        <v>8343.6745919999994</v>
      </c>
      <c r="D58" s="4">
        <v>96.71</v>
      </c>
      <c r="E58" s="4">
        <v>8627520</v>
      </c>
      <c r="F58" s="14">
        <v>41358</v>
      </c>
      <c r="G58" s="5" t="s">
        <v>38</v>
      </c>
      <c r="H58" s="5" t="s">
        <v>1278</v>
      </c>
      <c r="I58" s="5" t="s">
        <v>1356</v>
      </c>
      <c r="J58" s="5" t="s">
        <v>1357</v>
      </c>
      <c r="K58" s="2"/>
      <c r="L58" s="1"/>
    </row>
    <row r="59" spans="1:12" ht="24">
      <c r="A59" s="4">
        <v>2.6538365072921913E-2</v>
      </c>
      <c r="B59" s="4">
        <v>0</v>
      </c>
      <c r="C59" s="4">
        <v>42014.192320000002</v>
      </c>
      <c r="D59" s="4">
        <v>94.88</v>
      </c>
      <c r="E59" s="4">
        <v>44281400</v>
      </c>
      <c r="F59" s="14">
        <v>41333</v>
      </c>
      <c r="G59" s="5" t="s">
        <v>39</v>
      </c>
      <c r="H59" s="5" t="s">
        <v>1278</v>
      </c>
      <c r="I59" s="5" t="s">
        <v>1358</v>
      </c>
      <c r="J59" s="5" t="s">
        <v>1359</v>
      </c>
      <c r="K59" s="2"/>
      <c r="L59" s="1"/>
    </row>
    <row r="60" spans="1:12" ht="24">
      <c r="A60" s="4">
        <v>2.6881266563310774E-2</v>
      </c>
      <c r="B60" s="4">
        <v>0</v>
      </c>
      <c r="C60" s="4">
        <v>42557.056551629401</v>
      </c>
      <c r="D60" s="4">
        <v>102.71000000000006</v>
      </c>
      <c r="E60" s="4">
        <v>41434190.002559997</v>
      </c>
      <c r="F60" s="14">
        <v>41348</v>
      </c>
      <c r="G60" s="5" t="s">
        <v>38</v>
      </c>
      <c r="H60" s="5" t="s">
        <v>1278</v>
      </c>
      <c r="I60" s="5" t="s">
        <v>1360</v>
      </c>
      <c r="J60" s="5" t="s">
        <v>1361</v>
      </c>
      <c r="K60" s="2"/>
      <c r="L60" s="1"/>
    </row>
    <row r="61" spans="1:12" ht="24">
      <c r="A61" s="4">
        <v>2.6038227560101204E-4</v>
      </c>
      <c r="B61" s="4">
        <v>0</v>
      </c>
      <c r="C61" s="4">
        <v>412.22399999999999</v>
      </c>
      <c r="D61" s="4">
        <v>1.1299999999999999</v>
      </c>
      <c r="E61" s="4">
        <v>36480000</v>
      </c>
      <c r="F61" s="14">
        <v>40144</v>
      </c>
      <c r="G61" s="5" t="s">
        <v>38</v>
      </c>
      <c r="H61" s="5" t="s">
        <v>1278</v>
      </c>
      <c r="I61" s="5" t="s">
        <v>1362</v>
      </c>
      <c r="J61" s="5" t="s">
        <v>1363</v>
      </c>
      <c r="K61" s="2"/>
      <c r="L61" s="1"/>
    </row>
    <row r="62" spans="1:12" ht="24">
      <c r="A62" s="4">
        <v>8.937394242278112E-3</v>
      </c>
      <c r="B62" s="4">
        <v>0</v>
      </c>
      <c r="C62" s="4">
        <v>14149.2288429579</v>
      </c>
      <c r="D62" s="4">
        <v>101.11000000000013</v>
      </c>
      <c r="E62" s="4">
        <v>13993896.5908</v>
      </c>
      <c r="F62" s="14">
        <v>41253</v>
      </c>
      <c r="G62" s="5" t="s">
        <v>39</v>
      </c>
      <c r="H62" s="5" t="s">
        <v>1278</v>
      </c>
      <c r="I62" s="5" t="s">
        <v>1364</v>
      </c>
      <c r="J62" s="5" t="s">
        <v>1365</v>
      </c>
      <c r="K62" s="2"/>
      <c r="L62" s="1"/>
    </row>
    <row r="63" spans="1:12" ht="24">
      <c r="A63" s="4">
        <v>1.4965254762224323E-2</v>
      </c>
      <c r="B63" s="4">
        <v>0</v>
      </c>
      <c r="C63" s="4">
        <v>23692.231603951699</v>
      </c>
      <c r="D63" s="4">
        <v>151.69000000000011</v>
      </c>
      <c r="E63" s="4">
        <v>15618848.7072</v>
      </c>
      <c r="F63" s="14">
        <v>41299</v>
      </c>
      <c r="G63" s="5" t="s">
        <v>38</v>
      </c>
      <c r="H63" s="5" t="s">
        <v>1278</v>
      </c>
      <c r="I63" s="5" t="s">
        <v>1366</v>
      </c>
      <c r="J63" s="5" t="s">
        <v>1367</v>
      </c>
      <c r="K63" s="2"/>
      <c r="L63" s="1"/>
    </row>
    <row r="64" spans="1:12" ht="24">
      <c r="A64" s="4">
        <v>2.1158787146389892E-2</v>
      </c>
      <c r="B64" s="4">
        <v>0</v>
      </c>
      <c r="C64" s="4">
        <v>33497.517649774803</v>
      </c>
      <c r="D64" s="4">
        <v>104.46999999999984</v>
      </c>
      <c r="E64" s="4">
        <v>32064245.859839998</v>
      </c>
      <c r="F64" s="14">
        <v>41267</v>
      </c>
      <c r="G64" s="5" t="s">
        <v>38</v>
      </c>
      <c r="H64" s="5" t="s">
        <v>1278</v>
      </c>
      <c r="I64" s="5" t="s">
        <v>1368</v>
      </c>
      <c r="J64" s="5" t="s">
        <v>1369</v>
      </c>
      <c r="K64" s="2"/>
      <c r="L64" s="1"/>
    </row>
    <row r="65" spans="1:12" ht="24">
      <c r="A65" s="4">
        <v>8.9413969875545146E-3</v>
      </c>
      <c r="B65" s="4">
        <v>0</v>
      </c>
      <c r="C65" s="4">
        <v>14155.565786073599</v>
      </c>
      <c r="D65" s="4">
        <v>115.4</v>
      </c>
      <c r="E65" s="4">
        <v>12266521.478399999</v>
      </c>
      <c r="F65" s="14">
        <v>41358</v>
      </c>
      <c r="G65" s="5" t="s">
        <v>38</v>
      </c>
      <c r="H65" s="5" t="s">
        <v>1278</v>
      </c>
      <c r="I65" s="5" t="s">
        <v>1370</v>
      </c>
      <c r="J65" s="5" t="s">
        <v>1371</v>
      </c>
      <c r="K65" s="2"/>
      <c r="L65" s="1"/>
    </row>
    <row r="66" spans="1:12" ht="24">
      <c r="A66" s="4">
        <v>2.9463419117858179E-2</v>
      </c>
      <c r="B66" s="4">
        <v>0</v>
      </c>
      <c r="C66" s="4">
        <v>46644.989388796799</v>
      </c>
      <c r="D66" s="4">
        <v>123.53000000000002</v>
      </c>
      <c r="E66" s="4">
        <v>37760049.695455998</v>
      </c>
      <c r="F66" s="14">
        <v>41355</v>
      </c>
      <c r="G66" s="5" t="s">
        <v>39</v>
      </c>
      <c r="H66" s="5" t="s">
        <v>1278</v>
      </c>
      <c r="I66" s="5" t="s">
        <v>1372</v>
      </c>
      <c r="J66" s="5" t="s">
        <v>1373</v>
      </c>
      <c r="K66" s="2"/>
      <c r="L66" s="1"/>
    </row>
    <row r="67" spans="1:12" ht="24">
      <c r="A67" s="4">
        <v>4.3306116448797727E-3</v>
      </c>
      <c r="B67" s="4">
        <v>0</v>
      </c>
      <c r="C67" s="4">
        <v>6856.0045055999999</v>
      </c>
      <c r="D67" s="4">
        <v>40</v>
      </c>
      <c r="E67" s="4">
        <v>17140011.263999999</v>
      </c>
      <c r="F67" s="14">
        <v>41276</v>
      </c>
      <c r="G67" s="5" t="s">
        <v>38</v>
      </c>
      <c r="H67" s="5" t="s">
        <v>1278</v>
      </c>
      <c r="I67" s="5" t="s">
        <v>1374</v>
      </c>
      <c r="J67" s="5" t="s">
        <v>1375</v>
      </c>
      <c r="K67" s="2"/>
      <c r="L67" s="1"/>
    </row>
    <row r="68" spans="1:12" ht="24">
      <c r="A68" s="4">
        <v>1.5426311522530925E-2</v>
      </c>
      <c r="B68" s="4">
        <v>0</v>
      </c>
      <c r="C68" s="4">
        <v>24422.153260569601</v>
      </c>
      <c r="D68" s="4">
        <v>78.28</v>
      </c>
      <c r="E68" s="4">
        <v>31198458.432</v>
      </c>
      <c r="F68" s="14">
        <v>41306</v>
      </c>
      <c r="G68" s="5" t="s">
        <v>38</v>
      </c>
      <c r="H68" s="5" t="s">
        <v>1278</v>
      </c>
      <c r="I68" s="5" t="s">
        <v>1376</v>
      </c>
      <c r="J68" s="5" t="s">
        <v>1377</v>
      </c>
      <c r="K68" s="2"/>
      <c r="L68" s="1"/>
    </row>
    <row r="69" spans="1:12" ht="24">
      <c r="A69" s="4">
        <v>8.1851860762656783E-3</v>
      </c>
      <c r="B69" s="4">
        <v>0</v>
      </c>
      <c r="C69" s="4">
        <v>12958.3710616032</v>
      </c>
      <c r="D69" s="4">
        <v>72.1400000000001</v>
      </c>
      <c r="E69" s="4">
        <v>17962809.899643999</v>
      </c>
      <c r="F69" s="14">
        <v>41341</v>
      </c>
      <c r="G69" s="5" t="s">
        <v>39</v>
      </c>
      <c r="H69" s="5" t="s">
        <v>1278</v>
      </c>
      <c r="I69" s="5" t="s">
        <v>1378</v>
      </c>
      <c r="J69" s="5" t="s">
        <v>1379</v>
      </c>
      <c r="K69" s="2"/>
      <c r="L69" s="1"/>
    </row>
    <row r="70" spans="1:12" ht="24">
      <c r="A70" s="4">
        <v>1.3891639627626658E-2</v>
      </c>
      <c r="B70" s="4">
        <v>0</v>
      </c>
      <c r="C70" s="4">
        <v>21992.538626682599</v>
      </c>
      <c r="D70" s="4">
        <v>123.95999999999985</v>
      </c>
      <c r="E70" s="4">
        <v>17741641.357439999</v>
      </c>
      <c r="F70" s="14">
        <v>41352</v>
      </c>
      <c r="G70" s="5" t="s">
        <v>38</v>
      </c>
      <c r="H70" s="5" t="s">
        <v>1278</v>
      </c>
      <c r="I70" s="5" t="s">
        <v>1380</v>
      </c>
      <c r="J70" s="5" t="s">
        <v>1381</v>
      </c>
      <c r="K70" s="2"/>
      <c r="L70" s="1"/>
    </row>
    <row r="71" spans="1:12" ht="24">
      <c r="A71" s="4">
        <v>4.8275650722752065E-3</v>
      </c>
      <c r="B71" s="4">
        <v>0</v>
      </c>
      <c r="C71" s="4">
        <v>7642.7559431999998</v>
      </c>
      <c r="D71" s="4">
        <v>78.17</v>
      </c>
      <c r="E71" s="4">
        <v>9777096</v>
      </c>
      <c r="F71" s="14">
        <v>41199</v>
      </c>
      <c r="G71" s="5" t="s">
        <v>38</v>
      </c>
      <c r="H71" s="5" t="s">
        <v>1278</v>
      </c>
      <c r="I71" s="5" t="s">
        <v>1382</v>
      </c>
      <c r="J71" s="5" t="s">
        <v>1383</v>
      </c>
      <c r="K71" s="2"/>
      <c r="L71" s="1"/>
    </row>
    <row r="72" spans="1:12" ht="24">
      <c r="A72" s="4">
        <v>2.3577370279880116E-3</v>
      </c>
      <c r="B72" s="4">
        <v>0</v>
      </c>
      <c r="C72" s="4">
        <v>3732.64956833933</v>
      </c>
      <c r="D72" s="4">
        <v>31.590000000000018</v>
      </c>
      <c r="E72" s="4">
        <v>11815921.393920001</v>
      </c>
      <c r="F72" s="14">
        <v>41354</v>
      </c>
      <c r="G72" s="5" t="s">
        <v>38</v>
      </c>
      <c r="H72" s="5" t="s">
        <v>1278</v>
      </c>
      <c r="I72" s="5" t="s">
        <v>1384</v>
      </c>
      <c r="J72" s="5" t="s">
        <v>1385</v>
      </c>
      <c r="K72" s="2"/>
      <c r="L72" s="1"/>
    </row>
    <row r="73" spans="1:12" ht="24">
      <c r="A73" s="4">
        <v>2.2612093611274607E-2</v>
      </c>
      <c r="B73" s="4">
        <v>0</v>
      </c>
      <c r="C73" s="4">
        <v>35798.318665503801</v>
      </c>
      <c r="D73" s="4">
        <v>112.7799999999999</v>
      </c>
      <c r="E73" s="4">
        <v>31741726.073332001</v>
      </c>
      <c r="F73" s="14">
        <v>41324</v>
      </c>
      <c r="G73" s="5" t="s">
        <v>39</v>
      </c>
      <c r="H73" s="5" t="s">
        <v>1278</v>
      </c>
      <c r="I73" s="5" t="s">
        <v>1386</v>
      </c>
      <c r="J73" s="5" t="s">
        <v>1387</v>
      </c>
      <c r="K73" s="2"/>
      <c r="L73" s="1"/>
    </row>
    <row r="74" spans="1:12" ht="24">
      <c r="A74" s="4">
        <v>3.1523154272622353E-2</v>
      </c>
      <c r="B74" s="4">
        <v>0</v>
      </c>
      <c r="C74" s="4">
        <v>49905.857519999998</v>
      </c>
      <c r="D74" s="4">
        <v>111</v>
      </c>
      <c r="E74" s="4">
        <v>44960232</v>
      </c>
      <c r="F74" s="14">
        <v>41316</v>
      </c>
      <c r="G74" s="5" t="s">
        <v>38</v>
      </c>
      <c r="H74" s="5" t="s">
        <v>1278</v>
      </c>
      <c r="I74" s="5" t="s">
        <v>1388</v>
      </c>
      <c r="J74" s="5" t="s">
        <v>1389</v>
      </c>
      <c r="K74" s="2"/>
      <c r="L74" s="1"/>
    </row>
    <row r="75" spans="1:12" ht="24">
      <c r="A75" s="4">
        <v>1.3107600042990639E-2</v>
      </c>
      <c r="B75" s="4">
        <v>0</v>
      </c>
      <c r="C75" s="4">
        <v>20751.286959337001</v>
      </c>
      <c r="D75" s="4">
        <v>91.650000000000162</v>
      </c>
      <c r="E75" s="4">
        <v>22641884.298239999</v>
      </c>
      <c r="F75" s="14">
        <v>41191</v>
      </c>
      <c r="G75" s="5" t="s">
        <v>38</v>
      </c>
      <c r="H75" s="5" t="s">
        <v>1278</v>
      </c>
      <c r="I75" s="5" t="s">
        <v>1390</v>
      </c>
      <c r="J75" s="5" t="s">
        <v>1391</v>
      </c>
      <c r="K75" s="2"/>
      <c r="L75" s="1"/>
    </row>
    <row r="76" spans="1:12" ht="24">
      <c r="A76" s="4">
        <v>2.2372266329359819E-2</v>
      </c>
      <c r="B76" s="4">
        <v>0</v>
      </c>
      <c r="C76" s="4">
        <v>35418.636288000002</v>
      </c>
      <c r="D76" s="4">
        <v>84.28</v>
      </c>
      <c r="E76" s="4">
        <v>42024960</v>
      </c>
      <c r="F76" s="14">
        <v>41232</v>
      </c>
      <c r="G76" s="5" t="s">
        <v>38</v>
      </c>
      <c r="H76" s="5" t="s">
        <v>1278</v>
      </c>
      <c r="I76" s="5" t="s">
        <v>1392</v>
      </c>
      <c r="J76" s="5" t="s">
        <v>1393</v>
      </c>
      <c r="K76" s="2"/>
      <c r="L76" s="1"/>
    </row>
    <row r="77" spans="1:12" ht="24">
      <c r="A77" s="4">
        <v>5.3253680059405839E-2</v>
      </c>
      <c r="B77" s="4">
        <v>0</v>
      </c>
      <c r="C77" s="4">
        <v>84308.522760000007</v>
      </c>
      <c r="D77" s="4">
        <v>103.95</v>
      </c>
      <c r="E77" s="4">
        <v>81104880</v>
      </c>
      <c r="F77" s="14">
        <v>41358</v>
      </c>
      <c r="G77" s="5" t="s">
        <v>39</v>
      </c>
      <c r="H77" s="5" t="s">
        <v>1278</v>
      </c>
      <c r="I77" s="5" t="s">
        <v>1394</v>
      </c>
      <c r="J77" s="5" t="s">
        <v>1395</v>
      </c>
      <c r="K77" s="2"/>
      <c r="L77" s="1"/>
    </row>
    <row r="78" spans="1:12" ht="24">
      <c r="A78" s="4">
        <v>0.22835241519341012</v>
      </c>
      <c r="B78" s="4">
        <v>0</v>
      </c>
      <c r="C78" s="4">
        <v>361515.951050865</v>
      </c>
      <c r="D78" s="4">
        <v>104.83999999999986</v>
      </c>
      <c r="E78" s="4">
        <v>344826355.44722003</v>
      </c>
      <c r="F78" s="14">
        <v>41327</v>
      </c>
      <c r="G78" s="5" t="s">
        <v>39</v>
      </c>
      <c r="H78" s="5" t="s">
        <v>1278</v>
      </c>
      <c r="I78" s="5" t="s">
        <v>1396</v>
      </c>
      <c r="J78" s="5" t="s">
        <v>1397</v>
      </c>
      <c r="K78" s="2"/>
      <c r="L78" s="1"/>
    </row>
    <row r="79" spans="1:12" ht="24">
      <c r="A79" s="4">
        <v>1.5118406293702308E-2</v>
      </c>
      <c r="B79" s="4">
        <v>0</v>
      </c>
      <c r="C79" s="4">
        <v>23934.6933336</v>
      </c>
      <c r="D79" s="4">
        <v>103.11</v>
      </c>
      <c r="E79" s="4">
        <v>23212776</v>
      </c>
      <c r="F79" s="14">
        <v>41347</v>
      </c>
      <c r="G79" s="5" t="s">
        <v>39</v>
      </c>
      <c r="H79" s="5" t="s">
        <v>1278</v>
      </c>
      <c r="I79" s="5" t="s">
        <v>1398</v>
      </c>
      <c r="J79" s="5" t="s">
        <v>1399</v>
      </c>
      <c r="K79" s="2"/>
      <c r="L79" s="1"/>
    </row>
    <row r="80" spans="1:12" ht="24">
      <c r="A80" s="4">
        <v>2.4866701931452847E-2</v>
      </c>
      <c r="B80" s="4">
        <v>0</v>
      </c>
      <c r="C80" s="4">
        <v>39367.700099135996</v>
      </c>
      <c r="D80" s="4">
        <v>105.15</v>
      </c>
      <c r="E80" s="4">
        <v>37439562.623999998</v>
      </c>
      <c r="F80" s="14">
        <v>41361</v>
      </c>
      <c r="G80" s="5" t="s">
        <v>38</v>
      </c>
      <c r="H80" s="5" t="s">
        <v>1278</v>
      </c>
      <c r="I80" s="5" t="s">
        <v>1400</v>
      </c>
      <c r="J80" s="5" t="s">
        <v>1401</v>
      </c>
      <c r="K80" s="2"/>
      <c r="L80" s="1"/>
    </row>
    <row r="81" spans="1:12" ht="24">
      <c r="A81" s="4">
        <v>7.0786230600702847E-3</v>
      </c>
      <c r="B81" s="4">
        <v>0</v>
      </c>
      <c r="C81" s="4">
        <v>11206.5166708416</v>
      </c>
      <c r="D81" s="4">
        <v>71</v>
      </c>
      <c r="E81" s="4">
        <v>15783826.29696</v>
      </c>
      <c r="F81" s="14">
        <v>41264</v>
      </c>
      <c r="G81" s="5" t="s">
        <v>38</v>
      </c>
      <c r="H81" s="5" t="s">
        <v>1278</v>
      </c>
      <c r="I81" s="5" t="s">
        <v>1402</v>
      </c>
      <c r="J81" s="5" t="s">
        <v>1403</v>
      </c>
      <c r="K81" s="2"/>
      <c r="L81" s="1"/>
    </row>
    <row r="82" spans="1:12" ht="24">
      <c r="A82" s="4">
        <v>2.923839485527541E-3</v>
      </c>
      <c r="B82" s="4">
        <v>0</v>
      </c>
      <c r="C82" s="4">
        <v>4628.8742400000001</v>
      </c>
      <c r="D82" s="4">
        <v>74.64</v>
      </c>
      <c r="E82" s="4">
        <v>6201600</v>
      </c>
      <c r="F82" s="14">
        <v>40449.958333333328</v>
      </c>
      <c r="G82" s="5" t="s">
        <v>38</v>
      </c>
      <c r="H82" s="5" t="s">
        <v>1278</v>
      </c>
      <c r="I82" s="5" t="s">
        <v>1404</v>
      </c>
      <c r="J82" s="5" t="s">
        <v>1405</v>
      </c>
      <c r="K82" s="2"/>
      <c r="L82" s="1"/>
    </row>
    <row r="83" spans="1:12" ht="24">
      <c r="A83" s="4">
        <v>2.9987842574330983E-2</v>
      </c>
      <c r="B83" s="4">
        <v>0</v>
      </c>
      <c r="C83" s="4">
        <v>47475.229981871198</v>
      </c>
      <c r="D83" s="4">
        <v>95.429999999999922</v>
      </c>
      <c r="E83" s="4">
        <v>49748747.754239999</v>
      </c>
      <c r="F83" s="14">
        <v>41271</v>
      </c>
      <c r="G83" s="5" t="s">
        <v>38</v>
      </c>
      <c r="H83" s="5" t="s">
        <v>1278</v>
      </c>
      <c r="I83" s="5" t="s">
        <v>1406</v>
      </c>
      <c r="J83" s="5" t="s">
        <v>1407</v>
      </c>
      <c r="K83" s="2"/>
      <c r="L83" s="1"/>
    </row>
    <row r="84" spans="1:12" ht="24">
      <c r="A84" s="4">
        <v>2.7279626621984507E-2</v>
      </c>
      <c r="B84" s="4">
        <v>0</v>
      </c>
      <c r="C84" s="4">
        <v>43187.719973122599</v>
      </c>
      <c r="D84" s="4">
        <v>159.40000000000015</v>
      </c>
      <c r="E84" s="4">
        <v>27093927.210239999</v>
      </c>
      <c r="F84" s="14">
        <v>41270</v>
      </c>
      <c r="G84" s="5" t="s">
        <v>38</v>
      </c>
      <c r="H84" s="5" t="s">
        <v>1278</v>
      </c>
      <c r="I84" s="5" t="s">
        <v>1408</v>
      </c>
      <c r="J84" s="5" t="s">
        <v>1409</v>
      </c>
      <c r="K84" s="2"/>
      <c r="L84" s="1"/>
    </row>
    <row r="85" spans="1:12" ht="24">
      <c r="A85" s="4">
        <v>2.0269086558783182E-2</v>
      </c>
      <c r="B85" s="4">
        <v>0</v>
      </c>
      <c r="C85" s="4">
        <v>32088.988846579399</v>
      </c>
      <c r="D85" s="4">
        <v>93.210000000000022</v>
      </c>
      <c r="E85" s="4">
        <v>34426551.707520001</v>
      </c>
      <c r="F85" s="14">
        <v>41282</v>
      </c>
      <c r="G85" s="5" t="s">
        <v>38</v>
      </c>
      <c r="H85" s="5" t="s">
        <v>1278</v>
      </c>
      <c r="I85" s="5" t="s">
        <v>1410</v>
      </c>
      <c r="J85" s="5" t="s">
        <v>1411</v>
      </c>
      <c r="K85" s="2"/>
      <c r="L85" s="1"/>
    </row>
    <row r="86" spans="1:12" ht="24">
      <c r="A86" s="4">
        <v>2.1534800949174677E-3</v>
      </c>
      <c r="B86" s="4">
        <v>0</v>
      </c>
      <c r="C86" s="4">
        <v>3409.2803613388801</v>
      </c>
      <c r="D86" s="4">
        <v>89.95</v>
      </c>
      <c r="E86" s="4">
        <v>3790194.9542399999</v>
      </c>
      <c r="F86" s="14">
        <v>41254</v>
      </c>
      <c r="G86" s="5" t="s">
        <v>38</v>
      </c>
      <c r="H86" s="5" t="s">
        <v>1278</v>
      </c>
      <c r="I86" s="5" t="s">
        <v>1412</v>
      </c>
      <c r="J86" s="5" t="s">
        <v>1413</v>
      </c>
      <c r="K86" s="2"/>
      <c r="L86" s="1"/>
    </row>
    <row r="87" spans="1:12" ht="24">
      <c r="A87" s="4">
        <v>1.6838060944955154E-2</v>
      </c>
      <c r="B87" s="4">
        <v>0</v>
      </c>
      <c r="C87" s="4">
        <v>26657.163276386302</v>
      </c>
      <c r="D87" s="4">
        <v>105.93999999999997</v>
      </c>
      <c r="E87" s="4">
        <v>25162510.17216</v>
      </c>
      <c r="F87" s="14">
        <v>41270</v>
      </c>
      <c r="G87" s="5" t="s">
        <v>38</v>
      </c>
      <c r="H87" s="5" t="s">
        <v>1278</v>
      </c>
      <c r="I87" s="5" t="s">
        <v>1414</v>
      </c>
      <c r="J87" s="5" t="s">
        <v>1415</v>
      </c>
      <c r="K87" s="2"/>
      <c r="L87" s="1"/>
    </row>
    <row r="88" spans="1:12" ht="24">
      <c r="A88" s="4">
        <v>2.249903460932956E-3</v>
      </c>
      <c r="B88" s="4">
        <v>0</v>
      </c>
      <c r="C88" s="4">
        <v>3561.93293932493</v>
      </c>
      <c r="D88" s="4">
        <v>81.860000000000042</v>
      </c>
      <c r="E88" s="4">
        <v>4351249.62048</v>
      </c>
      <c r="F88" s="14">
        <v>41347</v>
      </c>
      <c r="G88" s="5" t="s">
        <v>38</v>
      </c>
      <c r="H88" s="5" t="s">
        <v>1278</v>
      </c>
      <c r="I88" s="5" t="s">
        <v>1416</v>
      </c>
      <c r="J88" s="5" t="s">
        <v>1417</v>
      </c>
      <c r="K88" s="2"/>
      <c r="L88" s="1"/>
    </row>
    <row r="89" spans="1:12" ht="24">
      <c r="A89" s="4">
        <v>3.1301751569319004E-3</v>
      </c>
      <c r="B89" s="4">
        <v>0</v>
      </c>
      <c r="C89" s="4">
        <v>4955.5343999999996</v>
      </c>
      <c r="D89" s="4">
        <v>81.099999999999994</v>
      </c>
      <c r="E89" s="4">
        <v>6110400</v>
      </c>
      <c r="F89" s="14">
        <v>41260</v>
      </c>
      <c r="G89" s="5" t="s">
        <v>38</v>
      </c>
      <c r="H89" s="5" t="s">
        <v>1278</v>
      </c>
      <c r="I89" s="5" t="s">
        <v>1418</v>
      </c>
      <c r="J89" s="5" t="s">
        <v>1419</v>
      </c>
      <c r="K89" s="2"/>
      <c r="L89" s="1"/>
    </row>
    <row r="90" spans="1:12" ht="24">
      <c r="A90" s="4">
        <v>1.192696004087699E-2</v>
      </c>
      <c r="B90" s="4">
        <v>0</v>
      </c>
      <c r="C90" s="4">
        <v>18882.1576451088</v>
      </c>
      <c r="D90" s="4">
        <v>95.25</v>
      </c>
      <c r="E90" s="4">
        <v>19823787.553920001</v>
      </c>
      <c r="F90" s="14">
        <v>41361</v>
      </c>
      <c r="G90" s="5" t="s">
        <v>38</v>
      </c>
      <c r="H90" s="5" t="s">
        <v>1278</v>
      </c>
      <c r="I90" s="5" t="s">
        <v>1420</v>
      </c>
      <c r="J90" s="5" t="s">
        <v>1421</v>
      </c>
      <c r="K90" s="2"/>
      <c r="L90" s="1"/>
    </row>
    <row r="91" spans="1:12" ht="24">
      <c r="A91" s="4">
        <v>2.3825950664412166E-2</v>
      </c>
      <c r="B91" s="4">
        <v>0</v>
      </c>
      <c r="C91" s="4">
        <v>37720.035528595203</v>
      </c>
      <c r="D91" s="4">
        <v>110.77</v>
      </c>
      <c r="E91" s="4">
        <v>34052573.376000002</v>
      </c>
      <c r="F91" s="14">
        <v>41353</v>
      </c>
      <c r="G91" s="5" t="s">
        <v>38</v>
      </c>
      <c r="H91" s="5" t="s">
        <v>1278</v>
      </c>
      <c r="I91" s="5" t="s">
        <v>1422</v>
      </c>
      <c r="J91" s="5" t="s">
        <v>1423</v>
      </c>
      <c r="K91" s="2"/>
      <c r="L91" s="1"/>
    </row>
    <row r="92" spans="1:12" ht="24">
      <c r="A92" s="4">
        <v>6.9408681316961421E-3</v>
      </c>
      <c r="B92" s="4">
        <v>0</v>
      </c>
      <c r="C92" s="4">
        <v>10988.430061593601</v>
      </c>
      <c r="D92" s="4">
        <v>64.680000000000007</v>
      </c>
      <c r="E92" s="4">
        <v>16988914.752</v>
      </c>
      <c r="F92" s="14">
        <v>41358</v>
      </c>
      <c r="G92" s="5" t="s">
        <v>38</v>
      </c>
      <c r="H92" s="5" t="s">
        <v>1278</v>
      </c>
      <c r="I92" s="5" t="s">
        <v>1424</v>
      </c>
      <c r="J92" s="5" t="s">
        <v>1425</v>
      </c>
      <c r="K92" s="2"/>
      <c r="L92" s="1"/>
    </row>
    <row r="93" spans="1:12" ht="24">
      <c r="A93" s="4">
        <v>1.7350915550169606E-2</v>
      </c>
      <c r="B93" s="4">
        <v>0</v>
      </c>
      <c r="C93" s="4">
        <v>27469.088651460101</v>
      </c>
      <c r="D93" s="4">
        <v>89.940000000000012</v>
      </c>
      <c r="E93" s="4">
        <v>30541570.659839999</v>
      </c>
      <c r="F93" s="14">
        <v>41361</v>
      </c>
      <c r="G93" s="5" t="s">
        <v>38</v>
      </c>
      <c r="H93" s="5" t="s">
        <v>1278</v>
      </c>
      <c r="I93" s="5" t="s">
        <v>1426</v>
      </c>
      <c r="J93" s="5" t="s">
        <v>1427</v>
      </c>
      <c r="K93" s="2"/>
      <c r="L93" s="1"/>
    </row>
    <row r="94" spans="1:12" ht="24">
      <c r="A94" s="4">
        <v>1.7937717781845237E-2</v>
      </c>
      <c r="B94" s="4">
        <v>0</v>
      </c>
      <c r="C94" s="4">
        <v>28398.084154675202</v>
      </c>
      <c r="D94" s="4">
        <v>90.72</v>
      </c>
      <c r="E94" s="4">
        <v>31303002.816</v>
      </c>
      <c r="F94" s="14">
        <v>41276</v>
      </c>
      <c r="G94" s="5" t="s">
        <v>38</v>
      </c>
      <c r="H94" s="5" t="s">
        <v>1278</v>
      </c>
      <c r="I94" s="5" t="s">
        <v>1428</v>
      </c>
      <c r="J94" s="5" t="s">
        <v>1429</v>
      </c>
      <c r="K94" s="2"/>
      <c r="L94" s="1"/>
    </row>
    <row r="95" spans="1:12" ht="24">
      <c r="A95" s="4">
        <v>1.3848346017389266E-2</v>
      </c>
      <c r="B95" s="4">
        <v>0</v>
      </c>
      <c r="C95" s="4">
        <v>21923.9983808256</v>
      </c>
      <c r="D95" s="4">
        <v>69.88</v>
      </c>
      <c r="E95" s="4">
        <v>31373781.311999999</v>
      </c>
      <c r="F95" s="14">
        <v>41270</v>
      </c>
      <c r="G95" s="5" t="s">
        <v>38</v>
      </c>
      <c r="H95" s="5" t="s">
        <v>1278</v>
      </c>
      <c r="I95" s="5" t="s">
        <v>1430</v>
      </c>
      <c r="J95" s="5" t="s">
        <v>1431</v>
      </c>
      <c r="K95" s="2"/>
      <c r="L95" s="1"/>
    </row>
    <row r="96" spans="1:12" ht="24">
      <c r="A96" s="4">
        <v>4.8584640601625172E-3</v>
      </c>
      <c r="B96" s="4">
        <v>0</v>
      </c>
      <c r="C96" s="4">
        <v>7691.6736521856001</v>
      </c>
      <c r="D96" s="4">
        <v>107.03</v>
      </c>
      <c r="E96" s="4">
        <v>7186465.1519999998</v>
      </c>
      <c r="F96" s="14">
        <v>41142</v>
      </c>
      <c r="G96" s="5" t="s">
        <v>38</v>
      </c>
      <c r="H96" s="5" t="s">
        <v>1278</v>
      </c>
      <c r="I96" s="5" t="s">
        <v>1432</v>
      </c>
      <c r="J96" s="5" t="s">
        <v>1433</v>
      </c>
      <c r="K96" s="2"/>
      <c r="L96" s="1"/>
    </row>
    <row r="97" spans="1:12" ht="24">
      <c r="A97" s="4">
        <v>1.6544263252339412E-3</v>
      </c>
      <c r="B97" s="4">
        <v>0</v>
      </c>
      <c r="C97" s="4">
        <v>2619.2037684556799</v>
      </c>
      <c r="D97" s="4">
        <v>111.03</v>
      </c>
      <c r="E97" s="4">
        <v>2359005.4656000002</v>
      </c>
      <c r="F97" s="14">
        <v>41270</v>
      </c>
      <c r="G97" s="5" t="s">
        <v>38</v>
      </c>
      <c r="H97" s="5" t="s">
        <v>1278</v>
      </c>
      <c r="I97" s="5" t="s">
        <v>1434</v>
      </c>
      <c r="J97" s="5" t="s">
        <v>1435</v>
      </c>
      <c r="K97" s="2"/>
      <c r="L97" s="1"/>
    </row>
    <row r="98" spans="1:12" ht="24">
      <c r="A98" s="4">
        <v>7.8756621037630696E-3</v>
      </c>
      <c r="B98" s="4">
        <v>0</v>
      </c>
      <c r="C98" s="4">
        <v>12468.348421827101</v>
      </c>
      <c r="D98" s="4">
        <v>118.46000000000026</v>
      </c>
      <c r="E98" s="4">
        <v>10525365.88032</v>
      </c>
      <c r="F98" s="14">
        <v>41271</v>
      </c>
      <c r="G98" s="5" t="s">
        <v>38</v>
      </c>
      <c r="H98" s="5" t="s">
        <v>1278</v>
      </c>
      <c r="I98" s="5" t="s">
        <v>1436</v>
      </c>
      <c r="J98" s="5" t="s">
        <v>1437</v>
      </c>
      <c r="K98" s="2"/>
      <c r="L98" s="1"/>
    </row>
    <row r="99" spans="1:12" ht="24">
      <c r="A99" s="4">
        <v>7.2173193321251067E-3</v>
      </c>
      <c r="B99" s="4">
        <v>0</v>
      </c>
      <c r="C99" s="4">
        <v>11426.093567616001</v>
      </c>
      <c r="D99" s="4">
        <v>91</v>
      </c>
      <c r="E99" s="4">
        <v>12556146.7776</v>
      </c>
      <c r="F99" s="14">
        <v>41270</v>
      </c>
      <c r="G99" s="5" t="s">
        <v>38</v>
      </c>
      <c r="H99" s="5" t="s">
        <v>1278</v>
      </c>
      <c r="I99" s="5" t="s">
        <v>1438</v>
      </c>
      <c r="J99" s="5" t="s">
        <v>1439</v>
      </c>
      <c r="K99" s="2"/>
      <c r="L99" s="1"/>
    </row>
    <row r="100" spans="1:12" ht="24">
      <c r="A100" s="4">
        <v>1.1712556488323143E-2</v>
      </c>
      <c r="B100" s="4">
        <v>0</v>
      </c>
      <c r="C100" s="4">
        <v>18542.724825252099</v>
      </c>
      <c r="D100" s="4">
        <v>120.17000000000002</v>
      </c>
      <c r="E100" s="4">
        <v>15430410.93888</v>
      </c>
      <c r="F100" s="14">
        <v>41305</v>
      </c>
      <c r="G100" s="5" t="s">
        <v>38</v>
      </c>
      <c r="H100" s="5" t="s">
        <v>1278</v>
      </c>
      <c r="I100" s="5" t="s">
        <v>1440</v>
      </c>
      <c r="J100" s="5" t="s">
        <v>1441</v>
      </c>
      <c r="K100" s="2"/>
      <c r="L100" s="1"/>
    </row>
    <row r="101" spans="1:12" ht="24">
      <c r="A101" s="4">
        <v>1.8169693005590268E-2</v>
      </c>
      <c r="B101" s="4">
        <v>0</v>
      </c>
      <c r="C101" s="4">
        <v>28765.335552307199</v>
      </c>
      <c r="D101" s="4">
        <v>91.68</v>
      </c>
      <c r="E101" s="4">
        <v>31375802.304000001</v>
      </c>
      <c r="F101" s="14">
        <v>41360</v>
      </c>
      <c r="G101" s="5" t="s">
        <v>38</v>
      </c>
      <c r="H101" s="5" t="s">
        <v>1278</v>
      </c>
      <c r="I101" s="5" t="s">
        <v>1442</v>
      </c>
      <c r="J101" s="5" t="s">
        <v>1443</v>
      </c>
      <c r="K101" s="2"/>
      <c r="L101" s="1"/>
    </row>
    <row r="102" spans="1:12" ht="24">
      <c r="A102" s="4">
        <v>2.1983784533988495E-2</v>
      </c>
      <c r="B102" s="4">
        <v>0</v>
      </c>
      <c r="C102" s="4">
        <v>34803.611631480999</v>
      </c>
      <c r="D102" s="4">
        <v>129.30000000000015</v>
      </c>
      <c r="E102" s="4">
        <v>26916946.35072</v>
      </c>
      <c r="F102" s="14">
        <v>41361</v>
      </c>
      <c r="G102" s="5" t="s">
        <v>38</v>
      </c>
      <c r="H102" s="5" t="s">
        <v>1278</v>
      </c>
      <c r="I102" s="5" t="s">
        <v>1444</v>
      </c>
      <c r="J102" s="5" t="s">
        <v>1445</v>
      </c>
      <c r="K102" s="2"/>
      <c r="L102" s="1"/>
    </row>
    <row r="103" spans="1:12" ht="24">
      <c r="A103" s="4">
        <v>3.6805627447561071E-3</v>
      </c>
      <c r="B103" s="4">
        <v>0</v>
      </c>
      <c r="C103" s="4">
        <v>5826.8800877184003</v>
      </c>
      <c r="D103" s="4">
        <v>39.090000000000003</v>
      </c>
      <c r="E103" s="4">
        <v>14906318.976</v>
      </c>
      <c r="F103" s="14">
        <v>41303</v>
      </c>
      <c r="G103" s="5" t="s">
        <v>38</v>
      </c>
      <c r="H103" s="5" t="s">
        <v>1278</v>
      </c>
      <c r="I103" s="5" t="s">
        <v>1446</v>
      </c>
      <c r="J103" s="5" t="s">
        <v>1447</v>
      </c>
      <c r="K103" s="2"/>
      <c r="L103" s="1"/>
    </row>
    <row r="104" spans="1:12" ht="24">
      <c r="A104" s="4">
        <v>1.4886860332143162E-2</v>
      </c>
      <c r="B104" s="4">
        <v>0</v>
      </c>
      <c r="C104" s="4">
        <v>23568.121522068501</v>
      </c>
      <c r="D104" s="4">
        <v>96.400000000000077</v>
      </c>
      <c r="E104" s="4">
        <v>24448258.840319999</v>
      </c>
      <c r="F104" s="14">
        <v>41271</v>
      </c>
      <c r="G104" s="5" t="s">
        <v>38</v>
      </c>
      <c r="H104" s="5" t="s">
        <v>1278</v>
      </c>
      <c r="I104" s="5" t="s">
        <v>1448</v>
      </c>
      <c r="J104" s="5" t="s">
        <v>1449</v>
      </c>
      <c r="K104" s="2"/>
      <c r="L104" s="1"/>
    </row>
    <row r="105" spans="1:12" ht="24">
      <c r="A105" s="4">
        <v>1.0730370117092023E-2</v>
      </c>
      <c r="B105" s="4">
        <v>0</v>
      </c>
      <c r="C105" s="4">
        <v>16987.777224614401</v>
      </c>
      <c r="D105" s="4">
        <v>106.06</v>
      </c>
      <c r="E105" s="4">
        <v>16017138.624</v>
      </c>
      <c r="F105" s="14">
        <v>41170.958333333328</v>
      </c>
      <c r="G105" s="5" t="s">
        <v>38</v>
      </c>
      <c r="H105" s="5" t="s">
        <v>1278</v>
      </c>
      <c r="I105" s="5" t="s">
        <v>1450</v>
      </c>
      <c r="J105" s="5" t="s">
        <v>1451</v>
      </c>
      <c r="K105" s="2"/>
      <c r="L105" s="1"/>
    </row>
    <row r="106" spans="1:12" ht="24">
      <c r="A106" s="4">
        <v>8.9204517333181937E-3</v>
      </c>
      <c r="B106" s="4">
        <v>0</v>
      </c>
      <c r="C106" s="4">
        <v>14122.4063228867</v>
      </c>
      <c r="D106" s="4">
        <v>100.96000000000031</v>
      </c>
      <c r="E106" s="4">
        <v>13988120.36736</v>
      </c>
      <c r="F106" s="14">
        <v>41358</v>
      </c>
      <c r="G106" s="5" t="s">
        <v>38</v>
      </c>
      <c r="H106" s="5" t="s">
        <v>1278</v>
      </c>
      <c r="I106" s="5" t="s">
        <v>1452</v>
      </c>
      <c r="J106" s="5" t="s">
        <v>1453</v>
      </c>
      <c r="K106" s="2"/>
      <c r="L106" s="1"/>
    </row>
    <row r="107" spans="1:12" ht="24">
      <c r="A107" s="4">
        <v>1.2858484412781654E-2</v>
      </c>
      <c r="B107" s="4">
        <v>0</v>
      </c>
      <c r="C107" s="4">
        <v>20356.899740352001</v>
      </c>
      <c r="D107" s="4">
        <v>99.42</v>
      </c>
      <c r="E107" s="4">
        <v>20475658.559999999</v>
      </c>
      <c r="F107" s="14">
        <v>41264</v>
      </c>
      <c r="G107" s="5" t="s">
        <v>38</v>
      </c>
      <c r="H107" s="5" t="s">
        <v>1278</v>
      </c>
      <c r="I107" s="5" t="s">
        <v>1454</v>
      </c>
      <c r="J107" s="5" t="s">
        <v>1455</v>
      </c>
      <c r="K107" s="2"/>
      <c r="L107" s="1"/>
    </row>
    <row r="108" spans="1:12" ht="24">
      <c r="A108" s="4">
        <v>5.7342587385587705E-3</v>
      </c>
      <c r="B108" s="4">
        <v>0</v>
      </c>
      <c r="C108" s="4">
        <v>9078.1873258752003</v>
      </c>
      <c r="D108" s="4">
        <v>124.02</v>
      </c>
      <c r="E108" s="4">
        <v>7319938.176</v>
      </c>
      <c r="F108" s="14">
        <v>41361</v>
      </c>
      <c r="G108" s="5" t="s">
        <v>38</v>
      </c>
      <c r="H108" s="5" t="s">
        <v>1278</v>
      </c>
      <c r="I108" s="5" t="s">
        <v>1456</v>
      </c>
      <c r="J108" s="5" t="s">
        <v>1457</v>
      </c>
      <c r="K108" s="2"/>
      <c r="L108" s="1"/>
    </row>
    <row r="109" spans="1:12" ht="24">
      <c r="A109" s="4">
        <v>1.8009243141253583E-2</v>
      </c>
      <c r="B109" s="4">
        <v>0</v>
      </c>
      <c r="C109" s="4">
        <v>28511.319472588799</v>
      </c>
      <c r="D109" s="4">
        <v>86.64</v>
      </c>
      <c r="E109" s="4">
        <v>32907801.791999999</v>
      </c>
      <c r="F109" s="14">
        <v>41282</v>
      </c>
      <c r="G109" s="5" t="s">
        <v>38</v>
      </c>
      <c r="H109" s="5" t="s">
        <v>1278</v>
      </c>
      <c r="I109" s="5" t="s">
        <v>1458</v>
      </c>
      <c r="J109" s="5" t="s">
        <v>1459</v>
      </c>
      <c r="K109" s="2"/>
      <c r="L109" s="1"/>
    </row>
    <row r="110" spans="1:12" ht="25.5">
      <c r="A110" s="9">
        <v>0.95467547010115805</v>
      </c>
      <c r="B110" s="10"/>
      <c r="C110" s="9">
        <v>1511393.7386045728</v>
      </c>
      <c r="D110" s="10"/>
      <c r="E110" s="9">
        <v>1549281003.514452</v>
      </c>
      <c r="F110" s="10"/>
      <c r="G110" s="10"/>
      <c r="H110" s="10"/>
      <c r="I110" s="10"/>
      <c r="J110" s="11" t="s">
        <v>1460</v>
      </c>
      <c r="K110" s="2"/>
      <c r="L110" s="1"/>
    </row>
    <row r="111" spans="1:12">
      <c r="A111" s="9">
        <v>0.99067074921565867</v>
      </c>
      <c r="B111" s="10"/>
      <c r="C111" s="9">
        <v>1568379.637139512</v>
      </c>
      <c r="D111" s="10"/>
      <c r="E111" s="9">
        <v>1605357445.2494919</v>
      </c>
      <c r="F111" s="10"/>
      <c r="G111" s="10"/>
      <c r="H111" s="10"/>
      <c r="I111" s="10"/>
      <c r="J111" s="11" t="s">
        <v>143</v>
      </c>
      <c r="K111" s="2"/>
      <c r="L111" s="1"/>
    </row>
    <row r="112" spans="1:12">
      <c r="A112" s="6">
        <v>1.1302350433552875</v>
      </c>
      <c r="B112" s="12"/>
      <c r="C112" s="6">
        <v>1789330.7424120202</v>
      </c>
      <c r="D112" s="12"/>
      <c r="E112" s="6">
        <v>1867444540.8974919</v>
      </c>
      <c r="F112" s="12"/>
      <c r="G112" s="12"/>
      <c r="H112" s="12"/>
      <c r="I112" s="12"/>
      <c r="J112" s="7" t="s">
        <v>1461</v>
      </c>
      <c r="K112" s="2"/>
      <c r="L112" s="1"/>
    </row>
    <row r="113" spans="1:12" ht="20.100000000000001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1"/>
    </row>
    <row r="114" spans="1:12" ht="36" customHeight="1">
      <c r="A114" s="37" t="s">
        <v>33</v>
      </c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1"/>
    </row>
  </sheetData>
  <mergeCells count="14">
    <mergeCell ref="A2:K2"/>
    <mergeCell ref="A3:K3"/>
    <mergeCell ref="A4:K4"/>
    <mergeCell ref="A7:J7"/>
    <mergeCell ref="A8:J8"/>
    <mergeCell ref="A25:J25"/>
    <mergeCell ref="A57:J57"/>
    <mergeCell ref="A114:K114"/>
    <mergeCell ref="A28:J28"/>
    <mergeCell ref="A31:J31"/>
    <mergeCell ref="A46:J46"/>
    <mergeCell ref="A47:J47"/>
    <mergeCell ref="A50:J50"/>
    <mergeCell ref="A53:J53"/>
  </mergeCells>
  <pageMargins left="0.5" right="0.5" top="0.4" bottom="0.4" header="0.4" footer="0.4"/>
  <pageSetup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2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34" t="s">
        <v>1462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1"/>
    </row>
    <row r="3" spans="1:12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1"/>
    </row>
    <row r="4" spans="1:12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146</v>
      </c>
      <c r="C6" s="3" t="s">
        <v>44</v>
      </c>
      <c r="D6" s="3" t="s">
        <v>148</v>
      </c>
      <c r="E6" s="3" t="s">
        <v>149</v>
      </c>
      <c r="F6" s="3" t="s">
        <v>683</v>
      </c>
      <c r="G6" s="3" t="s">
        <v>36</v>
      </c>
      <c r="H6" s="3" t="s">
        <v>221</v>
      </c>
      <c r="I6" s="3" t="s">
        <v>49</v>
      </c>
      <c r="J6" s="3" t="s">
        <v>50</v>
      </c>
      <c r="K6" s="2"/>
      <c r="L6" s="1"/>
    </row>
    <row r="7" spans="1:12" ht="15.2" customHeight="1">
      <c r="A7" s="38" t="s">
        <v>1463</v>
      </c>
      <c r="B7" s="38"/>
      <c r="C7" s="38"/>
      <c r="D7" s="38"/>
      <c r="E7" s="38"/>
      <c r="F7" s="38"/>
      <c r="G7" s="38"/>
      <c r="H7" s="38"/>
      <c r="I7" s="38"/>
      <c r="J7" s="38"/>
      <c r="K7" s="2"/>
      <c r="L7" s="1"/>
    </row>
    <row r="8" spans="1:12">
      <c r="A8" s="4">
        <v>6.3165239190588605E-12</v>
      </c>
      <c r="B8" s="4">
        <v>0</v>
      </c>
      <c r="C8" s="4">
        <v>1.0000000000000001E-5</v>
      </c>
      <c r="D8" s="4">
        <v>0</v>
      </c>
      <c r="E8" s="4">
        <v>0</v>
      </c>
      <c r="F8" s="13"/>
      <c r="G8" s="5" t="s">
        <v>55</v>
      </c>
      <c r="H8" s="5" t="s">
        <v>55</v>
      </c>
      <c r="I8" s="5" t="s">
        <v>55</v>
      </c>
      <c r="J8" s="5" t="s">
        <v>55</v>
      </c>
      <c r="K8" s="2"/>
      <c r="L8" s="1"/>
    </row>
    <row r="9" spans="1:12">
      <c r="A9" s="9">
        <v>6.3165239190588605E-12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1464</v>
      </c>
      <c r="K9" s="2"/>
      <c r="L9" s="1"/>
    </row>
    <row r="10" spans="1:12" ht="15.2" customHeight="1">
      <c r="A10" s="38" t="s">
        <v>663</v>
      </c>
      <c r="B10" s="38"/>
      <c r="C10" s="38"/>
      <c r="D10" s="38"/>
      <c r="E10" s="38"/>
      <c r="F10" s="38"/>
      <c r="G10" s="38"/>
      <c r="H10" s="38"/>
      <c r="I10" s="38"/>
      <c r="J10" s="38"/>
      <c r="K10" s="2"/>
      <c r="L10" s="1"/>
    </row>
    <row r="11" spans="1:12">
      <c r="A11" s="4">
        <v>6.3165239190588605E-12</v>
      </c>
      <c r="B11" s="4">
        <v>0</v>
      </c>
      <c r="C11" s="4">
        <v>1.0000000000000001E-5</v>
      </c>
      <c r="D11" s="4">
        <v>0</v>
      </c>
      <c r="E11" s="4">
        <v>0</v>
      </c>
      <c r="F11" s="13"/>
      <c r="G11" s="5" t="s">
        <v>55</v>
      </c>
      <c r="H11" s="5" t="s">
        <v>55</v>
      </c>
      <c r="I11" s="5" t="s">
        <v>55</v>
      </c>
      <c r="J11" s="5" t="s">
        <v>55</v>
      </c>
      <c r="K11" s="2"/>
      <c r="L11" s="1"/>
    </row>
    <row r="12" spans="1:12">
      <c r="A12" s="9">
        <v>6.3165239190588605E-12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1" t="s">
        <v>664</v>
      </c>
      <c r="K12" s="2"/>
      <c r="L12" s="1"/>
    </row>
    <row r="13" spans="1:12">
      <c r="A13" s="6">
        <v>1.2633047838117721E-11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7" t="s">
        <v>665</v>
      </c>
      <c r="K13" s="2"/>
      <c r="L13" s="1"/>
    </row>
    <row r="14" spans="1:12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>
      <c r="A15" s="37" t="s">
        <v>33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1"/>
    </row>
  </sheetData>
  <mergeCells count="6">
    <mergeCell ref="A15:K15"/>
    <mergeCell ref="A2:K2"/>
    <mergeCell ref="A3:K3"/>
    <mergeCell ref="A4:K4"/>
    <mergeCell ref="A7:J7"/>
    <mergeCell ref="A10:J10"/>
  </mergeCells>
  <pageMargins left="0.5" right="0.5" top="0.4" bottom="0.4" header="0.4" footer="0.4"/>
  <pageSetup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4"/>
  <sheetViews>
    <sheetView showGridLines="0" workbookViewId="0"/>
  </sheetViews>
  <sheetFormatPr defaultRowHeight="12.75"/>
  <cols>
    <col min="1" max="2" width="21.140625" customWidth="1"/>
    <col min="3" max="3" width="6.85546875" customWidth="1"/>
    <col min="4" max="4" width="88" customWidth="1"/>
  </cols>
  <sheetData>
    <row r="1" spans="1:4" ht="0.95" customHeight="1">
      <c r="A1" s="8"/>
      <c r="B1" s="8"/>
      <c r="C1" s="8"/>
      <c r="D1" s="8"/>
    </row>
    <row r="2" spans="1:4" ht="21.6" customHeight="1">
      <c r="A2" s="34" t="s">
        <v>34</v>
      </c>
      <c r="B2" s="34"/>
      <c r="C2" s="34"/>
      <c r="D2" s="1"/>
    </row>
    <row r="3" spans="1:4" ht="36" customHeight="1">
      <c r="A3" s="35" t="s">
        <v>1</v>
      </c>
      <c r="B3" s="35"/>
      <c r="C3" s="35"/>
      <c r="D3" s="1"/>
    </row>
    <row r="4" spans="1:4" ht="48.95" customHeight="1">
      <c r="A4" s="36" t="s">
        <v>2</v>
      </c>
      <c r="B4" s="36"/>
      <c r="C4" s="36"/>
      <c r="D4" s="1"/>
    </row>
    <row r="5" spans="1:4" ht="28.7" customHeight="1">
      <c r="A5" s="1"/>
      <c r="B5" s="2"/>
      <c r="C5" s="2"/>
      <c r="D5" s="1"/>
    </row>
    <row r="6" spans="1:4">
      <c r="A6" s="3" t="s">
        <v>35</v>
      </c>
      <c r="B6" s="3" t="s">
        <v>36</v>
      </c>
      <c r="C6" s="2"/>
      <c r="D6" s="1"/>
    </row>
    <row r="7" spans="1:4">
      <c r="A7" s="4">
        <v>1.7996000000000001</v>
      </c>
      <c r="B7" s="5" t="s">
        <v>37</v>
      </c>
      <c r="C7" s="2"/>
      <c r="D7" s="1"/>
    </row>
    <row r="8" spans="1:4">
      <c r="A8" s="4">
        <v>3.6480000000000001</v>
      </c>
      <c r="B8" s="5" t="s">
        <v>38</v>
      </c>
      <c r="C8" s="2"/>
      <c r="D8" s="1"/>
    </row>
    <row r="9" spans="1:4">
      <c r="A9" s="4">
        <v>4.6612</v>
      </c>
      <c r="B9" s="5" t="s">
        <v>39</v>
      </c>
      <c r="C9" s="2"/>
      <c r="D9" s="1"/>
    </row>
    <row r="10" spans="1:4">
      <c r="A10" s="4">
        <v>5.5343999999999998</v>
      </c>
      <c r="B10" s="5" t="s">
        <v>40</v>
      </c>
      <c r="C10" s="2"/>
      <c r="D10" s="1"/>
    </row>
    <row r="11" spans="1:4">
      <c r="A11" s="4">
        <v>3.8797999999999999E-2</v>
      </c>
      <c r="B11" s="5" t="s">
        <v>41</v>
      </c>
      <c r="C11" s="2"/>
      <c r="D11" s="1"/>
    </row>
    <row r="12" spans="1:4">
      <c r="A12" s="4">
        <v>0.62170000000000003</v>
      </c>
      <c r="B12" s="5" t="s">
        <v>42</v>
      </c>
      <c r="C12" s="2"/>
      <c r="D12" s="1"/>
    </row>
    <row r="13" spans="1:4" ht="95.85" customHeight="1">
      <c r="A13" s="1"/>
      <c r="B13" s="2"/>
      <c r="C13" s="2"/>
      <c r="D13" s="1"/>
    </row>
    <row r="14" spans="1:4" ht="36" customHeight="1">
      <c r="A14" s="37" t="s">
        <v>33</v>
      </c>
      <c r="B14" s="37"/>
      <c r="C14" s="37"/>
      <c r="D14" s="1"/>
    </row>
  </sheetData>
  <mergeCells count="4">
    <mergeCell ref="A2:C2"/>
    <mergeCell ref="A3:C3"/>
    <mergeCell ref="A4:C4"/>
    <mergeCell ref="A14:C14"/>
  </mergeCells>
  <pageMargins left="0.5" right="0.5" top="0.4" bottom="0.4" header="0.4" footer="0.4"/>
  <pageSetup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2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34" t="s">
        <v>1465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1"/>
    </row>
    <row r="3" spans="1:12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1"/>
    </row>
    <row r="4" spans="1:12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146</v>
      </c>
      <c r="C6" s="3" t="s">
        <v>44</v>
      </c>
      <c r="D6" s="3" t="s">
        <v>148</v>
      </c>
      <c r="E6" s="3" t="s">
        <v>149</v>
      </c>
      <c r="F6" s="3" t="s">
        <v>683</v>
      </c>
      <c r="G6" s="3" t="s">
        <v>36</v>
      </c>
      <c r="H6" s="3" t="s">
        <v>221</v>
      </c>
      <c r="I6" s="3" t="s">
        <v>49</v>
      </c>
      <c r="J6" s="3" t="s">
        <v>50</v>
      </c>
      <c r="K6" s="2"/>
      <c r="L6" s="1"/>
    </row>
    <row r="7" spans="1:12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2"/>
      <c r="L7" s="1"/>
    </row>
    <row r="8" spans="1:12" ht="15.2" customHeight="1">
      <c r="A8" s="38" t="s">
        <v>667</v>
      </c>
      <c r="B8" s="38"/>
      <c r="C8" s="38"/>
      <c r="D8" s="38"/>
      <c r="E8" s="38"/>
      <c r="F8" s="38"/>
      <c r="G8" s="38"/>
      <c r="H8" s="38"/>
      <c r="I8" s="38"/>
      <c r="J8" s="38"/>
      <c r="K8" s="2"/>
      <c r="L8" s="1"/>
    </row>
    <row r="9" spans="1:12">
      <c r="A9" s="4">
        <v>6.3165239190588605E-12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55</v>
      </c>
      <c r="H9" s="5" t="s">
        <v>55</v>
      </c>
      <c r="I9" s="5" t="s">
        <v>55</v>
      </c>
      <c r="J9" s="5" t="s">
        <v>55</v>
      </c>
      <c r="K9" s="2"/>
      <c r="L9" s="1"/>
    </row>
    <row r="10" spans="1:12">
      <c r="A10" s="9">
        <v>6.3165239190588605E-12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668</v>
      </c>
      <c r="K10" s="2"/>
      <c r="L10" s="1"/>
    </row>
    <row r="11" spans="1:12" ht="15.2" customHeight="1">
      <c r="A11" s="38" t="s">
        <v>669</v>
      </c>
      <c r="B11" s="38"/>
      <c r="C11" s="38"/>
      <c r="D11" s="38"/>
      <c r="E11" s="38"/>
      <c r="F11" s="38"/>
      <c r="G11" s="38"/>
      <c r="H11" s="38"/>
      <c r="I11" s="38"/>
      <c r="J11" s="38"/>
      <c r="K11" s="2"/>
      <c r="L11" s="1"/>
    </row>
    <row r="12" spans="1:12" ht="36">
      <c r="A12" s="4">
        <v>-7.7120461815443734E-7</v>
      </c>
      <c r="B12" s="4">
        <v>0</v>
      </c>
      <c r="C12" s="4">
        <v>-1.2209319999999999</v>
      </c>
      <c r="D12" s="4">
        <v>2.1159999999999998E-3</v>
      </c>
      <c r="E12" s="4">
        <v>-57700000</v>
      </c>
      <c r="F12" s="14">
        <v>41038</v>
      </c>
      <c r="G12" s="5" t="s">
        <v>53</v>
      </c>
      <c r="H12" s="5" t="s">
        <v>1466</v>
      </c>
      <c r="I12" s="5" t="s">
        <v>1467</v>
      </c>
      <c r="J12" s="5" t="s">
        <v>1468</v>
      </c>
      <c r="K12" s="2"/>
      <c r="L12" s="1"/>
    </row>
    <row r="13" spans="1:12" ht="36">
      <c r="A13" s="4">
        <v>-7.3012594494451929E-5</v>
      </c>
      <c r="B13" s="4">
        <v>0</v>
      </c>
      <c r="C13" s="4">
        <v>-115.589833</v>
      </c>
      <c r="D13" s="4">
        <v>0.20032900000000001</v>
      </c>
      <c r="E13" s="4">
        <v>-57700000</v>
      </c>
      <c r="F13" s="14">
        <v>41038</v>
      </c>
      <c r="G13" s="5" t="s">
        <v>53</v>
      </c>
      <c r="H13" s="5" t="s">
        <v>1466</v>
      </c>
      <c r="I13" s="5" t="s">
        <v>1469</v>
      </c>
      <c r="J13" s="5" t="s">
        <v>1470</v>
      </c>
      <c r="K13" s="2"/>
      <c r="L13" s="1"/>
    </row>
    <row r="14" spans="1:12" ht="36">
      <c r="A14" s="4">
        <v>5.8545353486922783E-3</v>
      </c>
      <c r="B14" s="4">
        <v>0</v>
      </c>
      <c r="C14" s="4">
        <v>9268.6031490000005</v>
      </c>
      <c r="D14" s="4">
        <v>16.063437</v>
      </c>
      <c r="E14" s="4">
        <v>57700000</v>
      </c>
      <c r="F14" s="14">
        <v>41038</v>
      </c>
      <c r="G14" s="5" t="s">
        <v>53</v>
      </c>
      <c r="H14" s="5" t="s">
        <v>1466</v>
      </c>
      <c r="I14" s="5" t="s">
        <v>1471</v>
      </c>
      <c r="J14" s="5" t="s">
        <v>1472</v>
      </c>
      <c r="K14" s="2"/>
      <c r="L14" s="1"/>
    </row>
    <row r="15" spans="1:12">
      <c r="A15" s="9">
        <v>5.7807515495796723E-3</v>
      </c>
      <c r="B15" s="10"/>
      <c r="C15" s="9">
        <v>9151.7923840000003</v>
      </c>
      <c r="D15" s="10"/>
      <c r="E15" s="9">
        <v>-57700000</v>
      </c>
      <c r="F15" s="10"/>
      <c r="G15" s="10"/>
      <c r="H15" s="10"/>
      <c r="I15" s="10"/>
      <c r="J15" s="11" t="s">
        <v>670</v>
      </c>
      <c r="K15" s="2"/>
      <c r="L15" s="1"/>
    </row>
    <row r="16" spans="1:12" ht="15.2" customHeight="1">
      <c r="A16" s="38" t="s">
        <v>1473</v>
      </c>
      <c r="B16" s="38"/>
      <c r="C16" s="38"/>
      <c r="D16" s="38"/>
      <c r="E16" s="38"/>
      <c r="F16" s="38"/>
      <c r="G16" s="38"/>
      <c r="H16" s="38"/>
      <c r="I16" s="38"/>
      <c r="J16" s="38"/>
      <c r="K16" s="2"/>
      <c r="L16" s="1"/>
    </row>
    <row r="17" spans="1:12">
      <c r="A17" s="4">
        <v>6.3165239190588605E-12</v>
      </c>
      <c r="B17" s="4">
        <v>0</v>
      </c>
      <c r="C17" s="4">
        <v>1.0000000000000001E-5</v>
      </c>
      <c r="D17" s="4">
        <v>0</v>
      </c>
      <c r="E17" s="4">
        <v>0</v>
      </c>
      <c r="F17" s="14"/>
      <c r="G17" s="5" t="s">
        <v>55</v>
      </c>
      <c r="H17" s="5" t="s">
        <v>55</v>
      </c>
      <c r="I17" s="5" t="s">
        <v>55</v>
      </c>
      <c r="J17" s="5" t="s">
        <v>55</v>
      </c>
      <c r="K17" s="2"/>
      <c r="L17" s="1"/>
    </row>
    <row r="18" spans="1:12">
      <c r="A18" s="9">
        <v>6.3165239190588605E-12</v>
      </c>
      <c r="B18" s="10"/>
      <c r="C18" s="9">
        <v>1.0000000000000001E-5</v>
      </c>
      <c r="D18" s="10"/>
      <c r="E18" s="9">
        <v>0</v>
      </c>
      <c r="F18" s="10"/>
      <c r="G18" s="10"/>
      <c r="H18" s="10"/>
      <c r="I18" s="10"/>
      <c r="J18" s="11" t="s">
        <v>1474</v>
      </c>
      <c r="K18" s="2"/>
      <c r="L18" s="1"/>
    </row>
    <row r="19" spans="1:12" ht="15.2" customHeight="1">
      <c r="A19" s="38" t="s">
        <v>671</v>
      </c>
      <c r="B19" s="38"/>
      <c r="C19" s="38"/>
      <c r="D19" s="38"/>
      <c r="E19" s="38"/>
      <c r="F19" s="38"/>
      <c r="G19" s="38"/>
      <c r="H19" s="38"/>
      <c r="I19" s="38"/>
      <c r="J19" s="38"/>
      <c r="K19" s="2"/>
      <c r="L19" s="1"/>
    </row>
    <row r="20" spans="1:12">
      <c r="A20" s="4">
        <v>6.3165239190588605E-12</v>
      </c>
      <c r="B20" s="4">
        <v>0</v>
      </c>
      <c r="C20" s="4">
        <v>1.0000000000000001E-5</v>
      </c>
      <c r="D20" s="4">
        <v>0</v>
      </c>
      <c r="E20" s="4">
        <v>0</v>
      </c>
      <c r="F20" s="14"/>
      <c r="G20" s="5" t="s">
        <v>55</v>
      </c>
      <c r="H20" s="5" t="s">
        <v>55</v>
      </c>
      <c r="I20" s="5" t="s">
        <v>55</v>
      </c>
      <c r="J20" s="5" t="s">
        <v>55</v>
      </c>
      <c r="K20" s="2"/>
      <c r="L20" s="1"/>
    </row>
    <row r="21" spans="1:12">
      <c r="A21" s="9">
        <v>6.3165239190588605E-12</v>
      </c>
      <c r="B21" s="10"/>
      <c r="C21" s="9">
        <v>1.0000000000000001E-5</v>
      </c>
      <c r="D21" s="10"/>
      <c r="E21" s="9">
        <v>0</v>
      </c>
      <c r="F21" s="10"/>
      <c r="G21" s="10"/>
      <c r="H21" s="10"/>
      <c r="I21" s="10"/>
      <c r="J21" s="11" t="s">
        <v>672</v>
      </c>
      <c r="K21" s="2"/>
      <c r="L21" s="1"/>
    </row>
    <row r="22" spans="1:12" ht="15.2" customHeight="1">
      <c r="A22" s="38" t="s">
        <v>552</v>
      </c>
      <c r="B22" s="38"/>
      <c r="C22" s="38"/>
      <c r="D22" s="38"/>
      <c r="E22" s="38"/>
      <c r="F22" s="38"/>
      <c r="G22" s="38"/>
      <c r="H22" s="38"/>
      <c r="I22" s="38"/>
      <c r="J22" s="38"/>
      <c r="K22" s="2"/>
      <c r="L22" s="1"/>
    </row>
    <row r="23" spans="1:12">
      <c r="A23" s="4">
        <v>6.3165239190588605E-12</v>
      </c>
      <c r="B23" s="4">
        <v>0</v>
      </c>
      <c r="C23" s="4">
        <v>1.0000000000000001E-5</v>
      </c>
      <c r="D23" s="4">
        <v>0</v>
      </c>
      <c r="E23" s="4">
        <v>0</v>
      </c>
      <c r="F23" s="14"/>
      <c r="G23" s="5" t="s">
        <v>55</v>
      </c>
      <c r="H23" s="5" t="s">
        <v>55</v>
      </c>
      <c r="I23" s="5" t="s">
        <v>55</v>
      </c>
      <c r="J23" s="5" t="s">
        <v>55</v>
      </c>
      <c r="K23" s="2"/>
      <c r="L23" s="1"/>
    </row>
    <row r="24" spans="1:12">
      <c r="A24" s="9">
        <v>6.3165239190588605E-12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0"/>
      <c r="J24" s="11" t="s">
        <v>553</v>
      </c>
      <c r="K24" s="2"/>
      <c r="L24" s="1"/>
    </row>
    <row r="25" spans="1:12">
      <c r="A25" s="9">
        <v>5.780751574845768E-3</v>
      </c>
      <c r="B25" s="10"/>
      <c r="C25" s="9">
        <v>9151.7924239999993</v>
      </c>
      <c r="D25" s="10"/>
      <c r="E25" s="9">
        <v>-57700000</v>
      </c>
      <c r="F25" s="10"/>
      <c r="G25" s="10"/>
      <c r="H25" s="10"/>
      <c r="I25" s="10"/>
      <c r="J25" s="11" t="s">
        <v>137</v>
      </c>
      <c r="K25" s="2"/>
      <c r="L25" s="1"/>
    </row>
    <row r="26" spans="1:12" ht="15.2" customHeight="1">
      <c r="A26" s="38" t="s">
        <v>138</v>
      </c>
      <c r="B26" s="38"/>
      <c r="C26" s="38"/>
      <c r="D26" s="38"/>
      <c r="E26" s="38"/>
      <c r="F26" s="38"/>
      <c r="G26" s="38"/>
      <c r="H26" s="38"/>
      <c r="I26" s="38"/>
      <c r="J26" s="38"/>
      <c r="K26" s="2"/>
      <c r="L26" s="1"/>
    </row>
    <row r="27" spans="1:12" ht="15.2" customHeight="1">
      <c r="A27" s="38" t="s">
        <v>667</v>
      </c>
      <c r="B27" s="38"/>
      <c r="C27" s="38"/>
      <c r="D27" s="38"/>
      <c r="E27" s="38"/>
      <c r="F27" s="38"/>
      <c r="G27" s="38"/>
      <c r="H27" s="38"/>
      <c r="I27" s="38"/>
      <c r="J27" s="38"/>
      <c r="K27" s="2"/>
      <c r="L27" s="1"/>
    </row>
    <row r="28" spans="1:12">
      <c r="A28" s="4">
        <v>6.3165239190588605E-12</v>
      </c>
      <c r="B28" s="4">
        <v>0</v>
      </c>
      <c r="C28" s="4">
        <v>1.0000000000000001E-5</v>
      </c>
      <c r="D28" s="4">
        <v>0</v>
      </c>
      <c r="E28" s="4">
        <v>0</v>
      </c>
      <c r="F28" s="14"/>
      <c r="G28" s="5" t="s">
        <v>55</v>
      </c>
      <c r="H28" s="5" t="s">
        <v>55</v>
      </c>
      <c r="I28" s="5" t="s">
        <v>55</v>
      </c>
      <c r="J28" s="5" t="s">
        <v>55</v>
      </c>
      <c r="K28" s="2"/>
      <c r="L28" s="1"/>
    </row>
    <row r="29" spans="1:12">
      <c r="A29" s="9">
        <v>6.3165239190588605E-12</v>
      </c>
      <c r="B29" s="10"/>
      <c r="C29" s="9">
        <v>1.0000000000000001E-5</v>
      </c>
      <c r="D29" s="10"/>
      <c r="E29" s="9">
        <v>0</v>
      </c>
      <c r="F29" s="10"/>
      <c r="G29" s="10"/>
      <c r="H29" s="10"/>
      <c r="I29" s="10"/>
      <c r="J29" s="11" t="s">
        <v>668</v>
      </c>
      <c r="K29" s="2"/>
      <c r="L29" s="1"/>
    </row>
    <row r="30" spans="1:12" ht="15.2" customHeight="1">
      <c r="A30" s="38" t="s">
        <v>673</v>
      </c>
      <c r="B30" s="38"/>
      <c r="C30" s="38"/>
      <c r="D30" s="38"/>
      <c r="E30" s="38"/>
      <c r="F30" s="38"/>
      <c r="G30" s="38"/>
      <c r="H30" s="38"/>
      <c r="I30" s="38"/>
      <c r="J30" s="38"/>
      <c r="K30" s="2"/>
      <c r="L30" s="1"/>
    </row>
    <row r="31" spans="1:12">
      <c r="A31" s="4">
        <v>6.3165239190588605E-12</v>
      </c>
      <c r="B31" s="4">
        <v>0</v>
      </c>
      <c r="C31" s="4">
        <v>1.0000000000000001E-5</v>
      </c>
      <c r="D31" s="4">
        <v>0</v>
      </c>
      <c r="E31" s="4">
        <v>0</v>
      </c>
      <c r="F31" s="14"/>
      <c r="G31" s="5" t="s">
        <v>55</v>
      </c>
      <c r="H31" s="5" t="s">
        <v>55</v>
      </c>
      <c r="I31" s="5" t="s">
        <v>55</v>
      </c>
      <c r="J31" s="5" t="s">
        <v>55</v>
      </c>
      <c r="K31" s="2"/>
      <c r="L31" s="1"/>
    </row>
    <row r="32" spans="1:12">
      <c r="A32" s="9">
        <v>6.3165239190588605E-12</v>
      </c>
      <c r="B32" s="10"/>
      <c r="C32" s="9">
        <v>1.0000000000000001E-5</v>
      </c>
      <c r="D32" s="10"/>
      <c r="E32" s="9">
        <v>0</v>
      </c>
      <c r="F32" s="10"/>
      <c r="G32" s="10"/>
      <c r="H32" s="10"/>
      <c r="I32" s="10"/>
      <c r="J32" s="11" t="s">
        <v>674</v>
      </c>
      <c r="K32" s="2"/>
      <c r="L32" s="1"/>
    </row>
    <row r="33" spans="1:12" ht="15.2" customHeight="1">
      <c r="A33" s="38" t="s">
        <v>671</v>
      </c>
      <c r="B33" s="38"/>
      <c r="C33" s="38"/>
      <c r="D33" s="38"/>
      <c r="E33" s="38"/>
      <c r="F33" s="38"/>
      <c r="G33" s="38"/>
      <c r="H33" s="38"/>
      <c r="I33" s="38"/>
      <c r="J33" s="38"/>
      <c r="K33" s="2"/>
      <c r="L33" s="1"/>
    </row>
    <row r="34" spans="1:12" ht="24">
      <c r="A34" s="4">
        <v>3.1996142708720461E-5</v>
      </c>
      <c r="B34" s="4">
        <v>0</v>
      </c>
      <c r="C34" s="4">
        <v>50.654668800000003</v>
      </c>
      <c r="D34" s="4">
        <v>3.2000000000000002E-3</v>
      </c>
      <c r="E34" s="4">
        <v>1582958400</v>
      </c>
      <c r="F34" s="14">
        <v>40480</v>
      </c>
      <c r="G34" s="5" t="s">
        <v>41</v>
      </c>
      <c r="H34" s="5" t="s">
        <v>233</v>
      </c>
      <c r="I34" s="5" t="s">
        <v>1475</v>
      </c>
      <c r="J34" s="5" t="s">
        <v>1476</v>
      </c>
      <c r="K34" s="2"/>
      <c r="L34" s="1"/>
    </row>
    <row r="35" spans="1:12">
      <c r="A35" s="9">
        <v>3.1996142708720461E-5</v>
      </c>
      <c r="B35" s="10"/>
      <c r="C35" s="9">
        <v>50.654668800000003</v>
      </c>
      <c r="D35" s="10"/>
      <c r="E35" s="9">
        <v>1582958400</v>
      </c>
      <c r="F35" s="10"/>
      <c r="G35" s="10"/>
      <c r="H35" s="10"/>
      <c r="I35" s="10"/>
      <c r="J35" s="11" t="s">
        <v>672</v>
      </c>
      <c r="K35" s="2"/>
      <c r="L35" s="1"/>
    </row>
    <row r="36" spans="1:12" ht="15.2" customHeight="1">
      <c r="A36" s="38" t="s">
        <v>675</v>
      </c>
      <c r="B36" s="38"/>
      <c r="C36" s="38"/>
      <c r="D36" s="38"/>
      <c r="E36" s="38"/>
      <c r="F36" s="38"/>
      <c r="G36" s="38"/>
      <c r="H36" s="38"/>
      <c r="I36" s="38"/>
      <c r="J36" s="38"/>
      <c r="K36" s="2"/>
      <c r="L36" s="1"/>
    </row>
    <row r="37" spans="1:12">
      <c r="A37" s="4">
        <v>6.3165239190588605E-12</v>
      </c>
      <c r="B37" s="4">
        <v>0</v>
      </c>
      <c r="C37" s="4">
        <v>1.0000000000000001E-5</v>
      </c>
      <c r="D37" s="4">
        <v>0</v>
      </c>
      <c r="E37" s="4">
        <v>0</v>
      </c>
      <c r="F37" s="14"/>
      <c r="G37" s="5" t="s">
        <v>55</v>
      </c>
      <c r="H37" s="5" t="s">
        <v>55</v>
      </c>
      <c r="I37" s="5" t="s">
        <v>55</v>
      </c>
      <c r="J37" s="5" t="s">
        <v>55</v>
      </c>
      <c r="K37" s="2"/>
      <c r="L37" s="1"/>
    </row>
    <row r="38" spans="1:12">
      <c r="A38" s="9">
        <v>6.3165239190588605E-12</v>
      </c>
      <c r="B38" s="10"/>
      <c r="C38" s="9">
        <v>1.0000000000000001E-5</v>
      </c>
      <c r="D38" s="10"/>
      <c r="E38" s="9">
        <v>0</v>
      </c>
      <c r="F38" s="10"/>
      <c r="G38" s="10"/>
      <c r="H38" s="10"/>
      <c r="I38" s="10"/>
      <c r="J38" s="11" t="s">
        <v>676</v>
      </c>
      <c r="K38" s="2"/>
      <c r="L38" s="1"/>
    </row>
    <row r="39" spans="1:12" ht="15.2" customHeight="1">
      <c r="A39" s="38" t="s">
        <v>552</v>
      </c>
      <c r="B39" s="38"/>
      <c r="C39" s="38"/>
      <c r="D39" s="38"/>
      <c r="E39" s="38"/>
      <c r="F39" s="38"/>
      <c r="G39" s="38"/>
      <c r="H39" s="38"/>
      <c r="I39" s="38"/>
      <c r="J39" s="38"/>
      <c r="K39" s="2"/>
      <c r="L39" s="1"/>
    </row>
    <row r="40" spans="1:12">
      <c r="A40" s="4">
        <v>6.3165239190588605E-12</v>
      </c>
      <c r="B40" s="4">
        <v>0</v>
      </c>
      <c r="C40" s="4">
        <v>1.0000000000000001E-5</v>
      </c>
      <c r="D40" s="4">
        <v>0</v>
      </c>
      <c r="E40" s="4">
        <v>0</v>
      </c>
      <c r="F40" s="14"/>
      <c r="G40" s="5" t="s">
        <v>55</v>
      </c>
      <c r="H40" s="5" t="s">
        <v>55</v>
      </c>
      <c r="I40" s="5" t="s">
        <v>55</v>
      </c>
      <c r="J40" s="5" t="s">
        <v>55</v>
      </c>
      <c r="K40" s="2"/>
      <c r="L40" s="1"/>
    </row>
    <row r="41" spans="1:12">
      <c r="A41" s="9">
        <v>6.3165239190588605E-12</v>
      </c>
      <c r="B41" s="10"/>
      <c r="C41" s="9">
        <v>1.0000000000000001E-5</v>
      </c>
      <c r="D41" s="10"/>
      <c r="E41" s="9">
        <v>0</v>
      </c>
      <c r="F41" s="10"/>
      <c r="G41" s="10"/>
      <c r="H41" s="10"/>
      <c r="I41" s="10"/>
      <c r="J41" s="11" t="s">
        <v>553</v>
      </c>
      <c r="K41" s="2"/>
      <c r="L41" s="1"/>
    </row>
    <row r="42" spans="1:12">
      <c r="A42" s="9">
        <v>3.1996167974816141E-5</v>
      </c>
      <c r="B42" s="10"/>
      <c r="C42" s="9">
        <v>50.654708800000002</v>
      </c>
      <c r="D42" s="10"/>
      <c r="E42" s="9">
        <v>1582958400</v>
      </c>
      <c r="F42" s="10"/>
      <c r="G42" s="10"/>
      <c r="H42" s="10"/>
      <c r="I42" s="10"/>
      <c r="J42" s="11" t="s">
        <v>143</v>
      </c>
      <c r="K42" s="2"/>
      <c r="L42" s="1"/>
    </row>
    <row r="43" spans="1:12">
      <c r="A43" s="6">
        <v>5.8127477428205837E-3</v>
      </c>
      <c r="B43" s="12"/>
      <c r="C43" s="6">
        <v>9202.4471328</v>
      </c>
      <c r="D43" s="12"/>
      <c r="E43" s="6">
        <v>1525258400</v>
      </c>
      <c r="F43" s="12"/>
      <c r="G43" s="12"/>
      <c r="H43" s="12"/>
      <c r="I43" s="12"/>
      <c r="J43" s="7" t="s">
        <v>677</v>
      </c>
      <c r="K43" s="2"/>
      <c r="L43" s="1"/>
    </row>
    <row r="44" spans="1:12" ht="20.100000000000001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</row>
    <row r="45" spans="1:12" ht="36" customHeight="1">
      <c r="A45" s="37" t="s">
        <v>33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1"/>
    </row>
  </sheetData>
  <mergeCells count="16">
    <mergeCell ref="A2:K2"/>
    <mergeCell ref="A3:K3"/>
    <mergeCell ref="A4:K4"/>
    <mergeCell ref="A7:J7"/>
    <mergeCell ref="A8:J8"/>
    <mergeCell ref="A11:J11"/>
    <mergeCell ref="A33:J33"/>
    <mergeCell ref="A36:J36"/>
    <mergeCell ref="A39:J39"/>
    <mergeCell ref="A45:K45"/>
    <mergeCell ref="A16:J16"/>
    <mergeCell ref="A19:J19"/>
    <mergeCell ref="A22:J22"/>
    <mergeCell ref="A26:J26"/>
    <mergeCell ref="A27:J27"/>
    <mergeCell ref="A30:J30"/>
  </mergeCells>
  <pageMargins left="0.5" right="0.5" top="0.4" bottom="0.4" header="0.4" footer="0.4"/>
  <pageSetup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05"/>
  <sheetViews>
    <sheetView showGridLines="0" topLeftCell="A19" workbookViewId="0"/>
  </sheetViews>
  <sheetFormatPr defaultRowHeight="12.75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5.28515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4" t="s">
        <v>1477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1"/>
    </row>
    <row r="4" spans="1:11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44</v>
      </c>
      <c r="C6" s="3" t="s">
        <v>148</v>
      </c>
      <c r="D6" s="3" t="s">
        <v>149</v>
      </c>
      <c r="E6" s="3" t="s">
        <v>683</v>
      </c>
      <c r="F6" s="3" t="s">
        <v>36</v>
      </c>
      <c r="G6" s="3" t="s">
        <v>221</v>
      </c>
      <c r="H6" s="3" t="s">
        <v>49</v>
      </c>
      <c r="I6" s="3" t="s">
        <v>50</v>
      </c>
      <c r="J6" s="2"/>
      <c r="K6" s="1"/>
    </row>
    <row r="7" spans="1:11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2"/>
      <c r="K7" s="1"/>
    </row>
    <row r="8" spans="1:11" ht="15.2" customHeight="1">
      <c r="A8" s="38" t="s">
        <v>667</v>
      </c>
      <c r="B8" s="38"/>
      <c r="C8" s="38"/>
      <c r="D8" s="38"/>
      <c r="E8" s="38"/>
      <c r="F8" s="38"/>
      <c r="G8" s="38"/>
      <c r="H8" s="38"/>
      <c r="I8" s="38"/>
      <c r="J8" s="2"/>
      <c r="K8" s="1"/>
    </row>
    <row r="9" spans="1:11">
      <c r="A9" s="4">
        <v>6.3165239190588605E-12</v>
      </c>
      <c r="B9" s="4">
        <v>1.0000000000000001E-5</v>
      </c>
      <c r="C9" s="4">
        <v>0</v>
      </c>
      <c r="D9" s="4">
        <v>0</v>
      </c>
      <c r="E9" s="14"/>
      <c r="F9" s="5" t="s">
        <v>55</v>
      </c>
      <c r="G9" s="5" t="s">
        <v>55</v>
      </c>
      <c r="H9" s="5" t="s">
        <v>55</v>
      </c>
      <c r="I9" s="5" t="s">
        <v>55</v>
      </c>
      <c r="J9" s="2"/>
      <c r="K9" s="1"/>
    </row>
    <row r="10" spans="1:11">
      <c r="A10" s="9">
        <v>6.3165239190588605E-12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668</v>
      </c>
      <c r="J10" s="2"/>
      <c r="K10" s="1"/>
    </row>
    <row r="11" spans="1:11" ht="15.2" customHeight="1">
      <c r="A11" s="38" t="s">
        <v>669</v>
      </c>
      <c r="B11" s="38"/>
      <c r="C11" s="38"/>
      <c r="D11" s="38"/>
      <c r="E11" s="38"/>
      <c r="F11" s="38"/>
      <c r="G11" s="38"/>
      <c r="H11" s="38"/>
      <c r="I11" s="38"/>
      <c r="J11" s="2"/>
      <c r="K11" s="1"/>
    </row>
    <row r="12" spans="1:11" ht="36">
      <c r="A12" s="4">
        <v>2.0638596363096828E-3</v>
      </c>
      <c r="B12" s="4">
        <v>3267.3978010000001</v>
      </c>
      <c r="C12" s="4">
        <v>18.253619</v>
      </c>
      <c r="D12" s="4">
        <v>65299200</v>
      </c>
      <c r="E12" s="14">
        <v>40949</v>
      </c>
      <c r="F12" s="5" t="s">
        <v>38</v>
      </c>
      <c r="G12" s="5" t="s">
        <v>233</v>
      </c>
      <c r="H12" s="5" t="s">
        <v>1478</v>
      </c>
      <c r="I12" s="5" t="s">
        <v>1479</v>
      </c>
      <c r="J12" s="2"/>
      <c r="K12" s="1"/>
    </row>
    <row r="13" spans="1:11" ht="24">
      <c r="A13" s="4">
        <v>2.2213142803484568E-5</v>
      </c>
      <c r="B13" s="4">
        <v>35.166719999999998</v>
      </c>
      <c r="C13" s="4">
        <v>0.14652799999999999</v>
      </c>
      <c r="D13" s="4">
        <v>87552000</v>
      </c>
      <c r="E13" s="14">
        <v>40308</v>
      </c>
      <c r="F13" s="5" t="s">
        <v>38</v>
      </c>
      <c r="G13" s="5" t="s">
        <v>233</v>
      </c>
      <c r="H13" s="5" t="s">
        <v>1480</v>
      </c>
      <c r="I13" s="5" t="s">
        <v>1481</v>
      </c>
      <c r="J13" s="2"/>
      <c r="K13" s="1"/>
    </row>
    <row r="14" spans="1:11" ht="24">
      <c r="A14" s="4">
        <v>1.0137687908214555E-2</v>
      </c>
      <c r="B14" s="4">
        <v>16049.47284</v>
      </c>
      <c r="C14" s="4">
        <v>-29.721246000000001</v>
      </c>
      <c r="D14" s="4">
        <v>-196992000</v>
      </c>
      <c r="E14" s="14">
        <v>41226</v>
      </c>
      <c r="F14" s="5" t="s">
        <v>38</v>
      </c>
      <c r="G14" s="5" t="s">
        <v>233</v>
      </c>
      <c r="H14" s="5" t="s">
        <v>1482</v>
      </c>
      <c r="I14" s="5" t="s">
        <v>1483</v>
      </c>
      <c r="J14" s="2"/>
      <c r="K14" s="1"/>
    </row>
    <row r="15" spans="1:11" ht="24">
      <c r="A15" s="4">
        <v>-8.3045851666438029E-4</v>
      </c>
      <c r="B15" s="4">
        <v>-1314.7397639999999</v>
      </c>
      <c r="C15" s="4">
        <v>-11.237092000000001</v>
      </c>
      <c r="D15" s="4">
        <v>54536040</v>
      </c>
      <c r="E15" s="14">
        <v>40549</v>
      </c>
      <c r="F15" s="5" t="s">
        <v>39</v>
      </c>
      <c r="G15" s="5" t="s">
        <v>233</v>
      </c>
      <c r="H15" s="5" t="s">
        <v>1484</v>
      </c>
      <c r="I15" s="5" t="s">
        <v>1485</v>
      </c>
      <c r="J15" s="2"/>
      <c r="K15" s="1"/>
    </row>
    <row r="16" spans="1:11" ht="24">
      <c r="A16" s="4">
        <v>7.9254454637343198E-3</v>
      </c>
      <c r="B16" s="4">
        <v>12547.162909999999</v>
      </c>
      <c r="C16" s="4">
        <v>43.266078999999998</v>
      </c>
      <c r="D16" s="4">
        <v>105792000</v>
      </c>
      <c r="E16" s="14">
        <v>40440.958333333328</v>
      </c>
      <c r="F16" s="5" t="s">
        <v>38</v>
      </c>
      <c r="G16" s="5" t="s">
        <v>233</v>
      </c>
      <c r="H16" s="5" t="s">
        <v>1486</v>
      </c>
      <c r="I16" s="5" t="s">
        <v>1487</v>
      </c>
      <c r="J16" s="2"/>
      <c r="K16" s="1"/>
    </row>
    <row r="17" spans="1:11" ht="24">
      <c r="A17" s="4">
        <v>1.8885245894615015E-3</v>
      </c>
      <c r="B17" s="4">
        <v>2989.8162560000001</v>
      </c>
      <c r="C17" s="4">
        <v>30.822848</v>
      </c>
      <c r="D17" s="4">
        <v>45213640</v>
      </c>
      <c r="E17" s="14">
        <v>40255</v>
      </c>
      <c r="F17" s="5" t="s">
        <v>39</v>
      </c>
      <c r="G17" s="5" t="s">
        <v>233</v>
      </c>
      <c r="H17" s="5" t="s">
        <v>1488</v>
      </c>
      <c r="I17" s="5" t="s">
        <v>1489</v>
      </c>
      <c r="J17" s="2"/>
      <c r="K17" s="1"/>
    </row>
    <row r="18" spans="1:11" ht="24">
      <c r="A18" s="4">
        <v>2.0458434440273252E-3</v>
      </c>
      <c r="B18" s="4">
        <v>3238.8754800000002</v>
      </c>
      <c r="C18" s="4">
        <v>26.990628999999998</v>
      </c>
      <c r="D18" s="4">
        <v>55934400</v>
      </c>
      <c r="E18" s="14">
        <v>40296</v>
      </c>
      <c r="F18" s="5" t="s">
        <v>39</v>
      </c>
      <c r="G18" s="5" t="s">
        <v>233</v>
      </c>
      <c r="H18" s="5" t="s">
        <v>1490</v>
      </c>
      <c r="I18" s="5" t="s">
        <v>1491</v>
      </c>
      <c r="J18" s="2"/>
      <c r="K18" s="1"/>
    </row>
    <row r="19" spans="1:11" ht="24">
      <c r="A19" s="4">
        <v>7.8072522030762015E-3</v>
      </c>
      <c r="B19" s="4">
        <v>12360.045340000001</v>
      </c>
      <c r="C19" s="4">
        <v>42.620846</v>
      </c>
      <c r="D19" s="4">
        <v>105792000</v>
      </c>
      <c r="E19" s="14">
        <v>40555</v>
      </c>
      <c r="F19" s="5" t="s">
        <v>38</v>
      </c>
      <c r="G19" s="5" t="s">
        <v>233</v>
      </c>
      <c r="H19" s="5" t="s">
        <v>1492</v>
      </c>
      <c r="I19" s="5" t="s">
        <v>1493</v>
      </c>
      <c r="J19" s="2"/>
      <c r="K19" s="1"/>
    </row>
    <row r="20" spans="1:11" ht="24">
      <c r="A20" s="4">
        <v>5.7702462645127474E-3</v>
      </c>
      <c r="B20" s="4">
        <v>9135.1609499999995</v>
      </c>
      <c r="C20" s="4">
        <v>31.500554999999999</v>
      </c>
      <c r="D20" s="4">
        <v>29000000</v>
      </c>
      <c r="E20" s="14">
        <v>40631</v>
      </c>
      <c r="F20" s="5" t="s">
        <v>53</v>
      </c>
      <c r="G20" s="5" t="s">
        <v>233</v>
      </c>
      <c r="H20" s="5" t="s">
        <v>1494</v>
      </c>
      <c r="I20" s="5" t="s">
        <v>1495</v>
      </c>
      <c r="J20" s="2"/>
      <c r="K20" s="1"/>
    </row>
    <row r="21" spans="1:11" ht="24">
      <c r="A21" s="4">
        <v>9.1829018348981509E-3</v>
      </c>
      <c r="B21" s="4">
        <v>14537.904</v>
      </c>
      <c r="C21" s="4">
        <v>48.459679999999999</v>
      </c>
      <c r="D21" s="4">
        <v>109440000</v>
      </c>
      <c r="E21" s="14">
        <v>41184.958333333328</v>
      </c>
      <c r="F21" s="5" t="s">
        <v>38</v>
      </c>
      <c r="G21" s="5" t="s">
        <v>233</v>
      </c>
      <c r="H21" s="5" t="s">
        <v>1496</v>
      </c>
      <c r="I21" s="5" t="s">
        <v>1497</v>
      </c>
      <c r="J21" s="2"/>
      <c r="K21" s="1"/>
    </row>
    <row r="22" spans="1:11" ht="24">
      <c r="A22" s="4">
        <v>2.4669172006575838E-3</v>
      </c>
      <c r="B22" s="4">
        <v>3905.498075</v>
      </c>
      <c r="C22" s="4">
        <v>21.818425000000001</v>
      </c>
      <c r="D22" s="4">
        <v>65299200</v>
      </c>
      <c r="E22" s="14">
        <v>40963</v>
      </c>
      <c r="F22" s="5" t="s">
        <v>38</v>
      </c>
      <c r="G22" s="5" t="s">
        <v>233</v>
      </c>
      <c r="H22" s="5" t="s">
        <v>1498</v>
      </c>
      <c r="I22" s="5" t="s">
        <v>1499</v>
      </c>
      <c r="J22" s="2"/>
      <c r="K22" s="1"/>
    </row>
    <row r="23" spans="1:11" ht="36">
      <c r="A23" s="4">
        <v>4.8505595860157636E-3</v>
      </c>
      <c r="B23" s="4">
        <v>7679.1596900000004</v>
      </c>
      <c r="C23" s="4">
        <v>26.479861</v>
      </c>
      <c r="D23" s="4">
        <v>105792000</v>
      </c>
      <c r="E23" s="14">
        <v>40913</v>
      </c>
      <c r="F23" s="5" t="s">
        <v>38</v>
      </c>
      <c r="G23" s="5" t="s">
        <v>233</v>
      </c>
      <c r="H23" s="5" t="s">
        <v>1500</v>
      </c>
      <c r="I23" s="5" t="s">
        <v>1501</v>
      </c>
      <c r="J23" s="2"/>
      <c r="K23" s="1"/>
    </row>
    <row r="24" spans="1:11" ht="24">
      <c r="A24" s="4">
        <v>1.4653213519655436E-3</v>
      </c>
      <c r="B24" s="4">
        <v>2319.8223750000002</v>
      </c>
      <c r="C24" s="4">
        <v>-6.1861930000000003</v>
      </c>
      <c r="D24" s="4">
        <v>-136800000</v>
      </c>
      <c r="E24" s="14">
        <v>41333</v>
      </c>
      <c r="F24" s="5" t="s">
        <v>38</v>
      </c>
      <c r="G24" s="5" t="s">
        <v>233</v>
      </c>
      <c r="H24" s="5" t="s">
        <v>1502</v>
      </c>
      <c r="I24" s="5" t="s">
        <v>1503</v>
      </c>
      <c r="J24" s="2"/>
      <c r="K24" s="1"/>
    </row>
    <row r="25" spans="1:11" ht="24">
      <c r="A25" s="4">
        <v>6.2713755173645996E-5</v>
      </c>
      <c r="B25" s="4">
        <v>99.285233424699996</v>
      </c>
      <c r="C25" s="4">
        <v>-5.0995790000000003</v>
      </c>
      <c r="D25" s="4">
        <v>-7102400.6399999997</v>
      </c>
      <c r="E25" s="14">
        <v>41351</v>
      </c>
      <c r="F25" s="5" t="s">
        <v>38</v>
      </c>
      <c r="G25" s="5" t="s">
        <v>233</v>
      </c>
      <c r="H25" s="5" t="s">
        <v>1504</v>
      </c>
      <c r="I25" s="5" t="s">
        <v>1505</v>
      </c>
      <c r="J25" s="2"/>
      <c r="K25" s="1"/>
    </row>
    <row r="26" spans="1:11" ht="24">
      <c r="A26" s="4">
        <v>1.3116986345904989E-3</v>
      </c>
      <c r="B26" s="4">
        <v>2076.6146877599999</v>
      </c>
      <c r="C26" s="4">
        <v>-8.5945479999999996</v>
      </c>
      <c r="D26" s="4">
        <v>-88142976</v>
      </c>
      <c r="E26" s="14">
        <v>41303</v>
      </c>
      <c r="F26" s="5" t="s">
        <v>38</v>
      </c>
      <c r="G26" s="5" t="s">
        <v>233</v>
      </c>
      <c r="H26" s="5" t="s">
        <v>1506</v>
      </c>
      <c r="I26" s="5" t="s">
        <v>1507</v>
      </c>
      <c r="J26" s="2"/>
      <c r="K26" s="1"/>
    </row>
    <row r="27" spans="1:11" ht="24">
      <c r="A27" s="4">
        <v>1.6430194416300011E-4</v>
      </c>
      <c r="B27" s="4">
        <v>260.11449694229998</v>
      </c>
      <c r="C27" s="4">
        <v>-8.6644469999999991</v>
      </c>
      <c r="D27" s="4">
        <v>-10951624.32</v>
      </c>
      <c r="E27" s="14">
        <v>41305</v>
      </c>
      <c r="F27" s="5" t="s">
        <v>38</v>
      </c>
      <c r="G27" s="5" t="s">
        <v>233</v>
      </c>
      <c r="H27" s="5" t="s">
        <v>1508</v>
      </c>
      <c r="I27" s="5" t="s">
        <v>1509</v>
      </c>
      <c r="J27" s="2"/>
      <c r="K27" s="1"/>
    </row>
    <row r="28" spans="1:11" ht="24">
      <c r="A28" s="4">
        <v>-4.8591654834970943E-3</v>
      </c>
      <c r="B28" s="4">
        <v>-7692.7841099999996</v>
      </c>
      <c r="C28" s="4">
        <v>-25.901630000000001</v>
      </c>
      <c r="D28" s="4">
        <v>108345600</v>
      </c>
      <c r="E28" s="14">
        <v>40660</v>
      </c>
      <c r="F28" s="5" t="s">
        <v>38</v>
      </c>
      <c r="G28" s="5" t="s">
        <v>233</v>
      </c>
      <c r="H28" s="5" t="s">
        <v>1510</v>
      </c>
      <c r="I28" s="5" t="s">
        <v>1511</v>
      </c>
      <c r="J28" s="2"/>
      <c r="K28" s="1"/>
    </row>
    <row r="29" spans="1:11" ht="24">
      <c r="A29" s="4">
        <v>-8.187670326211235E-5</v>
      </c>
      <c r="B29" s="4">
        <v>-129.62304</v>
      </c>
      <c r="C29" s="4">
        <v>-0.54009600000000002</v>
      </c>
      <c r="D29" s="4">
        <v>87552000</v>
      </c>
      <c r="E29" s="14">
        <v>40309</v>
      </c>
      <c r="F29" s="5" t="s">
        <v>38</v>
      </c>
      <c r="G29" s="5" t="s">
        <v>233</v>
      </c>
      <c r="H29" s="5" t="s">
        <v>1512</v>
      </c>
      <c r="I29" s="5" t="s">
        <v>1513</v>
      </c>
      <c r="J29" s="2"/>
      <c r="K29" s="1"/>
    </row>
    <row r="30" spans="1:11" ht="24">
      <c r="A30" s="4">
        <v>2.2793069623173955E-3</v>
      </c>
      <c r="B30" s="4">
        <v>3608.4830700000002</v>
      </c>
      <c r="C30" s="4">
        <v>20.38691</v>
      </c>
      <c r="D30" s="4">
        <v>82503240</v>
      </c>
      <c r="E30" s="14">
        <v>40574</v>
      </c>
      <c r="F30" s="5" t="s">
        <v>39</v>
      </c>
      <c r="G30" s="5" t="s">
        <v>233</v>
      </c>
      <c r="H30" s="5" t="s">
        <v>1514</v>
      </c>
      <c r="I30" s="5" t="s">
        <v>1515</v>
      </c>
      <c r="J30" s="2"/>
      <c r="K30" s="1"/>
    </row>
    <row r="31" spans="1:11" ht="24">
      <c r="A31" s="4">
        <v>2.4796721447742916E-3</v>
      </c>
      <c r="B31" s="4">
        <v>3925.6910549999998</v>
      </c>
      <c r="C31" s="4">
        <v>27.452385</v>
      </c>
      <c r="D31" s="4">
        <v>66655160</v>
      </c>
      <c r="E31" s="14">
        <v>40255</v>
      </c>
      <c r="F31" s="5" t="s">
        <v>39</v>
      </c>
      <c r="G31" s="5" t="s">
        <v>233</v>
      </c>
      <c r="H31" s="5" t="s">
        <v>1516</v>
      </c>
      <c r="I31" s="5" t="s">
        <v>1517</v>
      </c>
      <c r="J31" s="2"/>
      <c r="K31" s="1"/>
    </row>
    <row r="32" spans="1:11" ht="24">
      <c r="A32" s="4">
        <v>3.8525850194360911E-3</v>
      </c>
      <c r="B32" s="4">
        <v>6099.21702</v>
      </c>
      <c r="C32" s="4">
        <v>33.884538999999997</v>
      </c>
      <c r="D32" s="4">
        <v>83901600</v>
      </c>
      <c r="E32" s="14">
        <v>40582</v>
      </c>
      <c r="F32" s="5" t="s">
        <v>39</v>
      </c>
      <c r="G32" s="5" t="s">
        <v>233</v>
      </c>
      <c r="H32" s="5" t="s">
        <v>1518</v>
      </c>
      <c r="I32" s="5" t="s">
        <v>1519</v>
      </c>
      <c r="J32" s="2"/>
      <c r="K32" s="1"/>
    </row>
    <row r="33" spans="1:11" ht="24">
      <c r="A33" s="4">
        <v>2.9038607751612801E-3</v>
      </c>
      <c r="B33" s="4">
        <v>4597.24496</v>
      </c>
      <c r="C33" s="4">
        <v>26.120709999999999</v>
      </c>
      <c r="D33" s="4">
        <v>82037120</v>
      </c>
      <c r="E33" s="14">
        <v>40262</v>
      </c>
      <c r="F33" s="5" t="s">
        <v>39</v>
      </c>
      <c r="G33" s="5" t="s">
        <v>233</v>
      </c>
      <c r="H33" s="5" t="s">
        <v>1520</v>
      </c>
      <c r="I33" s="5" t="s">
        <v>1521</v>
      </c>
      <c r="J33" s="2"/>
      <c r="K33" s="1"/>
    </row>
    <row r="34" spans="1:11" ht="24">
      <c r="A34" s="4">
        <v>1.5944927912019623E-3</v>
      </c>
      <c r="B34" s="4">
        <v>2524.3200400000001</v>
      </c>
      <c r="C34" s="4">
        <v>22.948364000000002</v>
      </c>
      <c r="D34" s="4">
        <v>51273200</v>
      </c>
      <c r="E34" s="14">
        <v>40295</v>
      </c>
      <c r="F34" s="5" t="s">
        <v>39</v>
      </c>
      <c r="G34" s="5" t="s">
        <v>233</v>
      </c>
      <c r="H34" s="5" t="s">
        <v>1522</v>
      </c>
      <c r="I34" s="5" t="s">
        <v>1523</v>
      </c>
      <c r="J34" s="2"/>
      <c r="K34" s="1"/>
    </row>
    <row r="35" spans="1:11" ht="24">
      <c r="A35" s="4">
        <v>1.8083936161291713E-3</v>
      </c>
      <c r="B35" s="4">
        <v>2862.9569670000001</v>
      </c>
      <c r="C35" s="4">
        <v>15.994173</v>
      </c>
      <c r="D35" s="4">
        <v>65299200</v>
      </c>
      <c r="E35" s="14">
        <v>40952</v>
      </c>
      <c r="F35" s="5" t="s">
        <v>38</v>
      </c>
      <c r="G35" s="5" t="s">
        <v>233</v>
      </c>
      <c r="H35" s="5" t="s">
        <v>1524</v>
      </c>
      <c r="I35" s="5" t="s">
        <v>1525</v>
      </c>
      <c r="J35" s="2"/>
      <c r="K35" s="1"/>
    </row>
    <row r="36" spans="1:11" ht="24">
      <c r="A36" s="4">
        <v>1.4237476607854413E-3</v>
      </c>
      <c r="B36" s="4">
        <v>2254.00501768</v>
      </c>
      <c r="C36" s="4">
        <v>25.091895999999998</v>
      </c>
      <c r="D36" s="4">
        <v>32769984</v>
      </c>
      <c r="E36" s="14">
        <v>40942</v>
      </c>
      <c r="F36" s="5" t="s">
        <v>38</v>
      </c>
      <c r="G36" s="5" t="s">
        <v>233</v>
      </c>
      <c r="H36" s="5" t="s">
        <v>1526</v>
      </c>
      <c r="I36" s="5" t="s">
        <v>1527</v>
      </c>
      <c r="J36" s="2"/>
      <c r="K36" s="1"/>
    </row>
    <row r="37" spans="1:11" ht="24">
      <c r="A37" s="4">
        <v>-7.897651261474292E-4</v>
      </c>
      <c r="B37" s="4">
        <v>-1250.3160539999999</v>
      </c>
      <c r="C37" s="4">
        <v>-10.686462000000001</v>
      </c>
      <c r="D37" s="4">
        <v>54536040</v>
      </c>
      <c r="E37" s="14">
        <v>40548</v>
      </c>
      <c r="F37" s="5" t="s">
        <v>39</v>
      </c>
      <c r="G37" s="5" t="s">
        <v>233</v>
      </c>
      <c r="H37" s="5" t="s">
        <v>1528</v>
      </c>
      <c r="I37" s="5" t="s">
        <v>1529</v>
      </c>
      <c r="J37" s="2"/>
      <c r="K37" s="1"/>
    </row>
    <row r="38" spans="1:11" ht="24">
      <c r="A38" s="4">
        <v>1.0306046722372143E-3</v>
      </c>
      <c r="B38" s="4">
        <v>1631.60099675641</v>
      </c>
      <c r="C38" s="4">
        <v>37.697501000000003</v>
      </c>
      <c r="D38" s="4">
        <v>20174330.8292</v>
      </c>
      <c r="E38" s="14">
        <v>40918</v>
      </c>
      <c r="F38" s="5" t="s">
        <v>39</v>
      </c>
      <c r="G38" s="5" t="s">
        <v>233</v>
      </c>
      <c r="H38" s="5" t="s">
        <v>1530</v>
      </c>
      <c r="I38" s="5" t="s">
        <v>1531</v>
      </c>
      <c r="J38" s="2"/>
      <c r="K38" s="1"/>
    </row>
    <row r="39" spans="1:11" ht="24">
      <c r="A39" s="4">
        <v>1.4182598410039007E-3</v>
      </c>
      <c r="B39" s="4">
        <v>2245.3169800000001</v>
      </c>
      <c r="C39" s="4">
        <v>36.214790000000001</v>
      </c>
      <c r="D39" s="4">
        <v>22617600</v>
      </c>
      <c r="E39" s="14">
        <v>40954</v>
      </c>
      <c r="F39" s="5" t="s">
        <v>38</v>
      </c>
      <c r="G39" s="5" t="s">
        <v>233</v>
      </c>
      <c r="H39" s="5" t="s">
        <v>1532</v>
      </c>
      <c r="I39" s="5" t="s">
        <v>1533</v>
      </c>
      <c r="J39" s="2"/>
      <c r="K39" s="1"/>
    </row>
    <row r="40" spans="1:11" ht="24">
      <c r="A40" s="4">
        <v>1.1756321304859461E-2</v>
      </c>
      <c r="B40" s="4">
        <v>18612.011061000001</v>
      </c>
      <c r="C40" s="4">
        <v>98.476248999999996</v>
      </c>
      <c r="D40" s="4">
        <v>68947200</v>
      </c>
      <c r="E40" s="14">
        <v>39566</v>
      </c>
      <c r="F40" s="5" t="s">
        <v>38</v>
      </c>
      <c r="G40" s="5" t="s">
        <v>233</v>
      </c>
      <c r="H40" s="5" t="s">
        <v>1534</v>
      </c>
      <c r="I40" s="5" t="s">
        <v>1535</v>
      </c>
      <c r="J40" s="2"/>
      <c r="K40" s="1"/>
    </row>
    <row r="41" spans="1:11" ht="24">
      <c r="A41" s="4">
        <v>2.3487072300144309E-3</v>
      </c>
      <c r="B41" s="4">
        <v>3718.3540505999999</v>
      </c>
      <c r="C41" s="4">
        <v>25.022570999999999</v>
      </c>
      <c r="D41" s="4">
        <v>54209280</v>
      </c>
      <c r="E41" s="14">
        <v>40861</v>
      </c>
      <c r="F41" s="5" t="s">
        <v>38</v>
      </c>
      <c r="G41" s="5" t="s">
        <v>233</v>
      </c>
      <c r="H41" s="5" t="s">
        <v>1536</v>
      </c>
      <c r="I41" s="5" t="s">
        <v>1537</v>
      </c>
      <c r="J41" s="2"/>
      <c r="K41" s="1"/>
    </row>
    <row r="42" spans="1:11" ht="24">
      <c r="A42" s="4">
        <v>8.602235249193459E-3</v>
      </c>
      <c r="B42" s="4">
        <v>13618.622139999999</v>
      </c>
      <c r="C42" s="4">
        <v>46.960766</v>
      </c>
      <c r="D42" s="4">
        <v>105792000</v>
      </c>
      <c r="E42" s="14">
        <v>40606</v>
      </c>
      <c r="F42" s="5" t="s">
        <v>38</v>
      </c>
      <c r="G42" s="5" t="s">
        <v>233</v>
      </c>
      <c r="H42" s="5" t="s">
        <v>1538</v>
      </c>
      <c r="I42" s="5" t="s">
        <v>1539</v>
      </c>
      <c r="J42" s="2"/>
      <c r="K42" s="1"/>
    </row>
    <row r="43" spans="1:11" ht="24">
      <c r="A43" s="4">
        <v>3.0704162327534049E-3</v>
      </c>
      <c r="B43" s="4">
        <v>4860.9271049999998</v>
      </c>
      <c r="C43" s="4">
        <v>16.477719</v>
      </c>
      <c r="D43" s="4">
        <v>107616000</v>
      </c>
      <c r="E43" s="14">
        <v>40689</v>
      </c>
      <c r="F43" s="5" t="s">
        <v>38</v>
      </c>
      <c r="G43" s="5" t="s">
        <v>233</v>
      </c>
      <c r="H43" s="5" t="s">
        <v>1540</v>
      </c>
      <c r="I43" s="5" t="s">
        <v>1541</v>
      </c>
      <c r="J43" s="2"/>
      <c r="K43" s="1"/>
    </row>
    <row r="44" spans="1:11" ht="24">
      <c r="A44" s="4">
        <v>5.929384231224983E-4</v>
      </c>
      <c r="B44" s="4">
        <v>938.71001000000001</v>
      </c>
      <c r="C44" s="4">
        <v>26.820285999999999</v>
      </c>
      <c r="D44" s="4">
        <v>16314200</v>
      </c>
      <c r="E44" s="14">
        <v>40255</v>
      </c>
      <c r="F44" s="5" t="s">
        <v>39</v>
      </c>
      <c r="G44" s="5" t="s">
        <v>233</v>
      </c>
      <c r="H44" s="5" t="s">
        <v>1542</v>
      </c>
      <c r="I44" s="5" t="s">
        <v>1543</v>
      </c>
      <c r="J44" s="2"/>
      <c r="K44" s="1"/>
    </row>
    <row r="45" spans="1:11" ht="24">
      <c r="A45" s="4">
        <v>9.4355041364193922E-3</v>
      </c>
      <c r="B45" s="4">
        <v>14937.81114</v>
      </c>
      <c r="C45" s="4">
        <v>35.566217000000002</v>
      </c>
      <c r="D45" s="4">
        <v>195770400</v>
      </c>
      <c r="E45" s="14">
        <v>40578</v>
      </c>
      <c r="F45" s="5" t="s">
        <v>39</v>
      </c>
      <c r="G45" s="5" t="s">
        <v>233</v>
      </c>
      <c r="H45" s="5" t="s">
        <v>1544</v>
      </c>
      <c r="I45" s="5" t="s">
        <v>1545</v>
      </c>
      <c r="J45" s="2"/>
      <c r="K45" s="1"/>
    </row>
    <row r="46" spans="1:11" ht="36">
      <c r="A46" s="4">
        <v>1.1633205898622288E-2</v>
      </c>
      <c r="B46" s="4">
        <v>18417.100999999999</v>
      </c>
      <c r="C46" s="4">
        <v>92.085504999999998</v>
      </c>
      <c r="D46" s="4">
        <v>20000000</v>
      </c>
      <c r="E46" s="14">
        <v>39898</v>
      </c>
      <c r="F46" s="5" t="s">
        <v>53</v>
      </c>
      <c r="G46" s="5" t="s">
        <v>233</v>
      </c>
      <c r="H46" s="5" t="s">
        <v>1546</v>
      </c>
      <c r="I46" s="5" t="s">
        <v>1547</v>
      </c>
      <c r="J46" s="2"/>
      <c r="K46" s="1"/>
    </row>
    <row r="47" spans="1:11" ht="24">
      <c r="A47" s="4">
        <v>6.9676716223033806E-3</v>
      </c>
      <c r="B47" s="4">
        <v>11030.8639872</v>
      </c>
      <c r="C47" s="4">
        <v>30.238113999999999</v>
      </c>
      <c r="D47" s="4">
        <v>36480000</v>
      </c>
      <c r="E47" s="14">
        <v>39417</v>
      </c>
      <c r="F47" s="5" t="s">
        <v>38</v>
      </c>
      <c r="G47" s="5" t="s">
        <v>233</v>
      </c>
      <c r="H47" s="5" t="s">
        <v>1548</v>
      </c>
      <c r="I47" s="5" t="s">
        <v>1549</v>
      </c>
      <c r="J47" s="2"/>
      <c r="K47" s="1"/>
    </row>
    <row r="48" spans="1:11" ht="24">
      <c r="A48" s="4">
        <v>7.6608236661675063E-3</v>
      </c>
      <c r="B48" s="4">
        <v>12128.22711405</v>
      </c>
      <c r="C48" s="4">
        <v>44.219222000000002</v>
      </c>
      <c r="D48" s="4">
        <v>100055520</v>
      </c>
      <c r="E48" s="14">
        <v>41184.958333333328</v>
      </c>
      <c r="F48" s="5" t="s">
        <v>38</v>
      </c>
      <c r="G48" s="5" t="s">
        <v>233</v>
      </c>
      <c r="H48" s="5" t="s">
        <v>1550</v>
      </c>
      <c r="I48" s="5" t="s">
        <v>1551</v>
      </c>
      <c r="J48" s="2"/>
      <c r="K48" s="1"/>
    </row>
    <row r="49" spans="1:11" ht="36">
      <c r="A49" s="4">
        <v>2.5734863322619504E-3</v>
      </c>
      <c r="B49" s="4">
        <v>4074.2129140000002</v>
      </c>
      <c r="C49" s="4">
        <v>22.760966</v>
      </c>
      <c r="D49" s="4">
        <v>65299200</v>
      </c>
      <c r="E49" s="14">
        <v>40934</v>
      </c>
      <c r="F49" s="5" t="s">
        <v>38</v>
      </c>
      <c r="G49" s="5" t="s">
        <v>233</v>
      </c>
      <c r="H49" s="5" t="s">
        <v>1552</v>
      </c>
      <c r="I49" s="5" t="s">
        <v>1553</v>
      </c>
      <c r="J49" s="2"/>
      <c r="K49" s="1"/>
    </row>
    <row r="50" spans="1:11" ht="24">
      <c r="A50" s="4">
        <v>9.2865563385554178E-5</v>
      </c>
      <c r="B50" s="4">
        <v>147.02004547999999</v>
      </c>
      <c r="C50" s="4">
        <v>0.70979599999999998</v>
      </c>
      <c r="D50" s="4">
        <v>75561024</v>
      </c>
      <c r="E50" s="14">
        <v>40850</v>
      </c>
      <c r="F50" s="5" t="s">
        <v>38</v>
      </c>
      <c r="G50" s="5" t="s">
        <v>233</v>
      </c>
      <c r="H50" s="5" t="s">
        <v>1554</v>
      </c>
      <c r="I50" s="5" t="s">
        <v>1555</v>
      </c>
      <c r="J50" s="2"/>
      <c r="K50" s="1"/>
    </row>
    <row r="51" spans="1:11" ht="24">
      <c r="A51" s="4">
        <v>1.5618281206136878E-3</v>
      </c>
      <c r="B51" s="4">
        <v>2472.6069917999998</v>
      </c>
      <c r="C51" s="4">
        <v>29.227032999999999</v>
      </c>
      <c r="D51" s="4">
        <v>30862080</v>
      </c>
      <c r="E51" s="14">
        <v>40914</v>
      </c>
      <c r="F51" s="5" t="s">
        <v>38</v>
      </c>
      <c r="G51" s="5" t="s">
        <v>233</v>
      </c>
      <c r="H51" s="5" t="s">
        <v>1556</v>
      </c>
      <c r="I51" s="5" t="s">
        <v>1557</v>
      </c>
      <c r="J51" s="2"/>
      <c r="K51" s="1"/>
    </row>
    <row r="52" spans="1:11" ht="24">
      <c r="A52" s="4">
        <v>4.9282782921281049E-5</v>
      </c>
      <c r="B52" s="4">
        <v>78.022000000000006</v>
      </c>
      <c r="C52" s="4">
        <v>0.44584000000000001</v>
      </c>
      <c r="D52" s="4">
        <v>63840000</v>
      </c>
      <c r="E52" s="14">
        <v>40570</v>
      </c>
      <c r="F52" s="5" t="s">
        <v>38</v>
      </c>
      <c r="G52" s="5" t="s">
        <v>233</v>
      </c>
      <c r="H52" s="5" t="s">
        <v>1558</v>
      </c>
      <c r="I52" s="5" t="s">
        <v>1559</v>
      </c>
      <c r="J52" s="2"/>
      <c r="K52" s="1"/>
    </row>
    <row r="53" spans="1:11" ht="24">
      <c r="A53" s="4">
        <v>-4.0584739989019429E-4</v>
      </c>
      <c r="B53" s="4">
        <v>-642.51700000000005</v>
      </c>
      <c r="C53" s="4">
        <v>-6.4251699999999996</v>
      </c>
      <c r="D53" s="4">
        <v>36480000</v>
      </c>
      <c r="E53" s="14">
        <v>40252</v>
      </c>
      <c r="F53" s="5" t="s">
        <v>38</v>
      </c>
      <c r="G53" s="5" t="s">
        <v>233</v>
      </c>
      <c r="H53" s="5" t="s">
        <v>1560</v>
      </c>
      <c r="I53" s="5" t="s">
        <v>1561</v>
      </c>
      <c r="J53" s="2"/>
      <c r="K53" s="1"/>
    </row>
    <row r="54" spans="1:11">
      <c r="A54" s="9">
        <v>0.13533458377582783</v>
      </c>
      <c r="B54" s="9">
        <v>214254.84255269339</v>
      </c>
      <c r="C54" s="10"/>
      <c r="D54" s="9">
        <v>2124553457.8692</v>
      </c>
      <c r="E54" s="10"/>
      <c r="F54" s="10"/>
      <c r="G54" s="10"/>
      <c r="H54" s="10"/>
      <c r="I54" s="11" t="s">
        <v>670</v>
      </c>
      <c r="J54" s="2"/>
      <c r="K54" s="1"/>
    </row>
    <row r="55" spans="1:11" ht="15.2" customHeight="1">
      <c r="A55" s="38" t="s">
        <v>1473</v>
      </c>
      <c r="B55" s="38"/>
      <c r="C55" s="38"/>
      <c r="D55" s="38"/>
      <c r="E55" s="38"/>
      <c r="F55" s="38"/>
      <c r="G55" s="38"/>
      <c r="H55" s="38"/>
      <c r="I55" s="38"/>
      <c r="J55" s="2"/>
      <c r="K55" s="1"/>
    </row>
    <row r="56" spans="1:11">
      <c r="A56" s="4">
        <v>6.3165239190588605E-12</v>
      </c>
      <c r="B56" s="4">
        <v>1.0000000000000001E-5</v>
      </c>
      <c r="C56" s="4">
        <v>0</v>
      </c>
      <c r="D56" s="4">
        <v>0</v>
      </c>
      <c r="E56" s="14"/>
      <c r="F56" s="5" t="s">
        <v>55</v>
      </c>
      <c r="G56" s="5" t="s">
        <v>55</v>
      </c>
      <c r="H56" s="5" t="s">
        <v>55</v>
      </c>
      <c r="I56" s="5" t="s">
        <v>55</v>
      </c>
      <c r="J56" s="2"/>
      <c r="K56" s="1"/>
    </row>
    <row r="57" spans="1:11">
      <c r="A57" s="9">
        <v>6.3165239190588605E-12</v>
      </c>
      <c r="B57" s="9">
        <v>1.0000000000000001E-5</v>
      </c>
      <c r="C57" s="10"/>
      <c r="D57" s="9">
        <v>0</v>
      </c>
      <c r="E57" s="10"/>
      <c r="F57" s="10"/>
      <c r="G57" s="10"/>
      <c r="H57" s="10"/>
      <c r="I57" s="11" t="s">
        <v>1474</v>
      </c>
      <c r="J57" s="2"/>
      <c r="K57" s="1"/>
    </row>
    <row r="58" spans="1:11" ht="15.2" customHeight="1">
      <c r="A58" s="38" t="s">
        <v>671</v>
      </c>
      <c r="B58" s="38"/>
      <c r="C58" s="38"/>
      <c r="D58" s="38"/>
      <c r="E58" s="38"/>
      <c r="F58" s="38"/>
      <c r="G58" s="38"/>
      <c r="H58" s="38"/>
      <c r="I58" s="38"/>
      <c r="J58" s="2"/>
      <c r="K58" s="1"/>
    </row>
    <row r="59" spans="1:11" ht="24">
      <c r="A59" s="4">
        <v>1.0146415550377904E-3</v>
      </c>
      <c r="B59" s="4">
        <v>1606.329</v>
      </c>
      <c r="C59" s="4">
        <v>2.6772149999999999</v>
      </c>
      <c r="D59" s="4">
        <v>60000000</v>
      </c>
      <c r="E59" s="14">
        <v>40519</v>
      </c>
      <c r="F59" s="5" t="s">
        <v>53</v>
      </c>
      <c r="G59" s="5" t="s">
        <v>233</v>
      </c>
      <c r="H59" s="5" t="s">
        <v>1562</v>
      </c>
      <c r="I59" s="5" t="s">
        <v>1563</v>
      </c>
      <c r="J59" s="2"/>
      <c r="K59" s="1"/>
    </row>
    <row r="60" spans="1:11" ht="24">
      <c r="A60" s="4">
        <v>-2.4407225268226911E-3</v>
      </c>
      <c r="B60" s="4">
        <v>-3864.0279971999998</v>
      </c>
      <c r="C60" s="4">
        <v>-5.8228270000000002</v>
      </c>
      <c r="D60" s="4">
        <v>66360000</v>
      </c>
      <c r="E60" s="14">
        <v>41066</v>
      </c>
      <c r="F60" s="5" t="s">
        <v>53</v>
      </c>
      <c r="G60" s="5" t="s">
        <v>233</v>
      </c>
      <c r="H60" s="5" t="s">
        <v>1564</v>
      </c>
      <c r="I60" s="5" t="s">
        <v>1565</v>
      </c>
      <c r="J60" s="2"/>
      <c r="K60" s="1"/>
    </row>
    <row r="61" spans="1:11" ht="24">
      <c r="A61" s="4">
        <v>9.2757512876862557E-4</v>
      </c>
      <c r="B61" s="4">
        <v>1468.4898539999999</v>
      </c>
      <c r="C61" s="4">
        <v>2.4597820000000001</v>
      </c>
      <c r="D61" s="4">
        <v>59700000</v>
      </c>
      <c r="E61" s="14">
        <v>40973</v>
      </c>
      <c r="F61" s="5" t="s">
        <v>53</v>
      </c>
      <c r="G61" s="5" t="s">
        <v>233</v>
      </c>
      <c r="H61" s="5" t="s">
        <v>1566</v>
      </c>
      <c r="I61" s="5" t="s">
        <v>1567</v>
      </c>
      <c r="J61" s="2"/>
      <c r="K61" s="1"/>
    </row>
    <row r="62" spans="1:11">
      <c r="A62" s="9">
        <v>-4.9850584301627506E-4</v>
      </c>
      <c r="B62" s="9">
        <v>-789.20914319999997</v>
      </c>
      <c r="C62" s="10"/>
      <c r="D62" s="9">
        <v>186060000</v>
      </c>
      <c r="E62" s="10"/>
      <c r="F62" s="10"/>
      <c r="G62" s="10"/>
      <c r="H62" s="10"/>
      <c r="I62" s="11" t="s">
        <v>672</v>
      </c>
      <c r="J62" s="2"/>
      <c r="K62" s="1"/>
    </row>
    <row r="63" spans="1:11" ht="15.2" customHeight="1">
      <c r="A63" s="38" t="s">
        <v>552</v>
      </c>
      <c r="B63" s="38"/>
      <c r="C63" s="38"/>
      <c r="D63" s="38"/>
      <c r="E63" s="38"/>
      <c r="F63" s="38"/>
      <c r="G63" s="38"/>
      <c r="H63" s="38"/>
      <c r="I63" s="38"/>
      <c r="J63" s="2"/>
      <c r="K63" s="1"/>
    </row>
    <row r="64" spans="1:11" ht="24">
      <c r="A64" s="4">
        <v>3.0813507009861863E-3</v>
      </c>
      <c r="B64" s="4">
        <v>4878.2380000000003</v>
      </c>
      <c r="C64" s="4">
        <v>9.7564759999999993</v>
      </c>
      <c r="D64" s="4">
        <v>50000000</v>
      </c>
      <c r="E64" s="14">
        <v>40161</v>
      </c>
      <c r="F64" s="5" t="s">
        <v>53</v>
      </c>
      <c r="G64" s="5" t="s">
        <v>233</v>
      </c>
      <c r="H64" s="5" t="s">
        <v>1568</v>
      </c>
      <c r="I64" s="5" t="s">
        <v>1569</v>
      </c>
      <c r="J64" s="2"/>
      <c r="K64" s="1"/>
    </row>
    <row r="65" spans="1:11" ht="24">
      <c r="A65" s="4">
        <v>8.6702643760313437E-3</v>
      </c>
      <c r="B65" s="4">
        <v>13726.322399999999</v>
      </c>
      <c r="C65" s="4">
        <v>9.8045159999999996</v>
      </c>
      <c r="D65" s="4">
        <v>140000000</v>
      </c>
      <c r="E65" s="14">
        <v>40199</v>
      </c>
      <c r="F65" s="5" t="s">
        <v>53</v>
      </c>
      <c r="G65" s="5" t="s">
        <v>233</v>
      </c>
      <c r="H65" s="5" t="s">
        <v>1570</v>
      </c>
      <c r="I65" s="5" t="s">
        <v>1571</v>
      </c>
      <c r="J65" s="2"/>
      <c r="K65" s="1"/>
    </row>
    <row r="66" spans="1:11">
      <c r="A66" s="9">
        <v>1.1751615077017531E-2</v>
      </c>
      <c r="B66" s="9">
        <v>18604.560399999998</v>
      </c>
      <c r="C66" s="10"/>
      <c r="D66" s="9">
        <v>190000000</v>
      </c>
      <c r="E66" s="10"/>
      <c r="F66" s="10"/>
      <c r="G66" s="10"/>
      <c r="H66" s="10"/>
      <c r="I66" s="11" t="s">
        <v>553</v>
      </c>
      <c r="J66" s="2"/>
      <c r="K66" s="1"/>
    </row>
    <row r="67" spans="1:11">
      <c r="A67" s="9">
        <v>0.14658769302246213</v>
      </c>
      <c r="B67" s="9">
        <v>232070.19382949339</v>
      </c>
      <c r="C67" s="10"/>
      <c r="D67" s="9">
        <v>2500613457.8692002</v>
      </c>
      <c r="E67" s="10"/>
      <c r="F67" s="10"/>
      <c r="G67" s="10"/>
      <c r="H67" s="10"/>
      <c r="I67" s="11" t="s">
        <v>137</v>
      </c>
      <c r="J67" s="2"/>
      <c r="K67" s="1"/>
    </row>
    <row r="68" spans="1:11" ht="15.2" customHeight="1">
      <c r="A68" s="38" t="s">
        <v>138</v>
      </c>
      <c r="B68" s="38"/>
      <c r="C68" s="38"/>
      <c r="D68" s="38"/>
      <c r="E68" s="38"/>
      <c r="F68" s="38"/>
      <c r="G68" s="38"/>
      <c r="H68" s="38"/>
      <c r="I68" s="38"/>
      <c r="J68" s="2"/>
      <c r="K68" s="1"/>
    </row>
    <row r="69" spans="1:11" ht="15.2" customHeight="1">
      <c r="A69" s="38" t="s">
        <v>667</v>
      </c>
      <c r="B69" s="38"/>
      <c r="C69" s="38"/>
      <c r="D69" s="38"/>
      <c r="E69" s="38"/>
      <c r="F69" s="38"/>
      <c r="G69" s="38"/>
      <c r="H69" s="38"/>
      <c r="I69" s="38"/>
      <c r="J69" s="2"/>
      <c r="K69" s="1"/>
    </row>
    <row r="70" spans="1:11" ht="24">
      <c r="A70" s="4">
        <v>2.6167879405561666E-3</v>
      </c>
      <c r="B70" s="4">
        <v>4142.7658219745299</v>
      </c>
      <c r="C70" s="4">
        <v>3127.0696000000012</v>
      </c>
      <c r="D70" s="4">
        <v>132480.76800000001</v>
      </c>
      <c r="E70" s="14">
        <v>41255</v>
      </c>
      <c r="F70" s="5" t="s">
        <v>38</v>
      </c>
      <c r="G70" s="5" t="s">
        <v>233</v>
      </c>
      <c r="H70" s="5" t="s">
        <v>1572</v>
      </c>
      <c r="I70" s="5" t="s">
        <v>1573</v>
      </c>
      <c r="J70" s="2"/>
      <c r="K70" s="1"/>
    </row>
    <row r="71" spans="1:11">
      <c r="A71" s="9">
        <v>2.6167879405561666E-3</v>
      </c>
      <c r="B71" s="9">
        <v>4142.7658219745299</v>
      </c>
      <c r="C71" s="10"/>
      <c r="D71" s="9">
        <v>132480.76800000001</v>
      </c>
      <c r="E71" s="10"/>
      <c r="F71" s="10"/>
      <c r="G71" s="10"/>
      <c r="H71" s="10"/>
      <c r="I71" s="11" t="s">
        <v>668</v>
      </c>
      <c r="J71" s="2"/>
      <c r="K71" s="1"/>
    </row>
    <row r="72" spans="1:11" ht="15.2" customHeight="1">
      <c r="A72" s="38" t="s">
        <v>673</v>
      </c>
      <c r="B72" s="38"/>
      <c r="C72" s="38"/>
      <c r="D72" s="38"/>
      <c r="E72" s="38"/>
      <c r="F72" s="38"/>
      <c r="G72" s="38"/>
      <c r="H72" s="38"/>
      <c r="I72" s="38"/>
      <c r="J72" s="2"/>
      <c r="K72" s="1"/>
    </row>
    <row r="73" spans="1:11" ht="24">
      <c r="A73" s="4">
        <v>-1.2214818282719475E-3</v>
      </c>
      <c r="B73" s="4">
        <v>-1933.78802</v>
      </c>
      <c r="C73" s="4">
        <v>-16.815548</v>
      </c>
      <c r="D73" s="4">
        <v>53603800</v>
      </c>
      <c r="E73" s="14">
        <v>40987</v>
      </c>
      <c r="F73" s="5" t="s">
        <v>39</v>
      </c>
      <c r="G73" s="5" t="s">
        <v>233</v>
      </c>
      <c r="H73" s="5" t="s">
        <v>1574</v>
      </c>
      <c r="I73" s="5" t="s">
        <v>1575</v>
      </c>
      <c r="J73" s="2"/>
      <c r="K73" s="1"/>
    </row>
    <row r="74" spans="1:11" ht="24">
      <c r="A74" s="4">
        <v>2.8032265793178457E-3</v>
      </c>
      <c r="B74" s="4">
        <v>4437.9260100000001</v>
      </c>
      <c r="C74" s="4">
        <v>21.132981000000001</v>
      </c>
      <c r="D74" s="4">
        <v>97885200</v>
      </c>
      <c r="E74" s="14">
        <v>40987</v>
      </c>
      <c r="F74" s="5" t="s">
        <v>39</v>
      </c>
      <c r="G74" s="5" t="s">
        <v>233</v>
      </c>
      <c r="H74" s="5" t="s">
        <v>1576</v>
      </c>
      <c r="I74" s="5" t="s">
        <v>1577</v>
      </c>
      <c r="J74" s="2"/>
      <c r="K74" s="1"/>
    </row>
    <row r="75" spans="1:11" ht="24">
      <c r="A75" s="4">
        <v>-7.8999312613150657E-3</v>
      </c>
      <c r="B75" s="4">
        <v>-12506.770119999999</v>
      </c>
      <c r="C75" s="4">
        <v>-48.102961999999998</v>
      </c>
      <c r="D75" s="4">
        <v>94848000</v>
      </c>
      <c r="E75" s="14">
        <v>40617</v>
      </c>
      <c r="F75" s="5" t="s">
        <v>38</v>
      </c>
      <c r="G75" s="5" t="s">
        <v>233</v>
      </c>
      <c r="H75" s="5" t="s">
        <v>1578</v>
      </c>
      <c r="I75" s="5" t="s">
        <v>1579</v>
      </c>
      <c r="J75" s="2"/>
      <c r="K75" s="1"/>
    </row>
    <row r="76" spans="1:11" ht="24">
      <c r="A76" s="4">
        <v>-5.6014270724447646E-3</v>
      </c>
      <c r="B76" s="4">
        <v>-8867.8949754999994</v>
      </c>
      <c r="C76" s="4">
        <v>-34.305202999999999</v>
      </c>
      <c r="D76" s="4">
        <v>94300800</v>
      </c>
      <c r="E76" s="14">
        <v>40989</v>
      </c>
      <c r="F76" s="5" t="s">
        <v>38</v>
      </c>
      <c r="G76" s="5" t="s">
        <v>233</v>
      </c>
      <c r="H76" s="5" t="s">
        <v>1580</v>
      </c>
      <c r="I76" s="5" t="s">
        <v>1581</v>
      </c>
      <c r="J76" s="2"/>
      <c r="K76" s="1"/>
    </row>
    <row r="77" spans="1:11" ht="24">
      <c r="A77" s="4">
        <v>4.9898334544249447E-3</v>
      </c>
      <c r="B77" s="4">
        <v>7899.6510079999998</v>
      </c>
      <c r="C77" s="4">
        <v>26.508896</v>
      </c>
      <c r="D77" s="4">
        <v>108710400</v>
      </c>
      <c r="E77" s="14">
        <v>41016</v>
      </c>
      <c r="F77" s="5" t="s">
        <v>38</v>
      </c>
      <c r="G77" s="5" t="s">
        <v>233</v>
      </c>
      <c r="H77" s="5" t="s">
        <v>1582</v>
      </c>
      <c r="I77" s="5" t="s">
        <v>1583</v>
      </c>
      <c r="J77" s="2"/>
      <c r="K77" s="1"/>
    </row>
    <row r="78" spans="1:11" ht="24">
      <c r="A78" s="4">
        <v>6.8741530341124507E-3</v>
      </c>
      <c r="B78" s="4">
        <v>10882.810106000001</v>
      </c>
      <c r="C78" s="4">
        <v>36.519497000000001</v>
      </c>
      <c r="D78" s="4">
        <v>108710400</v>
      </c>
      <c r="E78" s="14">
        <v>41053</v>
      </c>
      <c r="F78" s="5" t="s">
        <v>38</v>
      </c>
      <c r="G78" s="5" t="s">
        <v>233</v>
      </c>
      <c r="H78" s="5" t="s">
        <v>1584</v>
      </c>
      <c r="I78" s="5" t="s">
        <v>1585</v>
      </c>
      <c r="J78" s="2"/>
      <c r="K78" s="1"/>
    </row>
    <row r="79" spans="1:11" ht="24">
      <c r="A79" s="4">
        <v>1.2634462486814635E-3</v>
      </c>
      <c r="B79" s="4">
        <v>2000.22396</v>
      </c>
      <c r="C79" s="4">
        <v>14.287314</v>
      </c>
      <c r="D79" s="4">
        <v>51072000</v>
      </c>
      <c r="E79" s="14">
        <v>40807.958333333328</v>
      </c>
      <c r="F79" s="5" t="s">
        <v>38</v>
      </c>
      <c r="G79" s="5" t="s">
        <v>233</v>
      </c>
      <c r="H79" s="5" t="s">
        <v>1586</v>
      </c>
      <c r="I79" s="5" t="s">
        <v>1587</v>
      </c>
      <c r="J79" s="2"/>
      <c r="K79" s="1"/>
    </row>
    <row r="80" spans="1:11" ht="24">
      <c r="A80" s="4">
        <v>1.0198741621890337E-3</v>
      </c>
      <c r="B80" s="4">
        <v>1614.6129980000001</v>
      </c>
      <c r="C80" s="4">
        <v>13.683161</v>
      </c>
      <c r="D80" s="4">
        <v>55002160</v>
      </c>
      <c r="E80" s="14">
        <v>40987</v>
      </c>
      <c r="F80" s="5" t="s">
        <v>39</v>
      </c>
      <c r="G80" s="5" t="s">
        <v>233</v>
      </c>
      <c r="H80" s="5" t="s">
        <v>1588</v>
      </c>
      <c r="I80" s="5" t="s">
        <v>1589</v>
      </c>
      <c r="J80" s="2"/>
      <c r="K80" s="1"/>
    </row>
    <row r="81" spans="1:11" ht="24">
      <c r="A81" s="4">
        <v>1.6078497431900147E-3</v>
      </c>
      <c r="B81" s="4">
        <v>2545.4660883000001</v>
      </c>
      <c r="C81" s="4">
        <v>11.186895</v>
      </c>
      <c r="D81" s="4">
        <v>83006592</v>
      </c>
      <c r="E81" s="14">
        <v>40391</v>
      </c>
      <c r="F81" s="5" t="s">
        <v>38</v>
      </c>
      <c r="G81" s="5" t="s">
        <v>233</v>
      </c>
      <c r="H81" s="5" t="s">
        <v>1590</v>
      </c>
      <c r="I81" s="5" t="s">
        <v>1591</v>
      </c>
      <c r="J81" s="2"/>
      <c r="K81" s="1"/>
    </row>
    <row r="82" spans="1:11" ht="24">
      <c r="A82" s="4">
        <v>3.0613146586905737E-3</v>
      </c>
      <c r="B82" s="4">
        <v>4846.5179550000003</v>
      </c>
      <c r="C82" s="4">
        <v>-7.8805170000000002</v>
      </c>
      <c r="D82" s="4">
        <v>-224352000</v>
      </c>
      <c r="E82" s="14">
        <v>41276</v>
      </c>
      <c r="F82" s="5" t="s">
        <v>38</v>
      </c>
      <c r="G82" s="5" t="s">
        <v>233</v>
      </c>
      <c r="H82" s="5" t="s">
        <v>1592</v>
      </c>
      <c r="I82" s="5" t="s">
        <v>1593</v>
      </c>
      <c r="J82" s="2"/>
      <c r="K82" s="1"/>
    </row>
    <row r="83" spans="1:11">
      <c r="A83" s="4">
        <v>-7.3736573621525523E-3</v>
      </c>
      <c r="B83" s="4">
        <v>-11673.6</v>
      </c>
      <c r="C83" s="4">
        <v>100</v>
      </c>
      <c r="D83" s="4">
        <v>-11673600</v>
      </c>
      <c r="E83" s="14">
        <v>41361</v>
      </c>
      <c r="F83" s="5" t="s">
        <v>38</v>
      </c>
      <c r="G83" s="5" t="s">
        <v>233</v>
      </c>
      <c r="H83" s="5" t="s">
        <v>1594</v>
      </c>
      <c r="I83" s="5" t="s">
        <v>1595</v>
      </c>
      <c r="J83" s="2"/>
      <c r="K83" s="1"/>
    </row>
    <row r="84" spans="1:11" ht="36">
      <c r="A84" s="4">
        <v>-1.6503659572533369E-3</v>
      </c>
      <c r="B84" s="4">
        <v>-2612.7755999999999</v>
      </c>
      <c r="C84" s="4">
        <v>-8.7092519999999993</v>
      </c>
      <c r="D84" s="4">
        <v>109440000</v>
      </c>
      <c r="E84" s="14">
        <v>40581</v>
      </c>
      <c r="F84" s="5" t="s">
        <v>38</v>
      </c>
      <c r="G84" s="5" t="s">
        <v>233</v>
      </c>
      <c r="H84" s="5" t="s">
        <v>1596</v>
      </c>
      <c r="I84" s="5" t="s">
        <v>1597</v>
      </c>
      <c r="J84" s="2"/>
      <c r="K84" s="1"/>
    </row>
    <row r="85" spans="1:11" ht="24">
      <c r="A85" s="4">
        <v>5.5979175110067794E-3</v>
      </c>
      <c r="B85" s="4">
        <v>8862.3388159999995</v>
      </c>
      <c r="C85" s="4">
        <v>29.739391999999999</v>
      </c>
      <c r="D85" s="4">
        <v>108710400</v>
      </c>
      <c r="E85" s="14">
        <v>41015</v>
      </c>
      <c r="F85" s="5" t="s">
        <v>38</v>
      </c>
      <c r="G85" s="5" t="s">
        <v>233</v>
      </c>
      <c r="H85" s="5" t="s">
        <v>1598</v>
      </c>
      <c r="I85" s="5" t="s">
        <v>1599</v>
      </c>
      <c r="J85" s="2"/>
      <c r="K85" s="1"/>
    </row>
    <row r="86" spans="1:11" ht="24">
      <c r="A86" s="4">
        <v>5.9525275958729803E-3</v>
      </c>
      <c r="B86" s="4">
        <v>9423.7394999999997</v>
      </c>
      <c r="C86" s="4">
        <v>31.412465000000001</v>
      </c>
      <c r="D86" s="4">
        <v>30000000</v>
      </c>
      <c r="E86" s="14">
        <v>40932</v>
      </c>
      <c r="F86" s="5" t="s">
        <v>53</v>
      </c>
      <c r="G86" s="5" t="s">
        <v>233</v>
      </c>
      <c r="H86" s="5" t="s">
        <v>1600</v>
      </c>
      <c r="I86" s="5" t="s">
        <v>1601</v>
      </c>
      <c r="J86" s="2"/>
      <c r="K86" s="1"/>
    </row>
    <row r="87" spans="1:11" ht="24">
      <c r="A87" s="4">
        <v>-4.2252804783128725E-3</v>
      </c>
      <c r="B87" s="4">
        <v>-6689.2495500000005</v>
      </c>
      <c r="C87" s="4">
        <v>-14.864998999999999</v>
      </c>
      <c r="D87" s="4">
        <v>164160000</v>
      </c>
      <c r="E87" s="14">
        <v>40892</v>
      </c>
      <c r="F87" s="5" t="s">
        <v>38</v>
      </c>
      <c r="G87" s="5" t="s">
        <v>233</v>
      </c>
      <c r="H87" s="5" t="s">
        <v>1602</v>
      </c>
      <c r="I87" s="5" t="s">
        <v>1603</v>
      </c>
      <c r="J87" s="2"/>
      <c r="K87" s="1"/>
    </row>
    <row r="88" spans="1:11" ht="24">
      <c r="A88" s="4">
        <v>1.5594911066910445E-3</v>
      </c>
      <c r="B88" s="4">
        <v>2468.90715</v>
      </c>
      <c r="C88" s="4">
        <v>16.459381</v>
      </c>
      <c r="D88" s="4">
        <v>54720000</v>
      </c>
      <c r="E88" s="14">
        <v>40827</v>
      </c>
      <c r="F88" s="5" t="s">
        <v>38</v>
      </c>
      <c r="G88" s="5" t="s">
        <v>233</v>
      </c>
      <c r="H88" s="5" t="s">
        <v>1604</v>
      </c>
      <c r="I88" s="5" t="s">
        <v>1605</v>
      </c>
      <c r="J88" s="2"/>
      <c r="K88" s="1"/>
    </row>
    <row r="89" spans="1:11" ht="24">
      <c r="A89" s="4">
        <v>1.5444304986968779E-3</v>
      </c>
      <c r="B89" s="4">
        <v>2445.06396</v>
      </c>
      <c r="C89" s="4">
        <v>-40.751066000000002</v>
      </c>
      <c r="D89" s="4">
        <v>-21888000</v>
      </c>
      <c r="E89" s="14">
        <v>41135</v>
      </c>
      <c r="F89" s="5" t="s">
        <v>38</v>
      </c>
      <c r="G89" s="5" t="s">
        <v>233</v>
      </c>
      <c r="H89" s="5" t="s">
        <v>1606</v>
      </c>
      <c r="I89" s="5" t="s">
        <v>1607</v>
      </c>
      <c r="J89" s="2"/>
      <c r="K89" s="1"/>
    </row>
    <row r="90" spans="1:11" ht="24">
      <c r="A90" s="4">
        <v>6.1815632245792659E-3</v>
      </c>
      <c r="B90" s="4">
        <v>9786.3370799999993</v>
      </c>
      <c r="C90" s="4">
        <v>-16.587012000000001</v>
      </c>
      <c r="D90" s="4">
        <v>-215232000</v>
      </c>
      <c r="E90" s="14">
        <v>41019</v>
      </c>
      <c r="F90" s="5" t="s">
        <v>38</v>
      </c>
      <c r="G90" s="5" t="s">
        <v>233</v>
      </c>
      <c r="H90" s="5" t="s">
        <v>1608</v>
      </c>
      <c r="I90" s="5" t="s">
        <v>1609</v>
      </c>
      <c r="J90" s="2"/>
      <c r="K90" s="1"/>
    </row>
    <row r="91" spans="1:11" ht="24">
      <c r="A91" s="4">
        <v>5.7375912785452765E-3</v>
      </c>
      <c r="B91" s="4">
        <v>9083.4632340000007</v>
      </c>
      <c r="C91" s="4">
        <v>-12.651063000000001</v>
      </c>
      <c r="D91" s="4">
        <v>-261926400</v>
      </c>
      <c r="E91" s="14">
        <v>40997</v>
      </c>
      <c r="F91" s="5" t="s">
        <v>38</v>
      </c>
      <c r="G91" s="5" t="s">
        <v>233</v>
      </c>
      <c r="H91" s="5" t="s">
        <v>1610</v>
      </c>
      <c r="I91" s="5" t="s">
        <v>1611</v>
      </c>
      <c r="J91" s="2"/>
      <c r="K91" s="1"/>
    </row>
    <row r="92" spans="1:11" ht="24">
      <c r="A92" s="4">
        <v>1.415171937541001E-3</v>
      </c>
      <c r="B92" s="4">
        <v>2240.4283679999999</v>
      </c>
      <c r="C92" s="4">
        <v>-3.7591079999999999</v>
      </c>
      <c r="D92" s="4">
        <v>-217420800</v>
      </c>
      <c r="E92" s="14">
        <v>40849</v>
      </c>
      <c r="F92" s="5" t="s">
        <v>38</v>
      </c>
      <c r="G92" s="5" t="s">
        <v>233</v>
      </c>
      <c r="H92" s="5" t="s">
        <v>1612</v>
      </c>
      <c r="I92" s="5" t="s">
        <v>1613</v>
      </c>
      <c r="J92" s="2"/>
      <c r="K92" s="1"/>
    </row>
    <row r="93" spans="1:11" ht="24">
      <c r="A93" s="4">
        <v>9.0742928949599025E-3</v>
      </c>
      <c r="B93" s="4">
        <v>14365.95984</v>
      </c>
      <c r="C93" s="4">
        <v>-29.929082999999999</v>
      </c>
      <c r="D93" s="4">
        <v>-175104000</v>
      </c>
      <c r="E93" s="14">
        <v>41226</v>
      </c>
      <c r="F93" s="5" t="s">
        <v>38</v>
      </c>
      <c r="G93" s="5" t="s">
        <v>233</v>
      </c>
      <c r="H93" s="5" t="s">
        <v>1614</v>
      </c>
      <c r="I93" s="5" t="s">
        <v>1615</v>
      </c>
      <c r="J93" s="2"/>
      <c r="K93" s="1"/>
    </row>
    <row r="94" spans="1:11" ht="24">
      <c r="A94" s="4">
        <v>5.4954006019375921E-4</v>
      </c>
      <c r="B94" s="4">
        <v>870.00392499999998</v>
      </c>
      <c r="C94" s="4">
        <v>-2.99485</v>
      </c>
      <c r="D94" s="4">
        <v>-105974400</v>
      </c>
      <c r="E94" s="14">
        <v>41361</v>
      </c>
      <c r="F94" s="5" t="s">
        <v>38</v>
      </c>
      <c r="G94" s="5" t="s">
        <v>233</v>
      </c>
      <c r="H94" s="5" t="s">
        <v>1616</v>
      </c>
      <c r="I94" s="5" t="s">
        <v>1617</v>
      </c>
      <c r="J94" s="2"/>
      <c r="K94" s="1"/>
    </row>
    <row r="95" spans="1:11">
      <c r="A95" s="9">
        <v>3.126008002894267E-2</v>
      </c>
      <c r="B95" s="9">
        <v>49489.371732799998</v>
      </c>
      <c r="C95" s="10"/>
      <c r="D95" s="9">
        <v>-19401448</v>
      </c>
      <c r="E95" s="10"/>
      <c r="F95" s="10"/>
      <c r="G95" s="10"/>
      <c r="H95" s="10"/>
      <c r="I95" s="11" t="s">
        <v>674</v>
      </c>
      <c r="J95" s="2"/>
      <c r="K95" s="1"/>
    </row>
    <row r="96" spans="1:11" ht="15.2" customHeight="1">
      <c r="A96" s="38" t="s">
        <v>671</v>
      </c>
      <c r="B96" s="38"/>
      <c r="C96" s="38"/>
      <c r="D96" s="38"/>
      <c r="E96" s="38"/>
      <c r="F96" s="38"/>
      <c r="G96" s="38"/>
      <c r="H96" s="38"/>
      <c r="I96" s="38"/>
      <c r="J96" s="2"/>
      <c r="K96" s="1"/>
    </row>
    <row r="97" spans="1:11" ht="24">
      <c r="A97" s="4">
        <v>9.1843268426942905E-4</v>
      </c>
      <c r="B97" s="4">
        <v>1454.0160000000001</v>
      </c>
      <c r="C97" s="4">
        <v>2.4233600000000002</v>
      </c>
      <c r="D97" s="4">
        <v>60000000</v>
      </c>
      <c r="E97" s="14">
        <v>40700</v>
      </c>
      <c r="F97" s="5" t="s">
        <v>53</v>
      </c>
      <c r="G97" s="5" t="s">
        <v>233</v>
      </c>
      <c r="H97" s="5" t="s">
        <v>1618</v>
      </c>
      <c r="I97" s="5" t="s">
        <v>1619</v>
      </c>
      <c r="J97" s="2"/>
      <c r="K97" s="1"/>
    </row>
    <row r="98" spans="1:11">
      <c r="A98" s="9">
        <v>9.1843268426942905E-4</v>
      </c>
      <c r="B98" s="9">
        <v>1454.0160000000001</v>
      </c>
      <c r="C98" s="10"/>
      <c r="D98" s="9">
        <v>60000000</v>
      </c>
      <c r="E98" s="10"/>
      <c r="F98" s="10"/>
      <c r="G98" s="10"/>
      <c r="H98" s="10"/>
      <c r="I98" s="11" t="s">
        <v>672</v>
      </c>
      <c r="J98" s="2"/>
      <c r="K98" s="1"/>
    </row>
    <row r="99" spans="1:11" ht="15.2" customHeight="1">
      <c r="A99" s="38" t="s">
        <v>552</v>
      </c>
      <c r="B99" s="38"/>
      <c r="C99" s="38"/>
      <c r="D99" s="38"/>
      <c r="E99" s="38"/>
      <c r="F99" s="38"/>
      <c r="G99" s="38"/>
      <c r="H99" s="38"/>
      <c r="I99" s="38"/>
      <c r="J99" s="2"/>
      <c r="K99" s="1"/>
    </row>
    <row r="100" spans="1:11" ht="24">
      <c r="A100" s="4">
        <v>-1.3229866160765448E-3</v>
      </c>
      <c r="B100" s="4">
        <v>-2094.4852469958901</v>
      </c>
      <c r="C100" s="4">
        <v>-1.329671</v>
      </c>
      <c r="D100" s="4">
        <v>157519059</v>
      </c>
      <c r="E100" s="14">
        <v>41059</v>
      </c>
      <c r="F100" s="5" t="s">
        <v>53</v>
      </c>
      <c r="G100" s="5" t="s">
        <v>233</v>
      </c>
      <c r="H100" s="5" t="s">
        <v>1620</v>
      </c>
      <c r="I100" s="5" t="s">
        <v>1621</v>
      </c>
      <c r="J100" s="2"/>
      <c r="K100" s="1"/>
    </row>
    <row r="101" spans="1:11">
      <c r="A101" s="9">
        <v>-1.3229866160765448E-3</v>
      </c>
      <c r="B101" s="9">
        <v>-2094.4852469958901</v>
      </c>
      <c r="C101" s="10"/>
      <c r="D101" s="9">
        <v>157519059</v>
      </c>
      <c r="E101" s="10"/>
      <c r="F101" s="10"/>
      <c r="G101" s="10"/>
      <c r="H101" s="10"/>
      <c r="I101" s="11" t="s">
        <v>553</v>
      </c>
      <c r="J101" s="2"/>
      <c r="K101" s="1"/>
    </row>
    <row r="102" spans="1:11">
      <c r="A102" s="9">
        <v>3.3472314037691721E-2</v>
      </c>
      <c r="B102" s="9">
        <v>52991.668307778637</v>
      </c>
      <c r="C102" s="10"/>
      <c r="D102" s="9">
        <v>198250091.76800001</v>
      </c>
      <c r="E102" s="10"/>
      <c r="F102" s="10"/>
      <c r="G102" s="10"/>
      <c r="H102" s="10"/>
      <c r="I102" s="11" t="s">
        <v>143</v>
      </c>
      <c r="J102" s="2"/>
      <c r="K102" s="1"/>
    </row>
    <row r="103" spans="1:11">
      <c r="A103" s="6">
        <v>0.18006000706015385</v>
      </c>
      <c r="B103" s="6">
        <v>285061.86213727202</v>
      </c>
      <c r="C103" s="12"/>
      <c r="D103" s="6">
        <v>2698863549.6371999</v>
      </c>
      <c r="E103" s="12"/>
      <c r="F103" s="12"/>
      <c r="G103" s="12"/>
      <c r="H103" s="12"/>
      <c r="I103" s="7" t="s">
        <v>681</v>
      </c>
      <c r="J103" s="2"/>
      <c r="K103" s="1"/>
    </row>
    <row r="104" spans="1:11" ht="20.100000000000001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1"/>
    </row>
    <row r="105" spans="1:11" ht="36" customHeight="1">
      <c r="A105" s="37" t="s">
        <v>33</v>
      </c>
      <c r="B105" s="37"/>
      <c r="C105" s="37"/>
      <c r="D105" s="37"/>
      <c r="E105" s="37"/>
      <c r="F105" s="37"/>
      <c r="G105" s="37"/>
      <c r="H105" s="37"/>
      <c r="I105" s="37"/>
      <c r="J105" s="37"/>
      <c r="K105" s="1"/>
    </row>
  </sheetData>
  <mergeCells count="15">
    <mergeCell ref="A2:J2"/>
    <mergeCell ref="A3:J3"/>
    <mergeCell ref="A4:J4"/>
    <mergeCell ref="A7:I7"/>
    <mergeCell ref="A8:I8"/>
    <mergeCell ref="A11:I11"/>
    <mergeCell ref="A96:I96"/>
    <mergeCell ref="A99:I99"/>
    <mergeCell ref="A105:J105"/>
    <mergeCell ref="A55:I55"/>
    <mergeCell ref="A58:I58"/>
    <mergeCell ref="A63:I63"/>
    <mergeCell ref="A68:I68"/>
    <mergeCell ref="A69:I69"/>
    <mergeCell ref="A72:I72"/>
  </mergeCells>
  <pageMargins left="0.5" right="0.5" top="0.4" bottom="0.4" header="0.4" footer="0.4"/>
  <pageSetup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2"/>
  <sheetViews>
    <sheetView showGridLines="0" topLeftCell="A31" workbookViewId="0">
      <selection activeCell="O59" sqref="O59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34" t="s">
        <v>1622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146</v>
      </c>
      <c r="C6" s="3" t="s">
        <v>44</v>
      </c>
      <c r="D6" s="3" t="s">
        <v>148</v>
      </c>
      <c r="E6" s="3" t="s">
        <v>149</v>
      </c>
      <c r="F6" s="3" t="s">
        <v>45</v>
      </c>
      <c r="G6" s="3" t="s">
        <v>46</v>
      </c>
      <c r="H6" s="3" t="s">
        <v>36</v>
      </c>
      <c r="I6" s="3" t="s">
        <v>150</v>
      </c>
      <c r="J6" s="3" t="s">
        <v>683</v>
      </c>
      <c r="K6" s="3" t="s">
        <v>47</v>
      </c>
      <c r="L6" s="3" t="s">
        <v>48</v>
      </c>
      <c r="M6" s="3" t="s">
        <v>684</v>
      </c>
      <c r="N6" s="3" t="s">
        <v>49</v>
      </c>
      <c r="O6" s="3" t="s">
        <v>50</v>
      </c>
      <c r="P6" s="1"/>
    </row>
    <row r="7" spans="1:16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1"/>
    </row>
    <row r="8" spans="1:16" ht="15.2" customHeight="1">
      <c r="A8" s="38" t="s">
        <v>685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1"/>
    </row>
    <row r="9" spans="1:16" ht="15.2" customHeight="1">
      <c r="A9" s="38" t="s">
        <v>202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1"/>
    </row>
    <row r="10" spans="1:16">
      <c r="A10" s="4">
        <v>6.3165239190588605E-12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14"/>
      <c r="K10" s="5"/>
      <c r="L10" s="5" t="s">
        <v>55</v>
      </c>
      <c r="M10" s="13"/>
      <c r="N10" s="5" t="s">
        <v>55</v>
      </c>
      <c r="O10" s="5" t="s">
        <v>55</v>
      </c>
      <c r="P10" s="1"/>
    </row>
    <row r="11" spans="1:16">
      <c r="A11" s="9">
        <v>6.3165239190588605E-12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1852</v>
      </c>
      <c r="P11" s="1"/>
    </row>
    <row r="12" spans="1:16" ht="25.5">
      <c r="A12" s="9">
        <v>6.3165239190588605E-12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686</v>
      </c>
      <c r="P12" s="1"/>
    </row>
    <row r="13" spans="1:16" ht="15.2" customHeight="1">
      <c r="A13" s="38" t="s">
        <v>687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1"/>
    </row>
    <row r="14" spans="1:16" ht="15.2" customHeight="1">
      <c r="A14" s="38" t="s">
        <v>202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1"/>
    </row>
    <row r="15" spans="1:16">
      <c r="A15" s="4">
        <v>6.3165239190588605E-12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4"/>
      <c r="K15" s="5"/>
      <c r="L15" s="5" t="s">
        <v>55</v>
      </c>
      <c r="M15" s="13"/>
      <c r="N15" s="5" t="s">
        <v>55</v>
      </c>
      <c r="O15" s="5" t="s">
        <v>55</v>
      </c>
      <c r="P15" s="1"/>
    </row>
    <row r="16" spans="1:16">
      <c r="A16" s="9">
        <v>6.3165239190588605E-12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680</v>
      </c>
      <c r="P16" s="1"/>
    </row>
    <row r="17" spans="1:16" ht="25.5">
      <c r="A17" s="9">
        <v>6.3165239190588605E-12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688</v>
      </c>
      <c r="P17" s="1"/>
    </row>
    <row r="18" spans="1:16" ht="15.2" customHeight="1">
      <c r="A18" s="38" t="s">
        <v>689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1"/>
    </row>
    <row r="19" spans="1:16" ht="15.2" customHeight="1">
      <c r="A19" s="38" t="s">
        <v>1915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1"/>
    </row>
    <row r="20" spans="1:16" ht="24">
      <c r="A20" s="4">
        <v>2.8863443134307401E-4</v>
      </c>
      <c r="B20" s="4">
        <v>0</v>
      </c>
      <c r="C20" s="4">
        <v>456.95137870399998</v>
      </c>
      <c r="D20" s="4">
        <v>116.84</v>
      </c>
      <c r="E20" s="4">
        <v>391091.56</v>
      </c>
      <c r="F20" s="4">
        <v>-1.59779331696034</v>
      </c>
      <c r="G20" s="4">
        <v>4.75</v>
      </c>
      <c r="H20" s="5" t="s">
        <v>53</v>
      </c>
      <c r="I20" s="4">
        <v>0.21510389981116299</v>
      </c>
      <c r="J20" s="14">
        <v>39569</v>
      </c>
      <c r="K20" s="5" t="s">
        <v>269</v>
      </c>
      <c r="L20" s="5" t="s">
        <v>1012</v>
      </c>
      <c r="M20" s="13" t="s">
        <v>1927</v>
      </c>
      <c r="N20" s="5" t="s">
        <v>1623</v>
      </c>
      <c r="O20" s="5" t="s">
        <v>1624</v>
      </c>
      <c r="P20" s="1"/>
    </row>
    <row r="21" spans="1:16" ht="36">
      <c r="A21" s="4">
        <v>1.6008970157341242E-2</v>
      </c>
      <c r="B21" s="4">
        <v>0</v>
      </c>
      <c r="C21" s="4">
        <v>25344.588831583998</v>
      </c>
      <c r="D21" s="4">
        <v>105.71</v>
      </c>
      <c r="E21" s="4">
        <v>23975583.039999999</v>
      </c>
      <c r="F21" s="4">
        <v>1.1994739612340899</v>
      </c>
      <c r="G21" s="4">
        <v>4.3</v>
      </c>
      <c r="H21" s="5" t="s">
        <v>53</v>
      </c>
      <c r="I21" s="4">
        <v>1.6881946995766197</v>
      </c>
      <c r="J21" s="14">
        <v>41221</v>
      </c>
      <c r="K21" s="5" t="s">
        <v>269</v>
      </c>
      <c r="L21" s="5" t="s">
        <v>89</v>
      </c>
      <c r="M21" s="13" t="s">
        <v>1927</v>
      </c>
      <c r="N21" s="5" t="s">
        <v>1625</v>
      </c>
      <c r="O21" s="5" t="s">
        <v>1626</v>
      </c>
      <c r="P21" s="1"/>
    </row>
    <row r="22" spans="1:16" ht="24">
      <c r="A22" s="4">
        <v>1.1204792419325904E-2</v>
      </c>
      <c r="B22" s="4">
        <v>0</v>
      </c>
      <c r="C22" s="4">
        <v>17738.858528688001</v>
      </c>
      <c r="D22" s="4">
        <v>105.16</v>
      </c>
      <c r="E22" s="4">
        <v>16868446.68</v>
      </c>
      <c r="F22" s="4">
        <v>1.5309708522558201</v>
      </c>
      <c r="G22" s="4">
        <v>4.2</v>
      </c>
      <c r="H22" s="5" t="s">
        <v>53</v>
      </c>
      <c r="I22" s="4">
        <v>1.2818795753415555</v>
      </c>
      <c r="J22" s="14">
        <v>40848</v>
      </c>
      <c r="K22" s="5" t="s">
        <v>269</v>
      </c>
      <c r="L22" s="5" t="s">
        <v>89</v>
      </c>
      <c r="M22" s="13" t="s">
        <v>1927</v>
      </c>
      <c r="N22" s="5" t="s">
        <v>1627</v>
      </c>
      <c r="O22" s="5" t="s">
        <v>1628</v>
      </c>
      <c r="P22" s="1"/>
    </row>
    <row r="23" spans="1:16" ht="51">
      <c r="A23" s="9">
        <v>2.7502397008010219E-2</v>
      </c>
      <c r="B23" s="10"/>
      <c r="C23" s="9">
        <v>43540.398738976</v>
      </c>
      <c r="D23" s="10"/>
      <c r="E23" s="9">
        <v>41235121.280000001</v>
      </c>
      <c r="F23" s="9">
        <v>1.3051726099935954</v>
      </c>
      <c r="G23" s="10"/>
      <c r="H23" s="10"/>
      <c r="I23" s="9">
        <v>1.5071973360470445</v>
      </c>
      <c r="J23" s="10"/>
      <c r="K23" s="10"/>
      <c r="L23" s="10"/>
      <c r="M23" s="10"/>
      <c r="N23" s="10"/>
      <c r="O23" s="11" t="s">
        <v>1924</v>
      </c>
      <c r="P23" s="1"/>
    </row>
    <row r="24" spans="1:16" ht="15.2" customHeight="1">
      <c r="A24" s="38" t="s">
        <v>1917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1"/>
    </row>
    <row r="25" spans="1:16">
      <c r="A25" s="4">
        <v>6.3165239190588605E-12</v>
      </c>
      <c r="B25" s="4">
        <v>0</v>
      </c>
      <c r="C25" s="4">
        <v>1.0000000000000001E-5</v>
      </c>
      <c r="D25" s="4">
        <v>0</v>
      </c>
      <c r="E25" s="4">
        <v>0</v>
      </c>
      <c r="F25" s="4">
        <v>0</v>
      </c>
      <c r="G25" s="4">
        <v>0</v>
      </c>
      <c r="H25" s="5" t="s">
        <v>55</v>
      </c>
      <c r="I25" s="4">
        <v>0</v>
      </c>
      <c r="J25" s="14"/>
      <c r="K25" s="5"/>
      <c r="L25" s="5" t="s">
        <v>55</v>
      </c>
      <c r="M25" s="13"/>
      <c r="N25" s="5" t="s">
        <v>55</v>
      </c>
      <c r="O25" s="5" t="s">
        <v>55</v>
      </c>
      <c r="P25" s="1"/>
    </row>
    <row r="26" spans="1:16" ht="51">
      <c r="A26" s="9">
        <v>6.3165239190588605E-12</v>
      </c>
      <c r="B26" s="10"/>
      <c r="C26" s="9">
        <v>1.0000000000000001E-5</v>
      </c>
      <c r="D26" s="10"/>
      <c r="E26" s="9">
        <v>0</v>
      </c>
      <c r="F26" s="9">
        <v>0</v>
      </c>
      <c r="G26" s="10"/>
      <c r="H26" s="10"/>
      <c r="I26" s="9">
        <v>0</v>
      </c>
      <c r="J26" s="10"/>
      <c r="K26" s="10"/>
      <c r="L26" s="10"/>
      <c r="M26" s="10"/>
      <c r="N26" s="10"/>
      <c r="O26" s="11" t="s">
        <v>1928</v>
      </c>
      <c r="P26" s="1"/>
    </row>
    <row r="27" spans="1:16" ht="15.2" customHeight="1">
      <c r="A27" s="38" t="s">
        <v>1919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1"/>
    </row>
    <row r="28" spans="1:16">
      <c r="A28" s="4">
        <v>6.3165239190588605E-12</v>
      </c>
      <c r="B28" s="4">
        <v>0</v>
      </c>
      <c r="C28" s="4">
        <v>1.0000000000000001E-5</v>
      </c>
      <c r="D28" s="4">
        <v>0</v>
      </c>
      <c r="E28" s="4">
        <v>0</v>
      </c>
      <c r="F28" s="4">
        <v>0</v>
      </c>
      <c r="G28" s="4">
        <v>0</v>
      </c>
      <c r="H28" s="5" t="s">
        <v>55</v>
      </c>
      <c r="I28" s="4">
        <v>0</v>
      </c>
      <c r="J28" s="14"/>
      <c r="K28" s="5"/>
      <c r="L28" s="5" t="s">
        <v>55</v>
      </c>
      <c r="M28" s="13"/>
      <c r="N28" s="5" t="s">
        <v>55</v>
      </c>
      <c r="O28" s="5" t="s">
        <v>55</v>
      </c>
      <c r="P28" s="1"/>
    </row>
    <row r="29" spans="1:16" ht="51">
      <c r="A29" s="9">
        <v>6.3165239190588605E-12</v>
      </c>
      <c r="B29" s="10"/>
      <c r="C29" s="9">
        <v>1.0000000000000001E-5</v>
      </c>
      <c r="D29" s="10"/>
      <c r="E29" s="9">
        <v>0</v>
      </c>
      <c r="F29" s="9">
        <v>0</v>
      </c>
      <c r="G29" s="10"/>
      <c r="H29" s="10"/>
      <c r="I29" s="9">
        <v>0</v>
      </c>
      <c r="J29" s="10"/>
      <c r="K29" s="10"/>
      <c r="L29" s="10"/>
      <c r="M29" s="10"/>
      <c r="N29" s="10"/>
      <c r="O29" s="11" t="s">
        <v>1925</v>
      </c>
      <c r="P29" s="1"/>
    </row>
    <row r="30" spans="1:16" ht="15.2" customHeight="1">
      <c r="A30" s="38" t="s">
        <v>1921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1"/>
    </row>
    <row r="31" spans="1:16">
      <c r="A31" s="4">
        <v>6.3165239190588605E-12</v>
      </c>
      <c r="B31" s="4">
        <v>0</v>
      </c>
      <c r="C31" s="4">
        <v>1.0000000000000001E-5</v>
      </c>
      <c r="D31" s="4">
        <v>0</v>
      </c>
      <c r="E31" s="4">
        <v>0</v>
      </c>
      <c r="F31" s="4">
        <v>0</v>
      </c>
      <c r="G31" s="4">
        <v>0</v>
      </c>
      <c r="H31" s="5" t="s">
        <v>55</v>
      </c>
      <c r="I31" s="4">
        <v>0</v>
      </c>
      <c r="J31" s="14"/>
      <c r="K31" s="5"/>
      <c r="L31" s="5" t="s">
        <v>55</v>
      </c>
      <c r="M31" s="13"/>
      <c r="N31" s="5" t="s">
        <v>55</v>
      </c>
      <c r="O31" s="5" t="s">
        <v>55</v>
      </c>
      <c r="P31" s="1"/>
    </row>
    <row r="32" spans="1:16" ht="38.25">
      <c r="A32" s="9">
        <v>6.3165239190588605E-12</v>
      </c>
      <c r="B32" s="10"/>
      <c r="C32" s="9">
        <v>1.0000000000000001E-5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1922</v>
      </c>
      <c r="P32" s="1"/>
    </row>
    <row r="33" spans="1:16" ht="25.5">
      <c r="A33" s="9">
        <v>2.750239702695979E-2</v>
      </c>
      <c r="B33" s="10"/>
      <c r="C33" s="9">
        <v>43540.398768976003</v>
      </c>
      <c r="D33" s="10"/>
      <c r="E33" s="9">
        <v>41235121.280000001</v>
      </c>
      <c r="F33" s="9">
        <v>1.3051726090943117</v>
      </c>
      <c r="G33" s="10"/>
      <c r="H33" s="10"/>
      <c r="I33" s="9">
        <v>1.5071973350085623</v>
      </c>
      <c r="J33" s="10"/>
      <c r="K33" s="10"/>
      <c r="L33" s="10"/>
      <c r="M33" s="10"/>
      <c r="N33" s="10"/>
      <c r="O33" s="11" t="s">
        <v>690</v>
      </c>
      <c r="P33" s="1"/>
    </row>
    <row r="34" spans="1:16">
      <c r="A34" s="9">
        <v>2.7502397039592841E-2</v>
      </c>
      <c r="B34" s="10"/>
      <c r="C34" s="9">
        <v>43540.398788976003</v>
      </c>
      <c r="D34" s="10"/>
      <c r="E34" s="9">
        <v>41235121.280000001</v>
      </c>
      <c r="F34" s="9">
        <v>1.3051726084947892</v>
      </c>
      <c r="G34" s="10"/>
      <c r="H34" s="10"/>
      <c r="I34" s="9">
        <v>1.507197334316241</v>
      </c>
      <c r="J34" s="10"/>
      <c r="K34" s="10"/>
      <c r="L34" s="10"/>
      <c r="M34" s="10"/>
      <c r="N34" s="10"/>
      <c r="O34" s="11" t="s">
        <v>137</v>
      </c>
      <c r="P34" s="1"/>
    </row>
    <row r="35" spans="1:16" ht="15.2" customHeight="1">
      <c r="A35" s="38" t="s">
        <v>138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1"/>
    </row>
    <row r="36" spans="1:16" ht="15.2" customHeight="1">
      <c r="A36" s="38" t="s">
        <v>685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1"/>
    </row>
    <row r="37" spans="1:16" ht="15.2" customHeight="1">
      <c r="A37" s="38" t="s">
        <v>202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1"/>
    </row>
    <row r="38" spans="1:16">
      <c r="A38" s="4">
        <v>6.3165239190588605E-12</v>
      </c>
      <c r="B38" s="4">
        <v>0</v>
      </c>
      <c r="C38" s="4">
        <v>1.0000000000000001E-5</v>
      </c>
      <c r="D38" s="4">
        <v>0</v>
      </c>
      <c r="E38" s="4">
        <v>0</v>
      </c>
      <c r="F38" s="4">
        <v>0</v>
      </c>
      <c r="G38" s="4">
        <v>0</v>
      </c>
      <c r="H38" s="5" t="s">
        <v>55</v>
      </c>
      <c r="I38" s="4">
        <v>0</v>
      </c>
      <c r="J38" s="14"/>
      <c r="K38" s="5"/>
      <c r="L38" s="5" t="s">
        <v>55</v>
      </c>
      <c r="M38" s="13"/>
      <c r="N38" s="5" t="s">
        <v>55</v>
      </c>
      <c r="O38" s="5" t="s">
        <v>55</v>
      </c>
      <c r="P38" s="1"/>
    </row>
    <row r="39" spans="1:16">
      <c r="A39" s="9">
        <v>6.3165239190588605E-12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680</v>
      </c>
      <c r="P39" s="1"/>
    </row>
    <row r="40" spans="1:16" ht="25.5">
      <c r="A40" s="9">
        <v>6.3165239190588605E-12</v>
      </c>
      <c r="B40" s="10"/>
      <c r="C40" s="9">
        <v>1.0000000000000001E-5</v>
      </c>
      <c r="D40" s="10"/>
      <c r="E40" s="9">
        <v>0</v>
      </c>
      <c r="F40" s="9">
        <v>0</v>
      </c>
      <c r="G40" s="10"/>
      <c r="H40" s="10"/>
      <c r="I40" s="9">
        <v>0</v>
      </c>
      <c r="J40" s="10"/>
      <c r="K40" s="10"/>
      <c r="L40" s="10"/>
      <c r="M40" s="10"/>
      <c r="N40" s="10"/>
      <c r="O40" s="11" t="s">
        <v>686</v>
      </c>
      <c r="P40" s="1"/>
    </row>
    <row r="41" spans="1:16" ht="15.2" customHeight="1">
      <c r="A41" s="38" t="s">
        <v>687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1"/>
    </row>
    <row r="42" spans="1:16" ht="15.2" customHeight="1">
      <c r="A42" s="38" t="s">
        <v>202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1"/>
    </row>
    <row r="43" spans="1:16">
      <c r="A43" s="4">
        <v>6.3165239190588605E-12</v>
      </c>
      <c r="B43" s="4">
        <v>0</v>
      </c>
      <c r="C43" s="4">
        <v>1.0000000000000001E-5</v>
      </c>
      <c r="D43" s="4">
        <v>0</v>
      </c>
      <c r="E43" s="4">
        <v>0</v>
      </c>
      <c r="F43" s="4">
        <v>0</v>
      </c>
      <c r="G43" s="4">
        <v>0</v>
      </c>
      <c r="H43" s="5" t="s">
        <v>55</v>
      </c>
      <c r="I43" s="4">
        <v>0</v>
      </c>
      <c r="J43" s="14"/>
      <c r="K43" s="5"/>
      <c r="L43" s="5" t="s">
        <v>55</v>
      </c>
      <c r="M43" s="13"/>
      <c r="N43" s="5" t="s">
        <v>55</v>
      </c>
      <c r="O43" s="5" t="s">
        <v>55</v>
      </c>
      <c r="P43" s="1"/>
    </row>
    <row r="44" spans="1:16">
      <c r="A44" s="9">
        <v>6.3165239190588605E-12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0"/>
      <c r="N44" s="10"/>
      <c r="O44" s="11" t="s">
        <v>680</v>
      </c>
      <c r="P44" s="1"/>
    </row>
    <row r="45" spans="1:16" ht="25.5">
      <c r="A45" s="9">
        <v>6.3165239190588605E-12</v>
      </c>
      <c r="B45" s="10"/>
      <c r="C45" s="9">
        <v>1.0000000000000001E-5</v>
      </c>
      <c r="D45" s="10"/>
      <c r="E45" s="9">
        <v>0</v>
      </c>
      <c r="F45" s="9">
        <v>0</v>
      </c>
      <c r="G45" s="10"/>
      <c r="H45" s="10"/>
      <c r="I45" s="9">
        <v>0</v>
      </c>
      <c r="J45" s="10"/>
      <c r="K45" s="10"/>
      <c r="L45" s="10"/>
      <c r="M45" s="10"/>
      <c r="N45" s="10"/>
      <c r="O45" s="11" t="s">
        <v>688</v>
      </c>
      <c r="P45" s="1"/>
    </row>
    <row r="46" spans="1:16" ht="15.2" customHeight="1">
      <c r="A46" s="38" t="s">
        <v>689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1"/>
    </row>
    <row r="47" spans="1:16" ht="15.2" customHeight="1">
      <c r="A47" s="38" t="s">
        <v>1915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1"/>
    </row>
    <row r="48" spans="1:16">
      <c r="A48" s="4">
        <v>6.3165239190588605E-12</v>
      </c>
      <c r="B48" s="4">
        <v>0</v>
      </c>
      <c r="C48" s="4">
        <v>1.0000000000000001E-5</v>
      </c>
      <c r="D48" s="4">
        <v>0</v>
      </c>
      <c r="E48" s="4">
        <v>0</v>
      </c>
      <c r="F48" s="4">
        <v>0</v>
      </c>
      <c r="G48" s="4">
        <v>0</v>
      </c>
      <c r="H48" s="5" t="s">
        <v>55</v>
      </c>
      <c r="I48" s="4">
        <v>0</v>
      </c>
      <c r="J48" s="14"/>
      <c r="K48" s="5"/>
      <c r="L48" s="5" t="s">
        <v>55</v>
      </c>
      <c r="M48" s="13"/>
      <c r="N48" s="5" t="s">
        <v>55</v>
      </c>
      <c r="O48" s="5" t="s">
        <v>55</v>
      </c>
      <c r="P48" s="1"/>
    </row>
    <row r="49" spans="1:16" ht="51">
      <c r="A49" s="9">
        <v>6.3165239190588605E-12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0"/>
      <c r="N49" s="10"/>
      <c r="O49" s="11" t="s">
        <v>1924</v>
      </c>
      <c r="P49" s="1"/>
    </row>
    <row r="50" spans="1:16" ht="15.2" customHeight="1">
      <c r="A50" s="38" t="s">
        <v>1929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1"/>
    </row>
    <row r="51" spans="1:16">
      <c r="A51" s="4">
        <v>6.3165239190588605E-12</v>
      </c>
      <c r="B51" s="4">
        <v>0</v>
      </c>
      <c r="C51" s="4">
        <v>1.0000000000000001E-5</v>
      </c>
      <c r="D51" s="4">
        <v>0</v>
      </c>
      <c r="E51" s="4">
        <v>0</v>
      </c>
      <c r="F51" s="4">
        <v>0</v>
      </c>
      <c r="G51" s="4">
        <v>0</v>
      </c>
      <c r="H51" s="5" t="s">
        <v>55</v>
      </c>
      <c r="I51" s="4">
        <v>0</v>
      </c>
      <c r="J51" s="14"/>
      <c r="K51" s="5"/>
      <c r="L51" s="5" t="s">
        <v>55</v>
      </c>
      <c r="M51" s="13"/>
      <c r="N51" s="5" t="s">
        <v>55</v>
      </c>
      <c r="O51" s="5" t="s">
        <v>55</v>
      </c>
      <c r="P51" s="1"/>
    </row>
    <row r="52" spans="1:16" ht="51">
      <c r="A52" s="9">
        <v>6.3165239190588605E-12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0"/>
      <c r="N52" s="10"/>
      <c r="O52" s="11" t="s">
        <v>1918</v>
      </c>
      <c r="P52" s="1"/>
    </row>
    <row r="53" spans="1:16" ht="15.2" customHeight="1">
      <c r="A53" s="38" t="s">
        <v>1919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1"/>
    </row>
    <row r="54" spans="1:16">
      <c r="A54" s="4">
        <v>6.3165239190588605E-12</v>
      </c>
      <c r="B54" s="4">
        <v>0</v>
      </c>
      <c r="C54" s="4">
        <v>1.0000000000000001E-5</v>
      </c>
      <c r="D54" s="4">
        <v>0</v>
      </c>
      <c r="E54" s="4">
        <v>0</v>
      </c>
      <c r="F54" s="4">
        <v>0</v>
      </c>
      <c r="G54" s="4">
        <v>0</v>
      </c>
      <c r="H54" s="5" t="s">
        <v>55</v>
      </c>
      <c r="I54" s="4">
        <v>0</v>
      </c>
      <c r="J54" s="14"/>
      <c r="K54" s="5"/>
      <c r="L54" s="5" t="s">
        <v>55</v>
      </c>
      <c r="M54" s="13"/>
      <c r="N54" s="5" t="s">
        <v>55</v>
      </c>
      <c r="O54" s="5" t="s">
        <v>55</v>
      </c>
      <c r="P54" s="1"/>
    </row>
    <row r="55" spans="1:16" ht="51">
      <c r="A55" s="9">
        <v>6.3165239190588605E-12</v>
      </c>
      <c r="B55" s="10"/>
      <c r="C55" s="9">
        <v>1.0000000000000001E-5</v>
      </c>
      <c r="D55" s="10"/>
      <c r="E55" s="9">
        <v>0</v>
      </c>
      <c r="F55" s="9">
        <v>0</v>
      </c>
      <c r="G55" s="10"/>
      <c r="H55" s="10"/>
      <c r="I55" s="9">
        <v>0</v>
      </c>
      <c r="J55" s="10"/>
      <c r="K55" s="10"/>
      <c r="L55" s="10"/>
      <c r="M55" s="10"/>
      <c r="N55" s="10"/>
      <c r="O55" s="11" t="s">
        <v>1925</v>
      </c>
      <c r="P55" s="1"/>
    </row>
    <row r="56" spans="1:16" ht="15.2" customHeight="1">
      <c r="A56" s="38" t="s">
        <v>1921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1"/>
    </row>
    <row r="57" spans="1:16">
      <c r="A57" s="4">
        <v>6.3165239190588605E-12</v>
      </c>
      <c r="B57" s="4">
        <v>0</v>
      </c>
      <c r="C57" s="4">
        <v>1.0000000000000001E-5</v>
      </c>
      <c r="D57" s="4">
        <v>0</v>
      </c>
      <c r="E57" s="4">
        <v>0</v>
      </c>
      <c r="F57" s="4">
        <v>0</v>
      </c>
      <c r="G57" s="4">
        <v>0</v>
      </c>
      <c r="H57" s="5" t="s">
        <v>55</v>
      </c>
      <c r="I57" s="4">
        <v>0</v>
      </c>
      <c r="J57" s="14"/>
      <c r="K57" s="5"/>
      <c r="L57" s="5" t="s">
        <v>55</v>
      </c>
      <c r="M57" s="13"/>
      <c r="N57" s="5" t="s">
        <v>55</v>
      </c>
      <c r="O57" s="5" t="s">
        <v>55</v>
      </c>
      <c r="P57" s="1"/>
    </row>
    <row r="58" spans="1:16" ht="38.25">
      <c r="A58" s="9">
        <v>6.3165239190588605E-12</v>
      </c>
      <c r="B58" s="10"/>
      <c r="C58" s="9">
        <v>1.0000000000000001E-5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1922</v>
      </c>
      <c r="P58" s="1"/>
    </row>
    <row r="59" spans="1:16" ht="25.5">
      <c r="A59" s="9">
        <v>2.5266095676235442E-11</v>
      </c>
      <c r="B59" s="10"/>
      <c r="C59" s="9">
        <v>4.0000000000000003E-5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690</v>
      </c>
      <c r="P59" s="1"/>
    </row>
    <row r="60" spans="1:16">
      <c r="A60" s="9">
        <v>3.789914351435316E-11</v>
      </c>
      <c r="B60" s="10"/>
      <c r="C60" s="9">
        <v>6.0000000000000002E-5</v>
      </c>
      <c r="D60" s="10"/>
      <c r="E60" s="9">
        <v>0</v>
      </c>
      <c r="F60" s="9">
        <v>0</v>
      </c>
      <c r="G60" s="10"/>
      <c r="H60" s="10"/>
      <c r="I60" s="9">
        <v>0</v>
      </c>
      <c r="J60" s="10"/>
      <c r="K60" s="10"/>
      <c r="L60" s="10"/>
      <c r="M60" s="10"/>
      <c r="N60" s="10"/>
      <c r="O60" s="11" t="s">
        <v>143</v>
      </c>
      <c r="P60" s="1"/>
    </row>
    <row r="61" spans="1:16" ht="25.5">
      <c r="A61" s="6">
        <v>2.7502397077491986E-2</v>
      </c>
      <c r="B61" s="12"/>
      <c r="C61" s="6">
        <v>43540.398848976001</v>
      </c>
      <c r="D61" s="12"/>
      <c r="E61" s="6">
        <v>41235121.280000001</v>
      </c>
      <c r="F61" s="6">
        <v>1.3051726066962215</v>
      </c>
      <c r="G61" s="12"/>
      <c r="H61" s="12"/>
      <c r="I61" s="6">
        <v>1.5071973322392769</v>
      </c>
      <c r="J61" s="12"/>
      <c r="K61" s="12"/>
      <c r="L61" s="12"/>
      <c r="M61" s="12"/>
      <c r="N61" s="12"/>
      <c r="O61" s="7" t="s">
        <v>691</v>
      </c>
      <c r="P61" s="1"/>
    </row>
    <row r="62" spans="1:16" ht="36" customHeight="1">
      <c r="A62" s="37" t="s">
        <v>33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4:O24"/>
    <mergeCell ref="A27:O27"/>
    <mergeCell ref="A30:O30"/>
    <mergeCell ref="A35:O35"/>
    <mergeCell ref="A36:O36"/>
    <mergeCell ref="A50:O50"/>
    <mergeCell ref="A53:O53"/>
    <mergeCell ref="A56:O56"/>
    <mergeCell ref="A62:P62"/>
    <mergeCell ref="A37:O37"/>
    <mergeCell ref="A41:O41"/>
    <mergeCell ref="A42:O42"/>
    <mergeCell ref="A46:O46"/>
    <mergeCell ref="A47:O47"/>
  </mergeCells>
  <pageMargins left="0.5" right="0.5" top="0.4" bottom="0.4" header="0.4" footer="0.4"/>
  <pageSetup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46"/>
  <sheetViews>
    <sheetView showGridLines="0" topLeftCell="A109" workbookViewId="0">
      <selection activeCell="L90" sqref="L90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34" t="s">
        <v>1629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44</v>
      </c>
      <c r="C6" s="3" t="s">
        <v>148</v>
      </c>
      <c r="D6" s="3" t="s">
        <v>149</v>
      </c>
      <c r="E6" s="3" t="s">
        <v>45</v>
      </c>
      <c r="F6" s="3" t="s">
        <v>1630</v>
      </c>
      <c r="G6" s="3" t="s">
        <v>36</v>
      </c>
      <c r="H6" s="3" t="s">
        <v>150</v>
      </c>
      <c r="I6" s="3" t="s">
        <v>47</v>
      </c>
      <c r="J6" s="3" t="s">
        <v>48</v>
      </c>
      <c r="K6" s="3" t="s">
        <v>49</v>
      </c>
      <c r="L6" s="3" t="s">
        <v>50</v>
      </c>
      <c r="M6" s="1"/>
    </row>
    <row r="7" spans="1:13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1"/>
    </row>
    <row r="8" spans="1:13" ht="15.2" customHeight="1">
      <c r="A8" s="38" t="s">
        <v>1631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1"/>
    </row>
    <row r="9" spans="1:13">
      <c r="A9" s="4">
        <v>6.3165239191000006E-16</v>
      </c>
      <c r="B9" s="4">
        <v>1.0000000000000001E-9</v>
      </c>
      <c r="C9" s="4">
        <v>1E-4</v>
      </c>
      <c r="D9" s="4">
        <v>1</v>
      </c>
      <c r="E9" s="4">
        <v>0</v>
      </c>
      <c r="F9" s="4">
        <v>0</v>
      </c>
      <c r="G9" s="5" t="s">
        <v>53</v>
      </c>
      <c r="H9" s="4"/>
      <c r="I9" s="5" t="s">
        <v>100</v>
      </c>
      <c r="J9" s="5" t="s">
        <v>104</v>
      </c>
      <c r="K9" s="5" t="s">
        <v>1632</v>
      </c>
      <c r="L9" s="5" t="s">
        <v>1633</v>
      </c>
      <c r="M9" s="1"/>
    </row>
    <row r="10" spans="1:13" ht="25.5">
      <c r="A10" s="9">
        <v>6.3165239191000006E-16</v>
      </c>
      <c r="B10" s="9">
        <v>1.0000000000000001E-9</v>
      </c>
      <c r="C10" s="10"/>
      <c r="D10" s="9">
        <v>1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1634</v>
      </c>
      <c r="M10" s="1"/>
    </row>
    <row r="11" spans="1:13" ht="15.2" customHeight="1">
      <c r="A11" s="38" t="s">
        <v>1635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1"/>
    </row>
    <row r="12" spans="1:13">
      <c r="A12" s="4">
        <v>6.3165239190588605E-12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5"/>
      <c r="J12" s="5" t="s">
        <v>55</v>
      </c>
      <c r="K12" s="5" t="s">
        <v>55</v>
      </c>
      <c r="L12" s="5" t="s">
        <v>55</v>
      </c>
      <c r="M12" s="1"/>
    </row>
    <row r="13" spans="1:13" ht="25.5">
      <c r="A13" s="9">
        <v>6.3165239190588605E-12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1636</v>
      </c>
      <c r="M13" s="1"/>
    </row>
    <row r="14" spans="1:13" ht="15.2" customHeight="1">
      <c r="A14" s="38" t="s">
        <v>1637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1"/>
    </row>
    <row r="15" spans="1:13">
      <c r="A15" s="4">
        <v>6.3165239190588605E-12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5"/>
      <c r="J15" s="5" t="s">
        <v>55</v>
      </c>
      <c r="K15" s="5" t="s">
        <v>55</v>
      </c>
      <c r="L15" s="5" t="s">
        <v>55</v>
      </c>
      <c r="M15" s="1"/>
    </row>
    <row r="16" spans="1:13" ht="25.5">
      <c r="A16" s="9">
        <v>6.3165239190588605E-12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1638</v>
      </c>
      <c r="M16" s="1"/>
    </row>
    <row r="17" spans="1:13" ht="15.2" customHeight="1">
      <c r="A17" s="38" t="s">
        <v>1639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1"/>
    </row>
    <row r="18" spans="1:13">
      <c r="A18" s="4">
        <v>6.9973655296958204E-2</v>
      </c>
      <c r="B18" s="4">
        <v>110778.73873924</v>
      </c>
      <c r="C18" s="4">
        <v>111.28</v>
      </c>
      <c r="D18" s="4">
        <v>99549549.549999997</v>
      </c>
      <c r="E18" s="4">
        <v>2.26136550533771</v>
      </c>
      <c r="F18" s="4">
        <v>3.57918</v>
      </c>
      <c r="G18" s="5" t="s">
        <v>53</v>
      </c>
      <c r="H18" s="4">
        <v>6.8146732001578139</v>
      </c>
      <c r="I18" s="5" t="s">
        <v>100</v>
      </c>
      <c r="J18" s="5" t="s">
        <v>109</v>
      </c>
      <c r="K18" s="5" t="s">
        <v>1640</v>
      </c>
      <c r="L18" s="5" t="s">
        <v>1854</v>
      </c>
      <c r="M18" s="1"/>
    </row>
    <row r="19" spans="1:13">
      <c r="A19" s="4">
        <v>1.0684958156236308E-2</v>
      </c>
      <c r="B19" s="4">
        <v>16915.883313599999</v>
      </c>
      <c r="C19" s="4">
        <v>154.80000000000001</v>
      </c>
      <c r="D19" s="4">
        <v>10927573.199999999</v>
      </c>
      <c r="E19" s="4">
        <v>5.9972620342969902</v>
      </c>
      <c r="F19" s="4">
        <v>6.7141999999999999</v>
      </c>
      <c r="G19" s="5" t="s">
        <v>53</v>
      </c>
      <c r="H19" s="4">
        <v>6.4640556138221195</v>
      </c>
      <c r="I19" s="5" t="s">
        <v>269</v>
      </c>
      <c r="J19" s="5" t="s">
        <v>1012</v>
      </c>
      <c r="K19" s="5" t="s">
        <v>1641</v>
      </c>
      <c r="L19" s="5" t="s">
        <v>1855</v>
      </c>
      <c r="M19" s="1"/>
    </row>
    <row r="20" spans="1:13">
      <c r="A20" s="4">
        <v>1.2628901282656214E-2</v>
      </c>
      <c r="B20" s="4">
        <v>19993.4353839</v>
      </c>
      <c r="C20" s="4">
        <v>151.80000000000001</v>
      </c>
      <c r="D20" s="4">
        <v>13170906.050000001</v>
      </c>
      <c r="E20" s="4">
        <v>5.9954262129068399</v>
      </c>
      <c r="F20" s="4">
        <v>6.7141999999999999</v>
      </c>
      <c r="G20" s="5" t="s">
        <v>53</v>
      </c>
      <c r="H20" s="4">
        <v>6.4643173292731131</v>
      </c>
      <c r="I20" s="5" t="s">
        <v>269</v>
      </c>
      <c r="J20" s="5" t="s">
        <v>1012</v>
      </c>
      <c r="K20" s="5" t="s">
        <v>1642</v>
      </c>
      <c r="L20" s="5" t="s">
        <v>1855</v>
      </c>
      <c r="M20" s="1"/>
    </row>
    <row r="21" spans="1:13">
      <c r="A21" s="4">
        <v>9.2006193056512718E-3</v>
      </c>
      <c r="B21" s="4">
        <v>14565.95340024</v>
      </c>
      <c r="C21" s="4">
        <v>149.16</v>
      </c>
      <c r="D21" s="4">
        <v>9765321.4000000004</v>
      </c>
      <c r="E21" s="4">
        <v>5.9954262129068399</v>
      </c>
      <c r="F21" s="4">
        <v>6.7141999999999999</v>
      </c>
      <c r="G21" s="5" t="s">
        <v>53</v>
      </c>
      <c r="H21" s="4">
        <v>6.4643188886395491</v>
      </c>
      <c r="I21" s="5" t="s">
        <v>269</v>
      </c>
      <c r="J21" s="5" t="s">
        <v>1012</v>
      </c>
      <c r="K21" s="5" t="s">
        <v>1643</v>
      </c>
      <c r="L21" s="5" t="s">
        <v>1855</v>
      </c>
      <c r="M21" s="1"/>
    </row>
    <row r="22" spans="1:13">
      <c r="A22" s="4">
        <v>6.9510628952801643E-3</v>
      </c>
      <c r="B22" s="4">
        <v>11004.569893746</v>
      </c>
      <c r="C22" s="4">
        <v>144.82</v>
      </c>
      <c r="D22" s="4">
        <v>7598791.5300000003</v>
      </c>
      <c r="E22" s="4">
        <v>5.9959507333040198</v>
      </c>
      <c r="F22" s="4">
        <v>6.7141999999999999</v>
      </c>
      <c r="G22" s="5" t="s">
        <v>53</v>
      </c>
      <c r="H22" s="4">
        <v>6.4641421335269129</v>
      </c>
      <c r="I22" s="5" t="s">
        <v>269</v>
      </c>
      <c r="J22" s="5" t="s">
        <v>1012</v>
      </c>
      <c r="K22" s="5" t="s">
        <v>1644</v>
      </c>
      <c r="L22" s="5" t="s">
        <v>1855</v>
      </c>
      <c r="M22" s="1"/>
    </row>
    <row r="23" spans="1:13">
      <c r="A23" s="4">
        <v>8.5123840306905105E-3</v>
      </c>
      <c r="B23" s="4">
        <v>13476.374252310001</v>
      </c>
      <c r="C23" s="4">
        <v>142.55000000000001</v>
      </c>
      <c r="D23" s="4">
        <v>9453787.6199999992</v>
      </c>
      <c r="E23" s="4">
        <v>5.9954262129068399</v>
      </c>
      <c r="F23" s="4">
        <v>6.7141999999999999</v>
      </c>
      <c r="G23" s="5" t="s">
        <v>53</v>
      </c>
      <c r="H23" s="4">
        <v>6.4642743036486117</v>
      </c>
      <c r="I23" s="5" t="s">
        <v>269</v>
      </c>
      <c r="J23" s="5" t="s">
        <v>1012</v>
      </c>
      <c r="K23" s="5" t="s">
        <v>1645</v>
      </c>
      <c r="L23" s="5" t="s">
        <v>1855</v>
      </c>
      <c r="M23" s="1"/>
    </row>
    <row r="24" spans="1:13">
      <c r="A24" s="4">
        <v>8.1822580896675091E-3</v>
      </c>
      <c r="B24" s="4">
        <v>12953.735621865</v>
      </c>
      <c r="C24" s="4">
        <v>142.29</v>
      </c>
      <c r="D24" s="4">
        <v>9103756.8499999996</v>
      </c>
      <c r="E24" s="4">
        <v>5.9951639527082401</v>
      </c>
      <c r="F24" s="4">
        <v>6.7141999999999999</v>
      </c>
      <c r="G24" s="5" t="s">
        <v>53</v>
      </c>
      <c r="H24" s="4">
        <v>6.4642891298023573</v>
      </c>
      <c r="I24" s="5" t="s">
        <v>269</v>
      </c>
      <c r="J24" s="5" t="s">
        <v>1012</v>
      </c>
      <c r="K24" s="5" t="s">
        <v>1646</v>
      </c>
      <c r="L24" s="5" t="s">
        <v>1855</v>
      </c>
      <c r="M24" s="1"/>
    </row>
    <row r="25" spans="1:13">
      <c r="A25" s="4">
        <v>7.1874174283359533E-3</v>
      </c>
      <c r="B25" s="4">
        <v>11378.754391556</v>
      </c>
      <c r="C25" s="4">
        <v>141.86000000000001</v>
      </c>
      <c r="D25" s="4">
        <v>8021115.46</v>
      </c>
      <c r="E25" s="4">
        <v>5.9951639527082401</v>
      </c>
      <c r="F25" s="4">
        <v>6.7141999999999999</v>
      </c>
      <c r="G25" s="5" t="s">
        <v>53</v>
      </c>
      <c r="H25" s="4">
        <v>6.4642740490526478</v>
      </c>
      <c r="I25" s="5" t="s">
        <v>269</v>
      </c>
      <c r="J25" s="5" t="s">
        <v>1012</v>
      </c>
      <c r="K25" s="5" t="s">
        <v>1647</v>
      </c>
      <c r="L25" s="5" t="s">
        <v>1855</v>
      </c>
      <c r="M25" s="1"/>
    </row>
    <row r="26" spans="1:13">
      <c r="A26" s="4">
        <v>7.4883194764940892E-3</v>
      </c>
      <c r="B26" s="4">
        <v>11855.127238416</v>
      </c>
      <c r="C26" s="4">
        <v>142.56</v>
      </c>
      <c r="D26" s="4">
        <v>8315886.1100000003</v>
      </c>
      <c r="E26" s="4">
        <v>5.9949016925096501</v>
      </c>
      <c r="F26" s="4">
        <v>6.7141999999999999</v>
      </c>
      <c r="G26" s="5" t="s">
        <v>53</v>
      </c>
      <c r="H26" s="4">
        <v>6.4643916218638324</v>
      </c>
      <c r="I26" s="5" t="s">
        <v>269</v>
      </c>
      <c r="J26" s="5" t="s">
        <v>1012</v>
      </c>
      <c r="K26" s="5" t="s">
        <v>1648</v>
      </c>
      <c r="L26" s="5" t="s">
        <v>1855</v>
      </c>
      <c r="M26" s="1"/>
    </row>
    <row r="27" spans="1:13">
      <c r="A27" s="4">
        <v>5.3700626314229401E-3</v>
      </c>
      <c r="B27" s="4">
        <v>8501.6105380680001</v>
      </c>
      <c r="C27" s="4">
        <v>144.12</v>
      </c>
      <c r="D27" s="4">
        <v>5898980.3899999997</v>
      </c>
      <c r="E27" s="4">
        <v>5.9954262129068399</v>
      </c>
      <c r="F27" s="4">
        <v>6.7141999999999999</v>
      </c>
      <c r="G27" s="5" t="s">
        <v>53</v>
      </c>
      <c r="H27" s="4">
        <v>6.4642672654837661</v>
      </c>
      <c r="I27" s="5" t="s">
        <v>269</v>
      </c>
      <c r="J27" s="5" t="s">
        <v>1012</v>
      </c>
      <c r="K27" s="5" t="s">
        <v>1649</v>
      </c>
      <c r="L27" s="5" t="s">
        <v>1855</v>
      </c>
      <c r="M27" s="1"/>
    </row>
    <row r="28" spans="1:13">
      <c r="A28" s="4">
        <v>3.2590728057676011E-3</v>
      </c>
      <c r="B28" s="4">
        <v>5159.5986139369998</v>
      </c>
      <c r="C28" s="4">
        <v>145.13</v>
      </c>
      <c r="D28" s="4">
        <v>3555156.49</v>
      </c>
      <c r="E28" s="4">
        <v>5.9956884731054298</v>
      </c>
      <c r="F28" s="4">
        <v>6.7141999999999999</v>
      </c>
      <c r="G28" s="5" t="s">
        <v>53</v>
      </c>
      <c r="H28" s="4">
        <v>6.4642328067209309</v>
      </c>
      <c r="I28" s="5" t="s">
        <v>269</v>
      </c>
      <c r="J28" s="5" t="s">
        <v>1012</v>
      </c>
      <c r="K28" s="5" t="s">
        <v>1650</v>
      </c>
      <c r="L28" s="5" t="s">
        <v>1855</v>
      </c>
      <c r="M28" s="1"/>
    </row>
    <row r="29" spans="1:13">
      <c r="A29" s="4">
        <v>3.2870766740761628E-3</v>
      </c>
      <c r="B29" s="4">
        <v>5203.9329165810004</v>
      </c>
      <c r="C29" s="4">
        <v>145.57</v>
      </c>
      <c r="D29" s="4">
        <v>3574866.33</v>
      </c>
      <c r="E29" s="4">
        <v>5.9956884731054298</v>
      </c>
      <c r="F29" s="4">
        <v>6.7141999999999999</v>
      </c>
      <c r="G29" s="5" t="s">
        <v>53</v>
      </c>
      <c r="H29" s="4">
        <v>6.4641789785732922</v>
      </c>
      <c r="I29" s="5" t="s">
        <v>269</v>
      </c>
      <c r="J29" s="5" t="s">
        <v>1012</v>
      </c>
      <c r="K29" s="5" t="s">
        <v>1651</v>
      </c>
      <c r="L29" s="5" t="s">
        <v>1855</v>
      </c>
      <c r="M29" s="1"/>
    </row>
    <row r="30" spans="1:13">
      <c r="A30" s="4">
        <v>4.0927900585727492E-4</v>
      </c>
      <c r="B30" s="4">
        <v>647.949744356</v>
      </c>
      <c r="C30" s="4">
        <v>154.09</v>
      </c>
      <c r="D30" s="4">
        <v>420500.84</v>
      </c>
      <c r="E30" s="4">
        <v>5.9956884731054298</v>
      </c>
      <c r="F30" s="4">
        <v>6.7141999999999999</v>
      </c>
      <c r="G30" s="5" t="s">
        <v>53</v>
      </c>
      <c r="H30" s="4">
        <v>6.4641005151744606</v>
      </c>
      <c r="I30" s="5" t="s">
        <v>269</v>
      </c>
      <c r="J30" s="5" t="s">
        <v>1012</v>
      </c>
      <c r="K30" s="5" t="s">
        <v>1652</v>
      </c>
      <c r="L30" s="5" t="s">
        <v>1855</v>
      </c>
      <c r="M30" s="1"/>
    </row>
    <row r="31" spans="1:13">
      <c r="A31" s="4">
        <v>4.6483481417577705E-3</v>
      </c>
      <c r="B31" s="4">
        <v>7359.0287970449999</v>
      </c>
      <c r="C31" s="4">
        <v>155.55000000000001</v>
      </c>
      <c r="D31" s="4">
        <v>4730973.1900000004</v>
      </c>
      <c r="E31" s="4">
        <v>5.9956884731054298</v>
      </c>
      <c r="F31" s="4">
        <v>6.7141999999999999</v>
      </c>
      <c r="G31" s="5" t="s">
        <v>53</v>
      </c>
      <c r="H31" s="4">
        <v>6.4641875735522705</v>
      </c>
      <c r="I31" s="5" t="s">
        <v>269</v>
      </c>
      <c r="J31" s="5" t="s">
        <v>1012</v>
      </c>
      <c r="K31" s="5" t="s">
        <v>1653</v>
      </c>
      <c r="L31" s="5" t="s">
        <v>1855</v>
      </c>
      <c r="M31" s="1"/>
    </row>
    <row r="32" spans="1:13">
      <c r="A32" s="4">
        <v>5.2721102963810751E-3</v>
      </c>
      <c r="B32" s="4">
        <v>8346.5373739400002</v>
      </c>
      <c r="C32" s="4">
        <v>153.94999999999999</v>
      </c>
      <c r="D32" s="4">
        <v>5421589.7199999997</v>
      </c>
      <c r="E32" s="4">
        <v>5.9951639527082401</v>
      </c>
      <c r="F32" s="4">
        <v>6.7141999999999999</v>
      </c>
      <c r="G32" s="5" t="s">
        <v>53</v>
      </c>
      <c r="H32" s="4">
        <v>6.4643136269084245</v>
      </c>
      <c r="I32" s="5" t="s">
        <v>269</v>
      </c>
      <c r="J32" s="5" t="s">
        <v>1012</v>
      </c>
      <c r="K32" s="5" t="s">
        <v>1654</v>
      </c>
      <c r="L32" s="5" t="s">
        <v>1855</v>
      </c>
      <c r="M32" s="1"/>
    </row>
    <row r="33" spans="1:13">
      <c r="A33" s="4">
        <v>6.1525004155020971E-3</v>
      </c>
      <c r="B33" s="4">
        <v>9740.3263160900005</v>
      </c>
      <c r="C33" s="4">
        <v>153.94999999999999</v>
      </c>
      <c r="D33" s="4">
        <v>6326941.4199999999</v>
      </c>
      <c r="E33" s="4">
        <v>5.9951639527082401</v>
      </c>
      <c r="F33" s="4">
        <v>6.7141999999999999</v>
      </c>
      <c r="G33" s="5" t="s">
        <v>53</v>
      </c>
      <c r="H33" s="4">
        <v>6.4643249691238793</v>
      </c>
      <c r="I33" s="5" t="s">
        <v>269</v>
      </c>
      <c r="J33" s="5" t="s">
        <v>1012</v>
      </c>
      <c r="K33" s="5" t="s">
        <v>1655</v>
      </c>
      <c r="L33" s="5" t="s">
        <v>1855</v>
      </c>
      <c r="M33" s="1"/>
    </row>
    <row r="34" spans="1:13">
      <c r="A34" s="4">
        <v>6.2374451879630118E-3</v>
      </c>
      <c r="B34" s="4">
        <v>9874.8065674900008</v>
      </c>
      <c r="C34" s="4">
        <v>153.94999999999999</v>
      </c>
      <c r="D34" s="4">
        <v>6414294.6200000001</v>
      </c>
      <c r="E34" s="4">
        <v>5.9951639527082401</v>
      </c>
      <c r="F34" s="4">
        <v>6.7141999999999999</v>
      </c>
      <c r="G34" s="5" t="s">
        <v>53</v>
      </c>
      <c r="H34" s="4">
        <v>6.4643129766356662</v>
      </c>
      <c r="I34" s="5" t="s">
        <v>269</v>
      </c>
      <c r="J34" s="5" t="s">
        <v>1012</v>
      </c>
      <c r="K34" s="5" t="s">
        <v>1656</v>
      </c>
      <c r="L34" s="5" t="s">
        <v>1855</v>
      </c>
      <c r="M34" s="1"/>
    </row>
    <row r="35" spans="1:13">
      <c r="A35" s="4">
        <v>5.904436468174238E-3</v>
      </c>
      <c r="B35" s="4">
        <v>9347.604068052</v>
      </c>
      <c r="C35" s="4">
        <v>155.16</v>
      </c>
      <c r="D35" s="4">
        <v>6024493.4699999997</v>
      </c>
      <c r="E35" s="4">
        <v>5.9951639527082401</v>
      </c>
      <c r="F35" s="4">
        <v>6.7141999999999999</v>
      </c>
      <c r="G35" s="5" t="s">
        <v>53</v>
      </c>
      <c r="H35" s="4">
        <v>6.464294997349727</v>
      </c>
      <c r="I35" s="5" t="s">
        <v>269</v>
      </c>
      <c r="J35" s="5" t="s">
        <v>1012</v>
      </c>
      <c r="K35" s="5" t="s">
        <v>1657</v>
      </c>
      <c r="L35" s="5" t="s">
        <v>1855</v>
      </c>
      <c r="M35" s="1"/>
    </row>
    <row r="36" spans="1:13">
      <c r="A36" s="4">
        <v>1.477258972981732E-3</v>
      </c>
      <c r="B36" s="4">
        <v>2338.7214105600001</v>
      </c>
      <c r="C36" s="4">
        <v>152.85</v>
      </c>
      <c r="D36" s="4">
        <v>1530076.1599999999</v>
      </c>
      <c r="E36" s="4">
        <v>5.9956884731054298</v>
      </c>
      <c r="F36" s="4">
        <v>6.7141999999999999</v>
      </c>
      <c r="G36" s="5" t="s">
        <v>53</v>
      </c>
      <c r="H36" s="4">
        <v>6.4642544418298273</v>
      </c>
      <c r="I36" s="5" t="s">
        <v>269</v>
      </c>
      <c r="J36" s="5" t="s">
        <v>1012</v>
      </c>
      <c r="K36" s="5" t="s">
        <v>1658</v>
      </c>
      <c r="L36" s="5" t="s">
        <v>1855</v>
      </c>
      <c r="M36" s="1"/>
    </row>
    <row r="37" spans="1:13">
      <c r="A37" s="4">
        <v>1.8959076725124552E-2</v>
      </c>
      <c r="B37" s="4">
        <v>30015.047782720001</v>
      </c>
      <c r="C37" s="4">
        <v>151.36000000000001</v>
      </c>
      <c r="D37" s="4">
        <v>19830237.699999999</v>
      </c>
      <c r="E37" s="4">
        <v>5.9949016925096501</v>
      </c>
      <c r="F37" s="4">
        <v>6.7141999999999999</v>
      </c>
      <c r="G37" s="5" t="s">
        <v>53</v>
      </c>
      <c r="H37" s="4">
        <v>6.4643206696432607</v>
      </c>
      <c r="I37" s="5" t="s">
        <v>269</v>
      </c>
      <c r="J37" s="5" t="s">
        <v>1012</v>
      </c>
      <c r="K37" s="5" t="s">
        <v>1659</v>
      </c>
      <c r="L37" s="5" t="s">
        <v>1855</v>
      </c>
      <c r="M37" s="1"/>
    </row>
    <row r="38" spans="1:13">
      <c r="A38" s="4">
        <v>0.22965920096084061</v>
      </c>
      <c r="B38" s="4">
        <v>363584.78793674702</v>
      </c>
      <c r="C38" s="4">
        <v>124.28049999999988</v>
      </c>
      <c r="D38" s="4">
        <v>292551758.26999998</v>
      </c>
      <c r="E38" s="4">
        <v>3.28680288183689</v>
      </c>
      <c r="F38" s="4">
        <v>4.4237000000000002</v>
      </c>
      <c r="G38" s="5" t="s">
        <v>53</v>
      </c>
      <c r="H38" s="4">
        <v>7.7496153699007522</v>
      </c>
      <c r="I38" s="5" t="s">
        <v>100</v>
      </c>
      <c r="J38" s="5" t="s">
        <v>104</v>
      </c>
      <c r="K38" s="5" t="s">
        <v>1660</v>
      </c>
      <c r="L38" s="5" t="s">
        <v>1856</v>
      </c>
      <c r="M38" s="1"/>
    </row>
    <row r="39" spans="1:13">
      <c r="A39" s="4">
        <v>8.956515091029512E-3</v>
      </c>
      <c r="B39" s="4">
        <v>14179.5</v>
      </c>
      <c r="C39" s="4">
        <v>126.04</v>
      </c>
      <c r="D39" s="4">
        <v>11250000</v>
      </c>
      <c r="E39" s="4">
        <v>-0.447257825732232</v>
      </c>
      <c r="F39" s="4">
        <v>5.39</v>
      </c>
      <c r="G39" s="5" t="s">
        <v>53</v>
      </c>
      <c r="H39" s="4">
        <v>0.7917174935450193</v>
      </c>
      <c r="I39" s="5" t="s">
        <v>100</v>
      </c>
      <c r="J39" s="5" t="s">
        <v>104</v>
      </c>
      <c r="K39" s="5" t="s">
        <v>1661</v>
      </c>
      <c r="L39" s="5" t="s">
        <v>1857</v>
      </c>
      <c r="M39" s="1"/>
    </row>
    <row r="40" spans="1:13">
      <c r="A40" s="4">
        <v>6.7732728584638333E-3</v>
      </c>
      <c r="B40" s="4">
        <v>10723.10173326</v>
      </c>
      <c r="C40" s="4">
        <v>104.73</v>
      </c>
      <c r="D40" s="4">
        <v>10238806.199999999</v>
      </c>
      <c r="E40" s="4">
        <v>4.9804792443513897</v>
      </c>
      <c r="F40" s="4">
        <v>5.35</v>
      </c>
      <c r="G40" s="5" t="s">
        <v>53</v>
      </c>
      <c r="H40" s="4">
        <v>8.2299034067703385</v>
      </c>
      <c r="I40" s="5" t="s">
        <v>269</v>
      </c>
      <c r="J40" s="5" t="s">
        <v>89</v>
      </c>
      <c r="K40" s="5" t="s">
        <v>1662</v>
      </c>
      <c r="L40" s="5" t="s">
        <v>1858</v>
      </c>
      <c r="M40" s="1"/>
    </row>
    <row r="41" spans="1:13">
      <c r="A41" s="4">
        <v>5.8802237043917077E-3</v>
      </c>
      <c r="B41" s="4">
        <v>9309.2716496320008</v>
      </c>
      <c r="C41" s="4">
        <v>107.26</v>
      </c>
      <c r="D41" s="4">
        <v>8679164.3200000003</v>
      </c>
      <c r="E41" s="4">
        <v>4.6995985716581297</v>
      </c>
      <c r="F41" s="4">
        <v>5.35</v>
      </c>
      <c r="G41" s="5" t="s">
        <v>53</v>
      </c>
      <c r="H41" s="4">
        <v>8.3009814157165955</v>
      </c>
      <c r="I41" s="5" t="s">
        <v>269</v>
      </c>
      <c r="J41" s="5" t="s">
        <v>89</v>
      </c>
      <c r="K41" s="5" t="s">
        <v>1663</v>
      </c>
      <c r="L41" s="5" t="s">
        <v>1859</v>
      </c>
      <c r="M41" s="1"/>
    </row>
    <row r="42" spans="1:13">
      <c r="A42" s="4">
        <v>4.1301690814676148E-2</v>
      </c>
      <c r="B42" s="4">
        <v>65386.740149999998</v>
      </c>
      <c r="C42" s="4">
        <v>160.61000000000001</v>
      </c>
      <c r="D42" s="4">
        <v>40711500</v>
      </c>
      <c r="E42" s="4">
        <v>2.8986577879190398</v>
      </c>
      <c r="F42" s="4">
        <v>5.8191600000000001</v>
      </c>
      <c r="G42" s="5" t="s">
        <v>53</v>
      </c>
      <c r="H42" s="4">
        <v>7.4394541945156911</v>
      </c>
      <c r="I42" s="5" t="s">
        <v>269</v>
      </c>
      <c r="J42" s="5" t="s">
        <v>89</v>
      </c>
      <c r="K42" s="5" t="s">
        <v>1664</v>
      </c>
      <c r="L42" s="5" t="s">
        <v>1860</v>
      </c>
      <c r="M42" s="1"/>
    </row>
    <row r="43" spans="1:13">
      <c r="A43" s="4">
        <v>6.2477372861850788E-3</v>
      </c>
      <c r="B43" s="4">
        <v>9891.1004948999998</v>
      </c>
      <c r="C43" s="4">
        <v>107.26</v>
      </c>
      <c r="D43" s="4">
        <v>9221611.5</v>
      </c>
      <c r="E43" s="4">
        <v>4.6995985716581297</v>
      </c>
      <c r="F43" s="4">
        <v>5.35</v>
      </c>
      <c r="G43" s="5" t="s">
        <v>53</v>
      </c>
      <c r="H43" s="4">
        <v>8.3009814157165831</v>
      </c>
      <c r="I43" s="5" t="s">
        <v>269</v>
      </c>
      <c r="J43" s="5" t="s">
        <v>89</v>
      </c>
      <c r="K43" s="5" t="s">
        <v>1665</v>
      </c>
      <c r="L43" s="5" t="s">
        <v>1861</v>
      </c>
      <c r="M43" s="1"/>
    </row>
    <row r="44" spans="1:13">
      <c r="A44" s="4">
        <v>1.3813973418442368E-2</v>
      </c>
      <c r="B44" s="4">
        <v>21869.581427154</v>
      </c>
      <c r="C44" s="4">
        <v>116.73</v>
      </c>
      <c r="D44" s="4">
        <v>18735184.98</v>
      </c>
      <c r="E44" s="4">
        <v>3.0505064429044699</v>
      </c>
      <c r="F44" s="4">
        <v>4.7825499999999996</v>
      </c>
      <c r="G44" s="5" t="s">
        <v>53</v>
      </c>
      <c r="H44" s="4">
        <v>7.9126392322791874</v>
      </c>
      <c r="I44" s="5" t="s">
        <v>269</v>
      </c>
      <c r="J44" s="5" t="s">
        <v>89</v>
      </c>
      <c r="K44" s="5" t="s">
        <v>1666</v>
      </c>
      <c r="L44" s="5" t="s">
        <v>1862</v>
      </c>
      <c r="M44" s="1"/>
    </row>
    <row r="45" spans="1:13">
      <c r="A45" s="4">
        <v>2.5974273597535909E-2</v>
      </c>
      <c r="B45" s="4">
        <v>41121.151333194</v>
      </c>
      <c r="C45" s="4">
        <v>112.66</v>
      </c>
      <c r="D45" s="4">
        <v>36500223.090000004</v>
      </c>
      <c r="E45" s="4">
        <v>4.2031400157213197</v>
      </c>
      <c r="F45" s="4">
        <v>5.36</v>
      </c>
      <c r="G45" s="5" t="s">
        <v>53</v>
      </c>
      <c r="H45" s="4">
        <v>7.5645185870947964</v>
      </c>
      <c r="I45" s="5" t="s">
        <v>269</v>
      </c>
      <c r="J45" s="5" t="s">
        <v>89</v>
      </c>
      <c r="K45" s="5" t="s">
        <v>1667</v>
      </c>
      <c r="L45" s="5" t="s">
        <v>1862</v>
      </c>
      <c r="M45" s="1"/>
    </row>
    <row r="46" spans="1:13">
      <c r="A46" s="4">
        <v>5.0655948310574184E-2</v>
      </c>
      <c r="B46" s="4">
        <v>80195.925733344993</v>
      </c>
      <c r="C46" s="4">
        <v>112.15</v>
      </c>
      <c r="D46" s="4">
        <v>71507735.829999998</v>
      </c>
      <c r="E46" s="4">
        <v>3.9912337752580598</v>
      </c>
      <c r="F46" s="4">
        <v>4.9107399999999997</v>
      </c>
      <c r="G46" s="5" t="s">
        <v>53</v>
      </c>
      <c r="H46" s="4">
        <v>7.6686107678193336</v>
      </c>
      <c r="I46" s="5" t="s">
        <v>269</v>
      </c>
      <c r="J46" s="5" t="s">
        <v>89</v>
      </c>
      <c r="K46" s="5" t="s">
        <v>1668</v>
      </c>
      <c r="L46" s="5" t="s">
        <v>1862</v>
      </c>
      <c r="M46" s="1"/>
    </row>
    <row r="47" spans="1:13">
      <c r="A47" s="4">
        <v>3.1568970158570617E-2</v>
      </c>
      <c r="B47" s="4">
        <v>49978.390904715001</v>
      </c>
      <c r="C47" s="4">
        <v>115.57</v>
      </c>
      <c r="D47" s="4">
        <v>43245124.950000003</v>
      </c>
      <c r="E47" s="4">
        <v>3.4425854398012201</v>
      </c>
      <c r="F47" s="4">
        <v>5.13</v>
      </c>
      <c r="G47" s="5" t="s">
        <v>53</v>
      </c>
      <c r="H47" s="4">
        <v>7.7768616929913623</v>
      </c>
      <c r="I47" s="5" t="s">
        <v>269</v>
      </c>
      <c r="J47" s="5" t="s">
        <v>89</v>
      </c>
      <c r="K47" s="5" t="s">
        <v>1669</v>
      </c>
      <c r="L47" s="5" t="s">
        <v>1862</v>
      </c>
      <c r="M47" s="1"/>
    </row>
    <row r="48" spans="1:13">
      <c r="A48" s="4">
        <v>9.0040364884255205E-3</v>
      </c>
      <c r="B48" s="4">
        <v>14254.733463856001</v>
      </c>
      <c r="C48" s="4">
        <v>116.96</v>
      </c>
      <c r="D48" s="4">
        <v>12187699.609999999</v>
      </c>
      <c r="E48" s="4">
        <v>3.0250672036409401</v>
      </c>
      <c r="F48" s="4">
        <v>4.7825499999999996</v>
      </c>
      <c r="G48" s="5" t="s">
        <v>53</v>
      </c>
      <c r="H48" s="4">
        <v>7.9186687787332088</v>
      </c>
      <c r="I48" s="5" t="s">
        <v>269</v>
      </c>
      <c r="J48" s="5" t="s">
        <v>89</v>
      </c>
      <c r="K48" s="5" t="s">
        <v>1670</v>
      </c>
      <c r="L48" s="5" t="s">
        <v>1862</v>
      </c>
      <c r="M48" s="1"/>
    </row>
    <row r="49" spans="1:13">
      <c r="A49" s="4">
        <v>2.3155588878846098E-2</v>
      </c>
      <c r="B49" s="4">
        <v>36658.752781698</v>
      </c>
      <c r="C49" s="4">
        <v>116.01</v>
      </c>
      <c r="D49" s="4">
        <v>31599648.98</v>
      </c>
      <c r="E49" s="4">
        <v>3.1404616910219199</v>
      </c>
      <c r="F49" s="4">
        <v>4.7924100000000003</v>
      </c>
      <c r="G49" s="5" t="s">
        <v>53</v>
      </c>
      <c r="H49" s="4">
        <v>7.8894690908924225</v>
      </c>
      <c r="I49" s="5" t="s">
        <v>269</v>
      </c>
      <c r="J49" s="5" t="s">
        <v>89</v>
      </c>
      <c r="K49" s="5" t="s">
        <v>1671</v>
      </c>
      <c r="L49" s="5" t="s">
        <v>1862</v>
      </c>
      <c r="M49" s="1"/>
    </row>
    <row r="50" spans="1:13">
      <c r="A50" s="4">
        <v>1.7863196840022008E-2</v>
      </c>
      <c r="B50" s="4">
        <v>28280.106382758</v>
      </c>
      <c r="C50" s="4">
        <v>115.26</v>
      </c>
      <c r="D50" s="4">
        <v>24535924.329999998</v>
      </c>
      <c r="E50" s="4">
        <v>3.0785682841539401</v>
      </c>
      <c r="F50" s="4">
        <v>4.7825499999999996</v>
      </c>
      <c r="G50" s="5" t="s">
        <v>53</v>
      </c>
      <c r="H50" s="4">
        <v>7.9058530525257051</v>
      </c>
      <c r="I50" s="5" t="s">
        <v>269</v>
      </c>
      <c r="J50" s="5" t="s">
        <v>89</v>
      </c>
      <c r="K50" s="5" t="s">
        <v>1672</v>
      </c>
      <c r="L50" s="5" t="s">
        <v>1862</v>
      </c>
      <c r="M50" s="1"/>
    </row>
    <row r="51" spans="1:13">
      <c r="A51" s="4">
        <v>7.8293502750726145E-3</v>
      </c>
      <c r="B51" s="4">
        <v>12395.029885739999</v>
      </c>
      <c r="C51" s="4">
        <v>104.73</v>
      </c>
      <c r="D51" s="4">
        <v>11835223.800000001</v>
      </c>
      <c r="E51" s="4">
        <v>4.9804792443513897</v>
      </c>
      <c r="F51" s="4">
        <v>5.35</v>
      </c>
      <c r="G51" s="5" t="s">
        <v>53</v>
      </c>
      <c r="H51" s="4">
        <v>8.2299034067703563</v>
      </c>
      <c r="I51" s="5" t="s">
        <v>269</v>
      </c>
      <c r="J51" s="5" t="s">
        <v>89</v>
      </c>
      <c r="K51" s="5" t="s">
        <v>1673</v>
      </c>
      <c r="L51" s="5" t="s">
        <v>1863</v>
      </c>
      <c r="M51" s="1"/>
    </row>
    <row r="52" spans="1:13">
      <c r="A52" s="4">
        <v>2.2114114585110856E-2</v>
      </c>
      <c r="B52" s="4">
        <v>35009.943551999997</v>
      </c>
      <c r="C52" s="4">
        <v>113.44</v>
      </c>
      <c r="D52" s="4">
        <v>30862080</v>
      </c>
      <c r="E52" s="4">
        <v>4.0232295194864296</v>
      </c>
      <c r="F52" s="4">
        <v>6.9749999999999996</v>
      </c>
      <c r="G52" s="5" t="s">
        <v>38</v>
      </c>
      <c r="H52" s="4">
        <v>3.6028528835437945</v>
      </c>
      <c r="I52" s="5" t="s">
        <v>257</v>
      </c>
      <c r="J52" s="5" t="s">
        <v>101</v>
      </c>
      <c r="K52" s="5" t="s">
        <v>1674</v>
      </c>
      <c r="L52" s="5" t="s">
        <v>1864</v>
      </c>
      <c r="M52" s="1"/>
    </row>
    <row r="53" spans="1:13">
      <c r="A53" s="4">
        <v>1.4393404103240588E-2</v>
      </c>
      <c r="B53" s="4">
        <v>22786.906671581401</v>
      </c>
      <c r="C53" s="4">
        <v>112.95</v>
      </c>
      <c r="D53" s="4">
        <v>20174330.8292</v>
      </c>
      <c r="E53" s="4">
        <v>4.7190058263540298</v>
      </c>
      <c r="F53" s="4">
        <v>7.5250000000000004</v>
      </c>
      <c r="G53" s="5" t="s">
        <v>39</v>
      </c>
      <c r="H53" s="4">
        <v>3.5580340459702691</v>
      </c>
      <c r="I53" s="5" t="s">
        <v>257</v>
      </c>
      <c r="J53" s="5" t="s">
        <v>101</v>
      </c>
      <c r="K53" s="5" t="s">
        <v>1675</v>
      </c>
      <c r="L53" s="5" t="s">
        <v>1865</v>
      </c>
      <c r="M53" s="1"/>
    </row>
    <row r="54" spans="1:13">
      <c r="A54" s="4">
        <v>5.2879537971271547E-2</v>
      </c>
      <c r="B54" s="4">
        <v>83716.2</v>
      </c>
      <c r="C54" s="4">
        <v>113.13</v>
      </c>
      <c r="D54" s="4">
        <v>74000000</v>
      </c>
      <c r="E54" s="4">
        <v>2.4292120324373201</v>
      </c>
      <c r="F54" s="4">
        <v>4.0999999999999996</v>
      </c>
      <c r="G54" s="5" t="s">
        <v>53</v>
      </c>
      <c r="H54" s="4">
        <v>6.6597094454236938</v>
      </c>
      <c r="I54" s="5" t="s">
        <v>257</v>
      </c>
      <c r="J54" s="5" t="s">
        <v>101</v>
      </c>
      <c r="K54" s="5" t="s">
        <v>1676</v>
      </c>
      <c r="L54" s="5" t="s">
        <v>1866</v>
      </c>
      <c r="M54" s="1"/>
    </row>
    <row r="55" spans="1:13">
      <c r="A55" s="4">
        <v>5.6397861646390358E-3</v>
      </c>
      <c r="B55" s="4">
        <v>8928.6231428999999</v>
      </c>
      <c r="C55" s="4">
        <v>104.73</v>
      </c>
      <c r="D55" s="4">
        <v>8525373</v>
      </c>
      <c r="E55" s="4">
        <v>4.9804792443513897</v>
      </c>
      <c r="F55" s="4">
        <v>5.35</v>
      </c>
      <c r="G55" s="5" t="s">
        <v>53</v>
      </c>
      <c r="H55" s="4">
        <v>8.2299034067703385</v>
      </c>
      <c r="I55" s="5" t="s">
        <v>269</v>
      </c>
      <c r="J55" s="5" t="s">
        <v>89</v>
      </c>
      <c r="K55" s="5" t="s">
        <v>1677</v>
      </c>
      <c r="L55" s="5" t="s">
        <v>1867</v>
      </c>
      <c r="M55" s="1"/>
    </row>
    <row r="56" spans="1:13">
      <c r="A56" s="4">
        <v>2.1741920836066138E-2</v>
      </c>
      <c r="B56" s="4">
        <v>34420.705303536</v>
      </c>
      <c r="C56" s="4">
        <v>104.66</v>
      </c>
      <c r="D56" s="4">
        <v>32888118.960000001</v>
      </c>
      <c r="E56" s="4">
        <v>4.19081378638744</v>
      </c>
      <c r="F56" s="4">
        <v>5.56</v>
      </c>
      <c r="G56" s="5" t="s">
        <v>53</v>
      </c>
      <c r="H56" s="4">
        <v>1.8523317783483553</v>
      </c>
      <c r="I56" s="5" t="s">
        <v>269</v>
      </c>
      <c r="J56" s="5" t="s">
        <v>207</v>
      </c>
      <c r="K56" s="5" t="s">
        <v>1678</v>
      </c>
      <c r="L56" s="5" t="s">
        <v>1868</v>
      </c>
      <c r="M56" s="1"/>
    </row>
    <row r="57" spans="1:13">
      <c r="A57" s="4">
        <v>3.0499226016564768E-2</v>
      </c>
      <c r="B57" s="4">
        <v>48284.826286399999</v>
      </c>
      <c r="C57" s="4">
        <v>107.32</v>
      </c>
      <c r="D57" s="4">
        <v>44991452</v>
      </c>
      <c r="E57" s="4">
        <v>4.3633809970617303</v>
      </c>
      <c r="F57" s="4">
        <v>5.73</v>
      </c>
      <c r="G57" s="5" t="s">
        <v>53</v>
      </c>
      <c r="H57" s="4">
        <v>3.711198022572058</v>
      </c>
      <c r="I57" s="5" t="s">
        <v>269</v>
      </c>
      <c r="J57" s="5" t="s">
        <v>207</v>
      </c>
      <c r="K57" s="5" t="s">
        <v>1679</v>
      </c>
      <c r="L57" s="5" t="s">
        <v>1869</v>
      </c>
      <c r="M57" s="1"/>
    </row>
    <row r="58" spans="1:13">
      <c r="A58" s="4">
        <v>4.4779204799449711E-2</v>
      </c>
      <c r="B58" s="4">
        <v>70892.163749016006</v>
      </c>
      <c r="C58" s="4">
        <v>116.37</v>
      </c>
      <c r="D58" s="4">
        <v>60919621.68</v>
      </c>
      <c r="E58" s="4">
        <v>0.82811352002620597</v>
      </c>
      <c r="F58" s="4">
        <v>4.3499999999999996</v>
      </c>
      <c r="G58" s="5" t="s">
        <v>53</v>
      </c>
      <c r="H58" s="4">
        <v>1.9062719757221513</v>
      </c>
      <c r="I58" s="5" t="s">
        <v>269</v>
      </c>
      <c r="J58" s="5" t="s">
        <v>207</v>
      </c>
      <c r="K58" s="5" t="s">
        <v>1680</v>
      </c>
      <c r="L58" s="5" t="s">
        <v>1870</v>
      </c>
      <c r="M58" s="1"/>
    </row>
    <row r="59" spans="1:13">
      <c r="A59" s="4">
        <v>3.1672118647445374E-2</v>
      </c>
      <c r="B59" s="4">
        <v>50141.690355799998</v>
      </c>
      <c r="C59" s="4">
        <v>120.02</v>
      </c>
      <c r="D59" s="4">
        <v>41777779</v>
      </c>
      <c r="E59" s="4">
        <v>2.8742675894498801</v>
      </c>
      <c r="F59" s="4">
        <v>5.4</v>
      </c>
      <c r="G59" s="5" t="s">
        <v>53</v>
      </c>
      <c r="H59" s="4">
        <v>3.748390767726089</v>
      </c>
      <c r="I59" s="5" t="s">
        <v>269</v>
      </c>
      <c r="J59" s="5" t="s">
        <v>207</v>
      </c>
      <c r="K59" s="5" t="s">
        <v>1681</v>
      </c>
      <c r="L59" s="5" t="s">
        <v>1871</v>
      </c>
      <c r="M59" s="1"/>
    </row>
    <row r="60" spans="1:13">
      <c r="A60" s="4">
        <v>6.4742288500192022E-2</v>
      </c>
      <c r="B60" s="4">
        <v>102496.70440548001</v>
      </c>
      <c r="C60" s="4">
        <v>115.53</v>
      </c>
      <c r="D60" s="4">
        <v>88718691.599999994</v>
      </c>
      <c r="E60" s="4">
        <v>4.3848863333463699</v>
      </c>
      <c r="F60" s="4">
        <v>5.5</v>
      </c>
      <c r="G60" s="5" t="s">
        <v>53</v>
      </c>
      <c r="H60" s="4">
        <v>8.3808725451224735</v>
      </c>
      <c r="I60" s="5" t="s">
        <v>100</v>
      </c>
      <c r="J60" s="5" t="s">
        <v>204</v>
      </c>
      <c r="K60" s="5" t="s">
        <v>1682</v>
      </c>
      <c r="L60" s="5" t="s">
        <v>1872</v>
      </c>
      <c r="M60" s="1"/>
    </row>
    <row r="61" spans="1:13">
      <c r="A61" s="4">
        <v>1.0279974603339294E-2</v>
      </c>
      <c r="B61" s="4">
        <v>16274.733912305001</v>
      </c>
      <c r="C61" s="4">
        <v>124.51</v>
      </c>
      <c r="D61" s="4">
        <v>13071025.550000001</v>
      </c>
      <c r="E61" s="4">
        <v>2.9141311396360399</v>
      </c>
      <c r="F61" s="4">
        <v>5.5309999999999997</v>
      </c>
      <c r="G61" s="5" t="s">
        <v>53</v>
      </c>
      <c r="H61" s="4">
        <v>8.1967070785104816</v>
      </c>
      <c r="I61" s="5" t="s">
        <v>100</v>
      </c>
      <c r="J61" s="5" t="s">
        <v>204</v>
      </c>
      <c r="K61" s="5" t="s">
        <v>1683</v>
      </c>
      <c r="L61" s="5" t="s">
        <v>1873</v>
      </c>
      <c r="M61" s="1"/>
    </row>
    <row r="62" spans="1:13">
      <c r="A62" s="4">
        <v>5.915696953723089E-3</v>
      </c>
      <c r="B62" s="4">
        <v>9365.4310971159994</v>
      </c>
      <c r="C62" s="4">
        <v>123.14</v>
      </c>
      <c r="D62" s="4">
        <v>7605514.9400000004</v>
      </c>
      <c r="E62" s="4">
        <v>3.3848881961107198</v>
      </c>
      <c r="F62" s="4">
        <v>5.5452000000000004</v>
      </c>
      <c r="G62" s="5" t="s">
        <v>53</v>
      </c>
      <c r="H62" s="4">
        <v>8.5881279721460295</v>
      </c>
      <c r="I62" s="5" t="s">
        <v>100</v>
      </c>
      <c r="J62" s="5" t="s">
        <v>204</v>
      </c>
      <c r="K62" s="5" t="s">
        <v>1684</v>
      </c>
      <c r="L62" s="5" t="s">
        <v>1873</v>
      </c>
      <c r="M62" s="1"/>
    </row>
    <row r="63" spans="1:13">
      <c r="A63" s="4">
        <v>4.1816523090321281E-3</v>
      </c>
      <c r="B63" s="4">
        <v>6620.17964725</v>
      </c>
      <c r="C63" s="4">
        <v>123.5</v>
      </c>
      <c r="D63" s="4">
        <v>5360469.3499999996</v>
      </c>
      <c r="E63" s="4">
        <v>3.1582953845262498</v>
      </c>
      <c r="F63" s="4">
        <v>5.5</v>
      </c>
      <c r="G63" s="5" t="s">
        <v>53</v>
      </c>
      <c r="H63" s="4">
        <v>8.6439326997443366</v>
      </c>
      <c r="I63" s="5" t="s">
        <v>100</v>
      </c>
      <c r="J63" s="5" t="s">
        <v>204</v>
      </c>
      <c r="K63" s="5" t="s">
        <v>1685</v>
      </c>
      <c r="L63" s="5" t="s">
        <v>1873</v>
      </c>
      <c r="M63" s="1"/>
    </row>
    <row r="64" spans="1:13">
      <c r="A64" s="4">
        <v>7.7225690453805096E-3</v>
      </c>
      <c r="B64" s="4">
        <v>12225.979263814999</v>
      </c>
      <c r="C64" s="4">
        <v>123.95</v>
      </c>
      <c r="D64" s="4">
        <v>9863637.9700000007</v>
      </c>
      <c r="E64" s="4">
        <v>3.1110885487794899</v>
      </c>
      <c r="F64" s="4">
        <v>5.5</v>
      </c>
      <c r="G64" s="5" t="s">
        <v>53</v>
      </c>
      <c r="H64" s="4">
        <v>8.6384421151247999</v>
      </c>
      <c r="I64" s="5" t="s">
        <v>100</v>
      </c>
      <c r="J64" s="5" t="s">
        <v>204</v>
      </c>
      <c r="K64" s="5" t="s">
        <v>1686</v>
      </c>
      <c r="L64" s="5" t="s">
        <v>1873</v>
      </c>
      <c r="M64" s="1"/>
    </row>
    <row r="65" spans="1:13">
      <c r="A65" s="4">
        <v>3.3889343257064415E-3</v>
      </c>
      <c r="B65" s="4">
        <v>5365.1887796720002</v>
      </c>
      <c r="C65" s="4">
        <v>122.66</v>
      </c>
      <c r="D65" s="4">
        <v>4374032.92</v>
      </c>
      <c r="E65" s="4">
        <v>3.2750011729002</v>
      </c>
      <c r="F65" s="4">
        <v>5.5</v>
      </c>
      <c r="G65" s="5" t="s">
        <v>53</v>
      </c>
      <c r="H65" s="4">
        <v>8.6214093279636135</v>
      </c>
      <c r="I65" s="5" t="s">
        <v>100</v>
      </c>
      <c r="J65" s="5" t="s">
        <v>204</v>
      </c>
      <c r="K65" s="5" t="s">
        <v>1687</v>
      </c>
      <c r="L65" s="5" t="s">
        <v>1873</v>
      </c>
      <c r="M65" s="1"/>
    </row>
    <row r="66" spans="1:13">
      <c r="A66" s="4">
        <v>4.200630622142325E-3</v>
      </c>
      <c r="B66" s="4">
        <v>6650.2251491010002</v>
      </c>
      <c r="C66" s="4">
        <v>120.57</v>
      </c>
      <c r="D66" s="4">
        <v>5515654.9299999997</v>
      </c>
      <c r="E66" s="4">
        <v>3.3439756051302001</v>
      </c>
      <c r="F66" s="4">
        <v>5.5</v>
      </c>
      <c r="G66" s="5" t="s">
        <v>53</v>
      </c>
      <c r="H66" s="4">
        <v>8.6036656949377566</v>
      </c>
      <c r="I66" s="5" t="s">
        <v>100</v>
      </c>
      <c r="J66" s="5" t="s">
        <v>204</v>
      </c>
      <c r="K66" s="5" t="s">
        <v>1688</v>
      </c>
      <c r="L66" s="5" t="s">
        <v>1873</v>
      </c>
      <c r="M66" s="1"/>
    </row>
    <row r="67" spans="1:13">
      <c r="A67" s="4">
        <v>9.3261423522041293E-4</v>
      </c>
      <c r="B67" s="4">
        <v>1476.4675115160001</v>
      </c>
      <c r="C67" s="4">
        <v>117.08</v>
      </c>
      <c r="D67" s="4">
        <v>1261075.77</v>
      </c>
      <c r="E67" s="4">
        <v>3.69881365382671</v>
      </c>
      <c r="F67" s="4">
        <v>5.5</v>
      </c>
      <c r="G67" s="5" t="s">
        <v>53</v>
      </c>
      <c r="H67" s="4">
        <v>8.5262655918432504</v>
      </c>
      <c r="I67" s="5" t="s">
        <v>100</v>
      </c>
      <c r="J67" s="5" t="s">
        <v>204</v>
      </c>
      <c r="K67" s="5" t="s">
        <v>1689</v>
      </c>
      <c r="L67" s="5" t="s">
        <v>1873</v>
      </c>
      <c r="M67" s="1"/>
    </row>
    <row r="68" spans="1:13">
      <c r="A68" s="4">
        <v>7.9379734977465151E-3</v>
      </c>
      <c r="B68" s="4">
        <v>12566.996657442</v>
      </c>
      <c r="C68" s="4">
        <v>113.13</v>
      </c>
      <c r="D68" s="4">
        <v>11108456.34</v>
      </c>
      <c r="E68" s="4">
        <v>4.1992061127424201</v>
      </c>
      <c r="F68" s="4">
        <v>5.5</v>
      </c>
      <c r="G68" s="5" t="s">
        <v>53</v>
      </c>
      <c r="H68" s="4">
        <v>8.4195552820762991</v>
      </c>
      <c r="I68" s="5" t="s">
        <v>100</v>
      </c>
      <c r="J68" s="5" t="s">
        <v>204</v>
      </c>
      <c r="K68" s="5" t="s">
        <v>1690</v>
      </c>
      <c r="L68" s="5" t="s">
        <v>1873</v>
      </c>
      <c r="M68" s="1"/>
    </row>
    <row r="69" spans="1:13">
      <c r="A69" s="4">
        <v>2.0639454590465015E-3</v>
      </c>
      <c r="B69" s="4">
        <v>3267.5336711999998</v>
      </c>
      <c r="C69" s="4">
        <v>107.83</v>
      </c>
      <c r="D69" s="4">
        <v>3030264</v>
      </c>
      <c r="E69" s="4">
        <v>4.79086512076855</v>
      </c>
      <c r="F69" s="4">
        <v>5.5</v>
      </c>
      <c r="G69" s="5" t="s">
        <v>53</v>
      </c>
      <c r="H69" s="4">
        <v>8.3055353310212592</v>
      </c>
      <c r="I69" s="5" t="s">
        <v>100</v>
      </c>
      <c r="J69" s="5" t="s">
        <v>204</v>
      </c>
      <c r="K69" s="5" t="s">
        <v>1691</v>
      </c>
      <c r="L69" s="5" t="s">
        <v>1873</v>
      </c>
      <c r="M69" s="1"/>
    </row>
    <row r="70" spans="1:13">
      <c r="A70" s="4">
        <v>4.0132460970144284E-3</v>
      </c>
      <c r="B70" s="4">
        <v>6353.5674817999998</v>
      </c>
      <c r="C70" s="4">
        <v>103.18</v>
      </c>
      <c r="D70" s="4">
        <v>6157751</v>
      </c>
      <c r="E70" s="4">
        <v>5.2954537428617501</v>
      </c>
      <c r="F70" s="4">
        <v>5.5</v>
      </c>
      <c r="G70" s="5" t="s">
        <v>53</v>
      </c>
      <c r="H70" s="4">
        <v>8.1909089072398054</v>
      </c>
      <c r="I70" s="5" t="s">
        <v>100</v>
      </c>
      <c r="J70" s="5" t="s">
        <v>204</v>
      </c>
      <c r="K70" s="5" t="s">
        <v>1692</v>
      </c>
      <c r="L70" s="5" t="s">
        <v>1873</v>
      </c>
      <c r="M70" s="1"/>
    </row>
    <row r="71" spans="1:13">
      <c r="A71" s="4">
        <v>6.0950459128734525E-3</v>
      </c>
      <c r="B71" s="4">
        <v>9649.3672643000009</v>
      </c>
      <c r="C71" s="4">
        <v>100.61</v>
      </c>
      <c r="D71" s="4">
        <v>9590863</v>
      </c>
      <c r="E71" s="4">
        <v>5.5600742832422299</v>
      </c>
      <c r="F71" s="4">
        <v>5.5</v>
      </c>
      <c r="G71" s="5" t="s">
        <v>53</v>
      </c>
      <c r="H71" s="4">
        <v>8.1365122150470093</v>
      </c>
      <c r="I71" s="5" t="s">
        <v>100</v>
      </c>
      <c r="J71" s="5" t="s">
        <v>204</v>
      </c>
      <c r="K71" s="5" t="s">
        <v>1693</v>
      </c>
      <c r="L71" s="5" t="s">
        <v>1873</v>
      </c>
      <c r="M71" s="1"/>
    </row>
    <row r="72" spans="1:13">
      <c r="A72" s="4">
        <v>2.7587399312118868E-3</v>
      </c>
      <c r="B72" s="4">
        <v>4367.4970071560001</v>
      </c>
      <c r="C72" s="4">
        <v>126.52</v>
      </c>
      <c r="D72" s="4">
        <v>3452021.03</v>
      </c>
      <c r="E72" s="4">
        <v>3.0895832124948499</v>
      </c>
      <c r="F72" s="4">
        <v>5.5888</v>
      </c>
      <c r="G72" s="5" t="s">
        <v>53</v>
      </c>
      <c r="H72" s="4">
        <v>8.6453431384622181</v>
      </c>
      <c r="I72" s="5" t="s">
        <v>100</v>
      </c>
      <c r="J72" s="5" t="s">
        <v>204</v>
      </c>
      <c r="K72" s="5" t="s">
        <v>1694</v>
      </c>
      <c r="L72" s="5" t="s">
        <v>1873</v>
      </c>
      <c r="M72" s="1"/>
    </row>
    <row r="73" spans="1:13">
      <c r="A73" s="4">
        <v>2.8363809136432217E-3</v>
      </c>
      <c r="B73" s="4">
        <v>4490.4142689700002</v>
      </c>
      <c r="C73" s="4">
        <v>126.91</v>
      </c>
      <c r="D73" s="4">
        <v>3538266.7</v>
      </c>
      <c r="E73" s="4">
        <v>3.1297090228796001</v>
      </c>
      <c r="F73" s="4">
        <v>5.6619999999999999</v>
      </c>
      <c r="G73" s="5" t="s">
        <v>53</v>
      </c>
      <c r="H73" s="4">
        <v>8.617873786784779</v>
      </c>
      <c r="I73" s="5" t="s">
        <v>100</v>
      </c>
      <c r="J73" s="5" t="s">
        <v>204</v>
      </c>
      <c r="K73" s="5" t="s">
        <v>1695</v>
      </c>
      <c r="L73" s="5" t="s">
        <v>1873</v>
      </c>
      <c r="M73" s="1"/>
    </row>
    <row r="74" spans="1:13">
      <c r="A74" s="4">
        <v>2.2689006246375508E-2</v>
      </c>
      <c r="B74" s="4">
        <v>35920.082844800003</v>
      </c>
      <c r="C74" s="4">
        <v>109.76</v>
      </c>
      <c r="D74" s="4">
        <v>32726023</v>
      </c>
      <c r="E74" s="4">
        <v>4.7009098726511001</v>
      </c>
      <c r="F74" s="4">
        <v>5.5</v>
      </c>
      <c r="G74" s="5" t="s">
        <v>53</v>
      </c>
      <c r="H74" s="4">
        <v>9.4871368268424003</v>
      </c>
      <c r="I74" s="5" t="s">
        <v>269</v>
      </c>
      <c r="J74" s="5" t="s">
        <v>207</v>
      </c>
      <c r="K74" s="5" t="s">
        <v>1696</v>
      </c>
      <c r="L74" s="5" t="s">
        <v>1874</v>
      </c>
      <c r="M74" s="1"/>
    </row>
    <row r="75" spans="1:13">
      <c r="A75" s="4">
        <v>7.3042551164992184E-2</v>
      </c>
      <c r="B75" s="4">
        <v>115637.25887999999</v>
      </c>
      <c r="C75" s="4">
        <v>106.73</v>
      </c>
      <c r="D75" s="4">
        <v>108345600</v>
      </c>
      <c r="E75" s="4">
        <v>3.1464936755895598</v>
      </c>
      <c r="F75" s="4">
        <v>5.3967999999999998</v>
      </c>
      <c r="G75" s="5" t="s">
        <v>38</v>
      </c>
      <c r="H75" s="4">
        <v>2.8156994998453002</v>
      </c>
      <c r="I75" s="5" t="s">
        <v>100</v>
      </c>
      <c r="J75" s="5" t="s">
        <v>204</v>
      </c>
      <c r="K75" s="5" t="s">
        <v>1697</v>
      </c>
      <c r="L75" s="5" t="s">
        <v>1875</v>
      </c>
      <c r="M75" s="1"/>
    </row>
    <row r="76" spans="1:13">
      <c r="A76" s="4">
        <v>3.8802090622692485E-2</v>
      </c>
      <c r="B76" s="4">
        <v>61429.500022337998</v>
      </c>
      <c r="C76" s="4">
        <v>111.69</v>
      </c>
      <c r="D76" s="4">
        <v>55000000.020000003</v>
      </c>
      <c r="E76" s="4">
        <v>2.3848900588750799</v>
      </c>
      <c r="F76" s="4">
        <v>5.25</v>
      </c>
      <c r="G76" s="5" t="s">
        <v>53</v>
      </c>
      <c r="H76" s="4">
        <v>3.8778861677092569</v>
      </c>
      <c r="I76" s="5" t="s">
        <v>269</v>
      </c>
      <c r="J76" s="5" t="s">
        <v>207</v>
      </c>
      <c r="K76" s="5" t="s">
        <v>1698</v>
      </c>
      <c r="L76" s="5" t="s">
        <v>1876</v>
      </c>
      <c r="M76" s="1"/>
    </row>
    <row r="77" spans="1:13">
      <c r="A77" s="4">
        <v>6.943104142257743E-2</v>
      </c>
      <c r="B77" s="4">
        <v>109919.7</v>
      </c>
      <c r="C77" s="4">
        <v>111.03</v>
      </c>
      <c r="D77" s="4">
        <v>99000000</v>
      </c>
      <c r="E77" s="4">
        <v>2.44232504236698</v>
      </c>
      <c r="F77" s="4">
        <v>4.8</v>
      </c>
      <c r="G77" s="5" t="s">
        <v>53</v>
      </c>
      <c r="H77" s="4">
        <v>3.891862439059377</v>
      </c>
      <c r="I77" s="5" t="s">
        <v>269</v>
      </c>
      <c r="J77" s="5" t="s">
        <v>207</v>
      </c>
      <c r="K77" s="5" t="s">
        <v>1699</v>
      </c>
      <c r="L77" s="5" t="s">
        <v>1876</v>
      </c>
      <c r="M77" s="1"/>
    </row>
    <row r="78" spans="1:13">
      <c r="A78" s="4">
        <v>4.1922200763640949E-2</v>
      </c>
      <c r="B78" s="4">
        <v>66369.100000000006</v>
      </c>
      <c r="C78" s="4">
        <v>112.49</v>
      </c>
      <c r="D78" s="4">
        <v>59000000</v>
      </c>
      <c r="E78" s="4">
        <v>4.1897647455930702</v>
      </c>
      <c r="F78" s="4">
        <v>6.72</v>
      </c>
      <c r="G78" s="5" t="s">
        <v>53</v>
      </c>
      <c r="H78" s="4">
        <v>4.1076961914692536</v>
      </c>
      <c r="I78" s="5" t="s">
        <v>100</v>
      </c>
      <c r="J78" s="5" t="s">
        <v>204</v>
      </c>
      <c r="K78" s="5" t="s">
        <v>1700</v>
      </c>
      <c r="L78" s="5" t="s">
        <v>1877</v>
      </c>
      <c r="M78" s="1"/>
    </row>
    <row r="79" spans="1:13">
      <c r="A79" s="4">
        <v>2.3373171024004633E-3</v>
      </c>
      <c r="B79" s="4">
        <v>3700.3217788000002</v>
      </c>
      <c r="C79" s="4">
        <v>102.35</v>
      </c>
      <c r="D79" s="4">
        <v>3615360.8</v>
      </c>
      <c r="E79" s="4">
        <v>1.0518214694261501</v>
      </c>
      <c r="F79" s="4">
        <v>0</v>
      </c>
      <c r="G79" s="5" t="s">
        <v>53</v>
      </c>
      <c r="H79" s="4">
        <v>1.6519653352306292</v>
      </c>
      <c r="I79" s="5" t="s">
        <v>257</v>
      </c>
      <c r="J79" s="5" t="s">
        <v>204</v>
      </c>
      <c r="K79" s="5" t="s">
        <v>1701</v>
      </c>
      <c r="L79" s="5" t="s">
        <v>1878</v>
      </c>
      <c r="M79" s="1"/>
    </row>
    <row r="80" spans="1:13">
      <c r="A80" s="4">
        <v>5.0434754074786113E-2</v>
      </c>
      <c r="B80" s="4">
        <v>79845.742248531998</v>
      </c>
      <c r="C80" s="4">
        <v>112.06</v>
      </c>
      <c r="D80" s="4">
        <v>71252670.219999999</v>
      </c>
      <c r="E80" s="4">
        <v>0.75677874600887196</v>
      </c>
      <c r="F80" s="4">
        <v>3.85</v>
      </c>
      <c r="G80" s="5" t="s">
        <v>53</v>
      </c>
      <c r="H80" s="4">
        <v>1.5888632231396216</v>
      </c>
      <c r="I80" s="5" t="s">
        <v>269</v>
      </c>
      <c r="J80" s="5" t="s">
        <v>318</v>
      </c>
      <c r="K80" s="5" t="s">
        <v>1702</v>
      </c>
      <c r="L80" s="5" t="s">
        <v>1879</v>
      </c>
      <c r="M80" s="1"/>
    </row>
    <row r="81" spans="1:13">
      <c r="A81" s="4">
        <v>4.1370046682268534E-2</v>
      </c>
      <c r="B81" s="4">
        <v>65494.957689374998</v>
      </c>
      <c r="C81" s="4">
        <v>116.25</v>
      </c>
      <c r="D81" s="4">
        <v>56339748.549999997</v>
      </c>
      <c r="E81" s="4">
        <v>3.3688903239965402</v>
      </c>
      <c r="F81" s="4">
        <v>6</v>
      </c>
      <c r="G81" s="5" t="s">
        <v>53</v>
      </c>
      <c r="H81" s="4">
        <v>4.5713115774698823</v>
      </c>
      <c r="I81" s="5" t="s">
        <v>269</v>
      </c>
      <c r="J81" s="5" t="s">
        <v>318</v>
      </c>
      <c r="K81" s="5" t="s">
        <v>1703</v>
      </c>
      <c r="L81" s="5" t="s">
        <v>1880</v>
      </c>
      <c r="M81" s="1"/>
    </row>
    <row r="82" spans="1:13">
      <c r="A82" s="4">
        <v>6.6909464564809715E-2</v>
      </c>
      <c r="B82" s="4">
        <v>105927.66753075</v>
      </c>
      <c r="C82" s="4">
        <v>116.25</v>
      </c>
      <c r="D82" s="4">
        <v>91120574.219999999</v>
      </c>
      <c r="E82" s="4">
        <v>3.3688903239965402</v>
      </c>
      <c r="F82" s="4">
        <v>6</v>
      </c>
      <c r="G82" s="5" t="s">
        <v>53</v>
      </c>
      <c r="H82" s="4">
        <v>4.5713115774698725</v>
      </c>
      <c r="I82" s="5" t="s">
        <v>269</v>
      </c>
      <c r="J82" s="5" t="s">
        <v>318</v>
      </c>
      <c r="K82" s="5" t="s">
        <v>1704</v>
      </c>
      <c r="L82" s="5" t="s">
        <v>1881</v>
      </c>
      <c r="M82" s="1"/>
    </row>
    <row r="83" spans="1:13">
      <c r="A83" s="4">
        <v>0.10906381894878146</v>
      </c>
      <c r="B83" s="4">
        <v>172664.30135679999</v>
      </c>
      <c r="C83" s="4">
        <v>102.56</v>
      </c>
      <c r="D83" s="4">
        <v>168354428</v>
      </c>
      <c r="E83" s="4">
        <v>4.1171186705827703</v>
      </c>
      <c r="F83" s="4">
        <v>4.5</v>
      </c>
      <c r="G83" s="5" t="s">
        <v>53</v>
      </c>
      <c r="H83" s="4">
        <v>6.0771315304623368</v>
      </c>
      <c r="I83" s="5" t="s">
        <v>257</v>
      </c>
      <c r="J83" s="5" t="s">
        <v>300</v>
      </c>
      <c r="K83" s="5" t="s">
        <v>1705</v>
      </c>
      <c r="L83" s="5" t="s">
        <v>1882</v>
      </c>
      <c r="M83" s="1"/>
    </row>
    <row r="84" spans="1:13">
      <c r="A84" s="4">
        <v>1.1068053316892932E-2</v>
      </c>
      <c r="B84" s="4">
        <v>17522.380123499999</v>
      </c>
      <c r="C84" s="4">
        <v>116.25</v>
      </c>
      <c r="D84" s="4">
        <v>15073015.16</v>
      </c>
      <c r="E84" s="4">
        <v>3.3688903239965402</v>
      </c>
      <c r="F84" s="4">
        <v>6</v>
      </c>
      <c r="G84" s="5" t="s">
        <v>53</v>
      </c>
      <c r="H84" s="4">
        <v>4.5713115774698769</v>
      </c>
      <c r="I84" s="5" t="s">
        <v>269</v>
      </c>
      <c r="J84" s="5" t="s">
        <v>318</v>
      </c>
      <c r="K84" s="5" t="s">
        <v>1706</v>
      </c>
      <c r="L84" s="5" t="s">
        <v>1883</v>
      </c>
      <c r="M84" s="1"/>
    </row>
    <row r="85" spans="1:13">
      <c r="A85" s="4">
        <v>0.12956268386386466</v>
      </c>
      <c r="B85" s="4">
        <v>205117.063632</v>
      </c>
      <c r="C85" s="4">
        <v>97.91</v>
      </c>
      <c r="D85" s="4">
        <v>209495520</v>
      </c>
      <c r="E85" s="4">
        <v>6.2228058050870896</v>
      </c>
      <c r="F85" s="4">
        <v>5.52</v>
      </c>
      <c r="G85" s="5" t="s">
        <v>38</v>
      </c>
      <c r="H85" s="4">
        <v>6.6912660401689381</v>
      </c>
      <c r="I85" s="5" t="s">
        <v>257</v>
      </c>
      <c r="J85" s="5" t="s">
        <v>300</v>
      </c>
      <c r="K85" s="5" t="s">
        <v>1707</v>
      </c>
      <c r="L85" s="5" t="s">
        <v>1884</v>
      </c>
      <c r="M85" s="1"/>
    </row>
    <row r="86" spans="1:13">
      <c r="A86" s="4">
        <v>3.4993633874261798E-2</v>
      </c>
      <c r="B86" s="4">
        <v>55400.144640749997</v>
      </c>
      <c r="C86" s="4">
        <v>114.14</v>
      </c>
      <c r="D86" s="4">
        <v>48537011.25</v>
      </c>
      <c r="E86" s="4">
        <v>2.4911054393052998</v>
      </c>
      <c r="F86" s="4">
        <v>4.4000000000000004</v>
      </c>
      <c r="G86" s="5" t="s">
        <v>53</v>
      </c>
      <c r="H86" s="4">
        <v>6.2947729031204007</v>
      </c>
      <c r="I86" s="5" t="s">
        <v>100</v>
      </c>
      <c r="J86" s="5" t="s">
        <v>300</v>
      </c>
      <c r="K86" s="5" t="s">
        <v>1708</v>
      </c>
      <c r="L86" s="5" t="s">
        <v>1885</v>
      </c>
      <c r="M86" s="1"/>
    </row>
    <row r="87" spans="1:13">
      <c r="A87" s="4">
        <v>1.5013962126980656E-2</v>
      </c>
      <c r="B87" s="4">
        <v>23769.342631125</v>
      </c>
      <c r="C87" s="4">
        <v>113.33</v>
      </c>
      <c r="D87" s="4">
        <v>20973566.25</v>
      </c>
      <c r="E87" s="4">
        <v>2.6539690226316401</v>
      </c>
      <c r="F87" s="4">
        <v>4.4000000000000004</v>
      </c>
      <c r="G87" s="5" t="s">
        <v>53</v>
      </c>
      <c r="H87" s="4">
        <v>6.2775562769669984</v>
      </c>
      <c r="I87" s="5" t="s">
        <v>100</v>
      </c>
      <c r="J87" s="5" t="s">
        <v>300</v>
      </c>
      <c r="K87" s="5" t="s">
        <v>1709</v>
      </c>
      <c r="L87" s="5" t="s">
        <v>1885</v>
      </c>
      <c r="M87" s="1"/>
    </row>
    <row r="88" spans="1:13">
      <c r="A88" s="4">
        <v>3.4100370552684264E-2</v>
      </c>
      <c r="B88" s="4">
        <v>53985.975498</v>
      </c>
      <c r="C88" s="4">
        <v>113.68</v>
      </c>
      <c r="D88" s="4">
        <v>47489422.5</v>
      </c>
      <c r="E88" s="4">
        <v>2.5569327491521801</v>
      </c>
      <c r="F88" s="4">
        <v>4.4000000000000004</v>
      </c>
      <c r="G88" s="5" t="s">
        <v>53</v>
      </c>
      <c r="H88" s="4">
        <v>6.2878254209148201</v>
      </c>
      <c r="I88" s="5" t="s">
        <v>100</v>
      </c>
      <c r="J88" s="5" t="s">
        <v>300</v>
      </c>
      <c r="K88" s="5" t="s">
        <v>1710</v>
      </c>
      <c r="L88" s="5" t="s">
        <v>1885</v>
      </c>
      <c r="M88" s="1"/>
    </row>
    <row r="89" spans="1:13">
      <c r="A89" s="4">
        <v>4.3212603435065486E-2</v>
      </c>
      <c r="B89" s="4">
        <v>68412</v>
      </c>
      <c r="C89" s="4">
        <v>114.02</v>
      </c>
      <c r="D89" s="4">
        <v>60000000</v>
      </c>
      <c r="E89" s="4">
        <v>2.4842866741418801</v>
      </c>
      <c r="F89" s="4">
        <v>4.5999999999999996</v>
      </c>
      <c r="G89" s="5" t="s">
        <v>53</v>
      </c>
      <c r="H89" s="4">
        <v>5.7411912790294393</v>
      </c>
      <c r="I89" s="5" t="s">
        <v>100</v>
      </c>
      <c r="J89" s="5" t="s">
        <v>300</v>
      </c>
      <c r="K89" s="5" t="s">
        <v>1711</v>
      </c>
      <c r="L89" s="5" t="s">
        <v>1886</v>
      </c>
      <c r="M89" s="1"/>
    </row>
    <row r="90" spans="1:13">
      <c r="A90" s="4">
        <v>5.9444806602262944E-2</v>
      </c>
      <c r="B90" s="4">
        <v>94110</v>
      </c>
      <c r="C90" s="4">
        <v>125.48</v>
      </c>
      <c r="D90" s="4">
        <v>75000000</v>
      </c>
      <c r="E90" s="4">
        <v>-1.64159077012539</v>
      </c>
      <c r="F90" s="4">
        <v>7.5</v>
      </c>
      <c r="G90" s="5" t="s">
        <v>53</v>
      </c>
      <c r="H90" s="4">
        <v>0.24931505064433962</v>
      </c>
      <c r="I90" s="5" t="s">
        <v>100</v>
      </c>
      <c r="J90" s="5" t="s">
        <v>300</v>
      </c>
      <c r="K90" s="5" t="s">
        <v>1712</v>
      </c>
      <c r="L90" s="5" t="s">
        <v>1876</v>
      </c>
      <c r="M90" s="1"/>
    </row>
    <row r="91" spans="1:13">
      <c r="A91" s="4">
        <v>5.8642608064542474E-2</v>
      </c>
      <c r="B91" s="4">
        <v>92840</v>
      </c>
      <c r="C91" s="4">
        <v>105.5</v>
      </c>
      <c r="D91" s="4">
        <v>88000000</v>
      </c>
      <c r="E91" s="4">
        <v>5.0539120999574596</v>
      </c>
      <c r="F91" s="4">
        <v>6.3863000000000003</v>
      </c>
      <c r="G91" s="5" t="s">
        <v>53</v>
      </c>
      <c r="H91" s="4">
        <v>2.3601254318817859</v>
      </c>
      <c r="I91" s="5" t="s">
        <v>100</v>
      </c>
      <c r="J91" s="5" t="s">
        <v>328</v>
      </c>
      <c r="K91" s="5" t="s">
        <v>1713</v>
      </c>
      <c r="L91" s="5" t="s">
        <v>1887</v>
      </c>
      <c r="M91" s="1"/>
    </row>
    <row r="92" spans="1:13">
      <c r="A92" s="4">
        <v>8.0527432165661439E-2</v>
      </c>
      <c r="B92" s="4">
        <v>127486.94249805</v>
      </c>
      <c r="C92" s="4">
        <v>123.25</v>
      </c>
      <c r="D92" s="4">
        <v>103437681.54000001</v>
      </c>
      <c r="E92" s="4">
        <v>3.41688394033909</v>
      </c>
      <c r="F92" s="4">
        <v>5.0084</v>
      </c>
      <c r="G92" s="5" t="s">
        <v>53</v>
      </c>
      <c r="H92" s="4">
        <v>9.896188138631512</v>
      </c>
      <c r="I92" s="5" t="s">
        <v>269</v>
      </c>
      <c r="J92" s="5" t="s">
        <v>325</v>
      </c>
      <c r="K92" s="5" t="s">
        <v>1714</v>
      </c>
      <c r="L92" s="5" t="s">
        <v>1888</v>
      </c>
      <c r="M92" s="1"/>
    </row>
    <row r="93" spans="1:13">
      <c r="A93" s="4">
        <v>1.0012309134788127E-2</v>
      </c>
      <c r="B93" s="4">
        <v>15850.9795309695</v>
      </c>
      <c r="C93" s="4">
        <v>90.209999999999795</v>
      </c>
      <c r="D93" s="4">
        <v>17571200.012159999</v>
      </c>
      <c r="E93" s="4">
        <v>9.2125720690488802</v>
      </c>
      <c r="F93" s="4">
        <v>6.2805600000000004</v>
      </c>
      <c r="G93" s="5" t="s">
        <v>38</v>
      </c>
      <c r="H93" s="4">
        <v>4.0984233791144735</v>
      </c>
      <c r="I93" s="5" t="s">
        <v>100</v>
      </c>
      <c r="J93" s="5" t="s">
        <v>1142</v>
      </c>
      <c r="K93" s="5" t="s">
        <v>1715</v>
      </c>
      <c r="L93" s="5" t="s">
        <v>1889</v>
      </c>
      <c r="M93" s="1"/>
    </row>
    <row r="94" spans="1:13">
      <c r="A94" s="4">
        <v>5.0061545570006709E-3</v>
      </c>
      <c r="B94" s="4">
        <v>7925.4897490304602</v>
      </c>
      <c r="C94" s="4">
        <v>90.209999999999951</v>
      </c>
      <c r="D94" s="4">
        <v>8785599.9878400005</v>
      </c>
      <c r="E94" s="4">
        <v>9.2125720690488802</v>
      </c>
      <c r="F94" s="4">
        <v>6.2805600000000004</v>
      </c>
      <c r="G94" s="5" t="s">
        <v>38</v>
      </c>
      <c r="H94" s="4">
        <v>4.0984233791144726</v>
      </c>
      <c r="I94" s="5" t="s">
        <v>100</v>
      </c>
      <c r="J94" s="5" t="s">
        <v>1142</v>
      </c>
      <c r="K94" s="5" t="s">
        <v>1716</v>
      </c>
      <c r="L94" s="5" t="s">
        <v>1889</v>
      </c>
      <c r="M94" s="1"/>
    </row>
    <row r="95" spans="1:13">
      <c r="A95" s="4">
        <v>5.0466655073012033E-3</v>
      </c>
      <c r="B95" s="4">
        <v>7989.6246289417004</v>
      </c>
      <c r="C95" s="4">
        <v>90.94000000000004</v>
      </c>
      <c r="D95" s="4">
        <v>8785599.9878400005</v>
      </c>
      <c r="E95" s="4">
        <v>9.2075891252756108</v>
      </c>
      <c r="F95" s="4">
        <v>6.4605600000000001</v>
      </c>
      <c r="G95" s="5" t="s">
        <v>38</v>
      </c>
      <c r="H95" s="4">
        <v>4.0887011141994414</v>
      </c>
      <c r="I95" s="5" t="s">
        <v>100</v>
      </c>
      <c r="J95" s="5" t="s">
        <v>1142</v>
      </c>
      <c r="K95" s="5" t="s">
        <v>1717</v>
      </c>
      <c r="L95" s="5" t="s">
        <v>1889</v>
      </c>
      <c r="M95" s="1"/>
    </row>
    <row r="96" spans="1:13">
      <c r="A96" s="4">
        <v>2.5233327641281038E-3</v>
      </c>
      <c r="B96" s="4">
        <v>3994.8123310583001</v>
      </c>
      <c r="C96" s="4">
        <v>90.939999999999898</v>
      </c>
      <c r="D96" s="4">
        <v>4392800.0121600004</v>
      </c>
      <c r="E96" s="4">
        <v>9.2075891252756108</v>
      </c>
      <c r="F96" s="4">
        <v>6.4605600000000001</v>
      </c>
      <c r="G96" s="5" t="s">
        <v>38</v>
      </c>
      <c r="H96" s="4">
        <v>4.0887011141994423</v>
      </c>
      <c r="I96" s="5" t="s">
        <v>100</v>
      </c>
      <c r="J96" s="5" t="s">
        <v>1142</v>
      </c>
      <c r="K96" s="5" t="s">
        <v>1718</v>
      </c>
      <c r="L96" s="5" t="s">
        <v>1889</v>
      </c>
      <c r="M96" s="1"/>
    </row>
    <row r="97" spans="1:13">
      <c r="A97" s="4">
        <v>5.0805171233057498E-3</v>
      </c>
      <c r="B97" s="4">
        <v>8043.2167888675203</v>
      </c>
      <c r="C97" s="4">
        <v>91.55</v>
      </c>
      <c r="D97" s="4">
        <v>8785599.9878400005</v>
      </c>
      <c r="E97" s="4">
        <v>9.2031307018995303</v>
      </c>
      <c r="F97" s="4">
        <v>6.6105600000000004</v>
      </c>
      <c r="G97" s="5" t="s">
        <v>38</v>
      </c>
      <c r="H97" s="4">
        <v>4.08071304612821</v>
      </c>
      <c r="I97" s="5" t="s">
        <v>100</v>
      </c>
      <c r="J97" s="5" t="s">
        <v>1142</v>
      </c>
      <c r="K97" s="5" t="s">
        <v>1719</v>
      </c>
      <c r="L97" s="5" t="s">
        <v>1889</v>
      </c>
      <c r="M97" s="1"/>
    </row>
    <row r="98" spans="1:13">
      <c r="A98" s="4">
        <v>2.5402585722006611E-3</v>
      </c>
      <c r="B98" s="4">
        <v>4021.6084111324799</v>
      </c>
      <c r="C98" s="4">
        <v>91.55</v>
      </c>
      <c r="D98" s="4">
        <v>4392800.0121600004</v>
      </c>
      <c r="E98" s="4">
        <v>9.2031307018995303</v>
      </c>
      <c r="F98" s="4">
        <v>6.6105600000000004</v>
      </c>
      <c r="G98" s="5" t="s">
        <v>38</v>
      </c>
      <c r="H98" s="4">
        <v>4.0807130461282064</v>
      </c>
      <c r="I98" s="5" t="s">
        <v>100</v>
      </c>
      <c r="J98" s="5" t="s">
        <v>1142</v>
      </c>
      <c r="K98" s="5" t="s">
        <v>1720</v>
      </c>
      <c r="L98" s="5" t="s">
        <v>1889</v>
      </c>
      <c r="M98" s="1"/>
    </row>
    <row r="99" spans="1:13">
      <c r="A99" s="4">
        <v>5.6426759267911367E-3</v>
      </c>
      <c r="B99" s="4">
        <v>8933.1980676357107</v>
      </c>
      <c r="C99" s="4">
        <v>101.67999999999996</v>
      </c>
      <c r="D99" s="4">
        <v>8785599.9878400005</v>
      </c>
      <c r="E99" s="4">
        <v>7.4318253206014599</v>
      </c>
      <c r="F99" s="4">
        <v>7.5105599999999999</v>
      </c>
      <c r="G99" s="5" t="s">
        <v>38</v>
      </c>
      <c r="H99" s="4">
        <v>4.128693964686847</v>
      </c>
      <c r="I99" s="5" t="s">
        <v>100</v>
      </c>
      <c r="J99" s="5" t="s">
        <v>1142</v>
      </c>
      <c r="K99" s="5" t="s">
        <v>1721</v>
      </c>
      <c r="L99" s="5" t="s">
        <v>1889</v>
      </c>
      <c r="M99" s="1"/>
    </row>
    <row r="100" spans="1:13">
      <c r="A100" s="4">
        <v>2.8213379751104682E-3</v>
      </c>
      <c r="B100" s="4">
        <v>4466.5990523642904</v>
      </c>
      <c r="C100" s="4">
        <v>101.68000000000004</v>
      </c>
      <c r="D100" s="4">
        <v>4392800.0121600004</v>
      </c>
      <c r="E100" s="4">
        <v>7.4318253206014599</v>
      </c>
      <c r="F100" s="4">
        <v>7.5105599999999999</v>
      </c>
      <c r="G100" s="5" t="s">
        <v>38</v>
      </c>
      <c r="H100" s="4">
        <v>4.128693964686847</v>
      </c>
      <c r="I100" s="5" t="s">
        <v>100</v>
      </c>
      <c r="J100" s="5" t="s">
        <v>1142</v>
      </c>
      <c r="K100" s="5" t="s">
        <v>1722</v>
      </c>
      <c r="L100" s="5" t="s">
        <v>1889</v>
      </c>
      <c r="M100" s="1"/>
    </row>
    <row r="101" spans="1:13">
      <c r="A101" s="4">
        <v>5.3463355506201656E-3</v>
      </c>
      <c r="B101" s="4">
        <v>8464.0470282850602</v>
      </c>
      <c r="C101" s="4">
        <v>96.340000000000046</v>
      </c>
      <c r="D101" s="4">
        <v>8785599.9878400005</v>
      </c>
      <c r="E101" s="4">
        <v>8.5910153983831403</v>
      </c>
      <c r="F101" s="4">
        <v>7.2705599999999997</v>
      </c>
      <c r="G101" s="5" t="s">
        <v>38</v>
      </c>
      <c r="H101" s="4">
        <v>4.0783932767053122</v>
      </c>
      <c r="I101" s="5" t="s">
        <v>100</v>
      </c>
      <c r="J101" s="5" t="s">
        <v>1142</v>
      </c>
      <c r="K101" s="5" t="s">
        <v>1723</v>
      </c>
      <c r="L101" s="5" t="s">
        <v>1889</v>
      </c>
      <c r="M101" s="1"/>
    </row>
    <row r="102" spans="1:13">
      <c r="A102" s="4">
        <v>2.6731677864097378E-3</v>
      </c>
      <c r="B102" s="4">
        <v>4232.02353171494</v>
      </c>
      <c r="C102" s="4">
        <v>96.339999999999904</v>
      </c>
      <c r="D102" s="4">
        <v>4392800.0121600004</v>
      </c>
      <c r="E102" s="4">
        <v>8.5910153983831403</v>
      </c>
      <c r="F102" s="4">
        <v>7.2705599999999997</v>
      </c>
      <c r="G102" s="5" t="s">
        <v>38</v>
      </c>
      <c r="H102" s="4">
        <v>4.0783932767053157</v>
      </c>
      <c r="I102" s="5" t="s">
        <v>100</v>
      </c>
      <c r="J102" s="5" t="s">
        <v>1142</v>
      </c>
      <c r="K102" s="5" t="s">
        <v>1724</v>
      </c>
      <c r="L102" s="5" t="s">
        <v>1889</v>
      </c>
      <c r="M102" s="1"/>
    </row>
    <row r="103" spans="1:13">
      <c r="A103" s="4">
        <v>6.1610190755173766E-2</v>
      </c>
      <c r="B103" s="4">
        <v>97538.126261625002</v>
      </c>
      <c r="C103" s="4">
        <v>111.79</v>
      </c>
      <c r="D103" s="4">
        <v>87251208.75</v>
      </c>
      <c r="E103" s="4">
        <v>2.3180137082338299</v>
      </c>
      <c r="F103" s="4">
        <v>3.76</v>
      </c>
      <c r="G103" s="5" t="s">
        <v>53</v>
      </c>
      <c r="H103" s="4">
        <v>6.3036856607531115</v>
      </c>
      <c r="I103" s="5" t="s">
        <v>54</v>
      </c>
      <c r="J103" s="5" t="s">
        <v>55</v>
      </c>
      <c r="K103" s="5" t="s">
        <v>1725</v>
      </c>
      <c r="L103" s="5" t="s">
        <v>1890</v>
      </c>
      <c r="M103" s="1"/>
    </row>
    <row r="104" spans="1:13">
      <c r="A104" s="4">
        <v>2.6192274417440975E-3</v>
      </c>
      <c r="B104" s="4">
        <v>4146.6279164099997</v>
      </c>
      <c r="C104" s="4">
        <v>110.46</v>
      </c>
      <c r="D104" s="4">
        <v>3753963.35</v>
      </c>
      <c r="E104" s="4">
        <v>2.31067042267322</v>
      </c>
      <c r="F104" s="4">
        <v>3.76</v>
      </c>
      <c r="G104" s="5" t="s">
        <v>53</v>
      </c>
      <c r="H104" s="4">
        <v>6.3043819684891167</v>
      </c>
      <c r="I104" s="5" t="s">
        <v>54</v>
      </c>
      <c r="J104" s="5" t="s">
        <v>55</v>
      </c>
      <c r="K104" s="5" t="s">
        <v>1726</v>
      </c>
      <c r="L104" s="5" t="s">
        <v>1890</v>
      </c>
      <c r="M104" s="1"/>
    </row>
    <row r="105" spans="1:13">
      <c r="A105" s="4">
        <v>9.9362144234005478E-3</v>
      </c>
      <c r="B105" s="4">
        <v>15730.510246973001</v>
      </c>
      <c r="C105" s="4">
        <v>104.99</v>
      </c>
      <c r="D105" s="4">
        <v>14982865.27</v>
      </c>
      <c r="E105" s="4">
        <v>0.50527121555805099</v>
      </c>
      <c r="F105" s="4">
        <v>4.45</v>
      </c>
      <c r="G105" s="5" t="s">
        <v>53</v>
      </c>
      <c r="H105" s="4">
        <v>0.72204038777404678</v>
      </c>
      <c r="I105" s="5" t="s">
        <v>54</v>
      </c>
      <c r="J105" s="5"/>
      <c r="K105" s="5" t="s">
        <v>1727</v>
      </c>
      <c r="L105" s="5" t="s">
        <v>1891</v>
      </c>
      <c r="M105" s="1"/>
    </row>
    <row r="106" spans="1:13">
      <c r="A106" s="4">
        <v>6.9778127519616743E-3</v>
      </c>
      <c r="B106" s="4">
        <v>11046.918908844</v>
      </c>
      <c r="C106" s="4">
        <v>105.56</v>
      </c>
      <c r="D106" s="4">
        <v>10465061.49</v>
      </c>
      <c r="E106" s="4">
        <v>0.94062314522266299</v>
      </c>
      <c r="F106" s="4">
        <v>4.0999999999999996</v>
      </c>
      <c r="G106" s="5" t="s">
        <v>53</v>
      </c>
      <c r="H106" s="4">
        <v>0.37216490697929844</v>
      </c>
      <c r="I106" s="5" t="s">
        <v>54</v>
      </c>
      <c r="J106" s="5"/>
      <c r="K106" s="5" t="s">
        <v>1728</v>
      </c>
      <c r="L106" s="5" t="s">
        <v>1892</v>
      </c>
      <c r="M106" s="1"/>
    </row>
    <row r="107" spans="1:13">
      <c r="A107" s="4">
        <v>4.0786679258711739E-2</v>
      </c>
      <c r="B107" s="4">
        <v>64571.4</v>
      </c>
      <c r="C107" s="4">
        <v>111.33</v>
      </c>
      <c r="D107" s="4">
        <v>58000000</v>
      </c>
      <c r="E107" s="4">
        <v>2.7856236423254002</v>
      </c>
      <c r="F107" s="4">
        <v>4.5</v>
      </c>
      <c r="G107" s="5" t="s">
        <v>53</v>
      </c>
      <c r="H107" s="4">
        <v>4.2630377465032971</v>
      </c>
      <c r="I107" s="5" t="s">
        <v>54</v>
      </c>
      <c r="J107" s="5"/>
      <c r="K107" s="5" t="s">
        <v>1729</v>
      </c>
      <c r="L107" s="5" t="s">
        <v>1893</v>
      </c>
      <c r="M107" s="1"/>
    </row>
    <row r="108" spans="1:13">
      <c r="A108" s="4">
        <v>1.6591384476650376E-2</v>
      </c>
      <c r="B108" s="4">
        <v>26266.637614700001</v>
      </c>
      <c r="C108" s="4">
        <v>107.63</v>
      </c>
      <c r="D108" s="4">
        <v>24404569</v>
      </c>
      <c r="E108" s="4">
        <v>-0.53327917087078203</v>
      </c>
      <c r="F108" s="4">
        <v>3.6</v>
      </c>
      <c r="G108" s="5" t="s">
        <v>53</v>
      </c>
      <c r="H108" s="4">
        <v>2.6308830049524312</v>
      </c>
      <c r="I108" s="5" t="s">
        <v>54</v>
      </c>
      <c r="J108" s="5" t="s">
        <v>55</v>
      </c>
      <c r="K108" s="5" t="s">
        <v>1730</v>
      </c>
      <c r="L108" s="5" t="s">
        <v>1894</v>
      </c>
      <c r="M108" s="1"/>
    </row>
    <row r="109" spans="1:13">
      <c r="A109" s="4">
        <v>3.1773114118011335E-2</v>
      </c>
      <c r="B109" s="4">
        <v>50301.581257600003</v>
      </c>
      <c r="C109" s="4">
        <v>102.04</v>
      </c>
      <c r="D109" s="4">
        <v>49295944</v>
      </c>
      <c r="E109" s="4">
        <v>1.50448257219791</v>
      </c>
      <c r="F109" s="4">
        <v>3.6</v>
      </c>
      <c r="G109" s="5" t="s">
        <v>53</v>
      </c>
      <c r="H109" s="4">
        <v>2.6292705162863954</v>
      </c>
      <c r="I109" s="5" t="s">
        <v>54</v>
      </c>
      <c r="J109" s="5" t="s">
        <v>55</v>
      </c>
      <c r="K109" s="5" t="s">
        <v>1731</v>
      </c>
      <c r="L109" s="5" t="s">
        <v>1894</v>
      </c>
      <c r="M109" s="1"/>
    </row>
    <row r="110" spans="1:13">
      <c r="A110" s="4">
        <v>9.6426776766563565E-3</v>
      </c>
      <c r="B110" s="4">
        <v>15265.797771400001</v>
      </c>
      <c r="C110" s="4">
        <v>100.13</v>
      </c>
      <c r="D110" s="4">
        <v>15245978</v>
      </c>
      <c r="E110" s="4">
        <v>2.2367130466699598</v>
      </c>
      <c r="F110" s="4">
        <v>3.6</v>
      </c>
      <c r="G110" s="5" t="s">
        <v>53</v>
      </c>
      <c r="H110" s="4">
        <v>2.6286901676007419</v>
      </c>
      <c r="I110" s="5" t="s">
        <v>54</v>
      </c>
      <c r="J110" s="5" t="s">
        <v>55</v>
      </c>
      <c r="K110" s="5" t="s">
        <v>1732</v>
      </c>
      <c r="L110" s="5" t="s">
        <v>1894</v>
      </c>
      <c r="M110" s="1"/>
    </row>
    <row r="111" spans="1:13">
      <c r="A111" s="4">
        <v>6.2796862254116362E-2</v>
      </c>
      <c r="B111" s="4">
        <v>99416.804335434004</v>
      </c>
      <c r="C111" s="4">
        <v>113.06</v>
      </c>
      <c r="D111" s="4">
        <v>87932782.890000001</v>
      </c>
      <c r="E111" s="4">
        <v>2.9469136644601801</v>
      </c>
      <c r="F111" s="4">
        <v>6.95</v>
      </c>
      <c r="G111" s="5" t="s">
        <v>53</v>
      </c>
      <c r="H111" s="4">
        <v>2.7481424107042565</v>
      </c>
      <c r="I111" s="5" t="s">
        <v>54</v>
      </c>
      <c r="J111" s="5" t="s">
        <v>55</v>
      </c>
      <c r="K111" s="5" t="s">
        <v>1733</v>
      </c>
      <c r="L111" s="5" t="s">
        <v>1895</v>
      </c>
      <c r="M111" s="1"/>
    </row>
    <row r="112" spans="1:13">
      <c r="A112" s="4">
        <v>2.8081688809474915E-2</v>
      </c>
      <c r="B112" s="4">
        <v>44457.504110360402</v>
      </c>
      <c r="C112" s="4">
        <v>100.00999999999989</v>
      </c>
      <c r="D112" s="4">
        <v>44453058.804480001</v>
      </c>
      <c r="E112" s="4">
        <v>5.01719567215443</v>
      </c>
      <c r="F112" s="4">
        <v>4.9516999999999998</v>
      </c>
      <c r="G112" s="5" t="s">
        <v>38</v>
      </c>
      <c r="H112" s="4">
        <v>3.5973309032639236</v>
      </c>
      <c r="I112" s="5" t="s">
        <v>54</v>
      </c>
      <c r="J112" s="5" t="s">
        <v>55</v>
      </c>
      <c r="K112" s="5" t="s">
        <v>1734</v>
      </c>
      <c r="L112" s="5" t="s">
        <v>1896</v>
      </c>
      <c r="M112" s="1"/>
    </row>
    <row r="113" spans="1:13">
      <c r="A113" s="4">
        <v>1.1203909982607081E-2</v>
      </c>
      <c r="B113" s="4">
        <v>17737.4614996731</v>
      </c>
      <c r="C113" s="4">
        <v>100.01000000000006</v>
      </c>
      <c r="D113" s="4">
        <v>17735687.930879999</v>
      </c>
      <c r="E113" s="4">
        <v>5.01719567215443</v>
      </c>
      <c r="F113" s="4">
        <v>4.9516999999999998</v>
      </c>
      <c r="G113" s="5" t="s">
        <v>38</v>
      </c>
      <c r="H113" s="4">
        <v>3.5973309032639138</v>
      </c>
      <c r="I113" s="5" t="s">
        <v>54</v>
      </c>
      <c r="J113" s="5" t="s">
        <v>55</v>
      </c>
      <c r="K113" s="5" t="s">
        <v>1735</v>
      </c>
      <c r="L113" s="5" t="s">
        <v>1897</v>
      </c>
      <c r="M113" s="1"/>
    </row>
    <row r="114" spans="1:13">
      <c r="A114" s="4">
        <v>2.8081688809474915E-2</v>
      </c>
      <c r="B114" s="4">
        <v>44457.504110360402</v>
      </c>
      <c r="C114" s="4">
        <v>100.00999999999989</v>
      </c>
      <c r="D114" s="4">
        <v>44453058.804480001</v>
      </c>
      <c r="E114" s="4">
        <v>5.01719567215443</v>
      </c>
      <c r="F114" s="4">
        <v>4.9516999999999998</v>
      </c>
      <c r="G114" s="5" t="s">
        <v>38</v>
      </c>
      <c r="H114" s="4">
        <v>3.5973309032639236</v>
      </c>
      <c r="I114" s="5" t="s">
        <v>54</v>
      </c>
      <c r="J114" s="5" t="s">
        <v>55</v>
      </c>
      <c r="K114" s="5" t="s">
        <v>1736</v>
      </c>
      <c r="L114" s="5" t="s">
        <v>1898</v>
      </c>
      <c r="M114" s="1"/>
    </row>
    <row r="115" spans="1:13" ht="25.5">
      <c r="A115" s="9">
        <v>2.3706218787512956</v>
      </c>
      <c r="B115" s="9">
        <v>3753048.2099472671</v>
      </c>
      <c r="C115" s="10"/>
      <c r="D115" s="9">
        <v>3299026084.3290401</v>
      </c>
      <c r="E115" s="9">
        <v>3.4937988473771751</v>
      </c>
      <c r="F115" s="10"/>
      <c r="G115" s="10"/>
      <c r="H115" s="9">
        <v>5.5605492629914881</v>
      </c>
      <c r="I115" s="10"/>
      <c r="J115" s="10"/>
      <c r="K115" s="10"/>
      <c r="L115" s="11" t="s">
        <v>1737</v>
      </c>
      <c r="M115" s="1"/>
    </row>
    <row r="116" spans="1:13" ht="15.2" customHeight="1">
      <c r="A116" s="38" t="s">
        <v>1738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1"/>
    </row>
    <row r="117" spans="1:13">
      <c r="A117" s="4">
        <v>6.3165239190588605E-12</v>
      </c>
      <c r="B117" s="4">
        <v>1.0000000000000001E-5</v>
      </c>
      <c r="C117" s="4">
        <v>0</v>
      </c>
      <c r="D117" s="4">
        <v>0</v>
      </c>
      <c r="E117" s="4">
        <v>0</v>
      </c>
      <c r="F117" s="4">
        <v>0</v>
      </c>
      <c r="G117" s="5" t="s">
        <v>55</v>
      </c>
      <c r="H117" s="4">
        <v>0</v>
      </c>
      <c r="I117" s="5"/>
      <c r="J117" s="5" t="s">
        <v>55</v>
      </c>
      <c r="K117" s="5" t="s">
        <v>55</v>
      </c>
      <c r="L117" s="5" t="s">
        <v>55</v>
      </c>
      <c r="M117" s="1"/>
    </row>
    <row r="118" spans="1:13" ht="25.5">
      <c r="A118" s="9">
        <v>6.3165239190588605E-12</v>
      </c>
      <c r="B118" s="9">
        <v>1.0000000000000001E-5</v>
      </c>
      <c r="C118" s="10"/>
      <c r="D118" s="9">
        <v>0</v>
      </c>
      <c r="E118" s="9">
        <v>0</v>
      </c>
      <c r="F118" s="10"/>
      <c r="G118" s="10"/>
      <c r="H118" s="9">
        <v>0</v>
      </c>
      <c r="I118" s="10"/>
      <c r="J118" s="10"/>
      <c r="K118" s="10"/>
      <c r="L118" s="11" t="s">
        <v>1739</v>
      </c>
      <c r="M118" s="1"/>
    </row>
    <row r="119" spans="1:13" ht="15.2" customHeight="1">
      <c r="A119" s="38" t="s">
        <v>1740</v>
      </c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1"/>
    </row>
    <row r="120" spans="1:13">
      <c r="A120" s="4">
        <v>6.3165239190588605E-12</v>
      </c>
      <c r="B120" s="4">
        <v>1.0000000000000001E-5</v>
      </c>
      <c r="C120" s="4">
        <v>0</v>
      </c>
      <c r="D120" s="4">
        <v>0</v>
      </c>
      <c r="E120" s="4">
        <v>0</v>
      </c>
      <c r="F120" s="4">
        <v>0</v>
      </c>
      <c r="G120" s="5" t="s">
        <v>55</v>
      </c>
      <c r="H120" s="4">
        <v>0</v>
      </c>
      <c r="I120" s="5"/>
      <c r="J120" s="5" t="s">
        <v>55</v>
      </c>
      <c r="K120" s="5" t="s">
        <v>55</v>
      </c>
      <c r="L120" s="5" t="s">
        <v>55</v>
      </c>
      <c r="M120" s="1"/>
    </row>
    <row r="121" spans="1:13">
      <c r="A121" s="4">
        <v>6.3165239190588605E-12</v>
      </c>
      <c r="B121" s="4">
        <v>1.0000000000000001E-5</v>
      </c>
      <c r="C121" s="4">
        <v>0</v>
      </c>
      <c r="D121" s="4">
        <v>0</v>
      </c>
      <c r="E121" s="4">
        <v>0</v>
      </c>
      <c r="F121" s="4">
        <v>0</v>
      </c>
      <c r="G121" s="5" t="s">
        <v>55</v>
      </c>
      <c r="H121" s="4">
        <v>0</v>
      </c>
      <c r="I121" s="5"/>
      <c r="J121" s="5" t="s">
        <v>55</v>
      </c>
      <c r="K121" s="5" t="s">
        <v>55</v>
      </c>
      <c r="L121" s="5" t="s">
        <v>55</v>
      </c>
      <c r="M121" s="1"/>
    </row>
    <row r="122" spans="1:13">
      <c r="A122" s="9">
        <v>1.2633047838117721E-11</v>
      </c>
      <c r="B122" s="9">
        <v>2.0000000000000002E-5</v>
      </c>
      <c r="C122" s="10"/>
      <c r="D122" s="9">
        <v>0</v>
      </c>
      <c r="E122" s="9">
        <v>0</v>
      </c>
      <c r="F122" s="10"/>
      <c r="G122" s="10"/>
      <c r="H122" s="9">
        <v>0</v>
      </c>
      <c r="I122" s="10"/>
      <c r="J122" s="10"/>
      <c r="K122" s="10"/>
      <c r="L122" s="11" t="s">
        <v>1741</v>
      </c>
      <c r="M122" s="1"/>
    </row>
    <row r="123" spans="1:13" ht="15.2" customHeight="1">
      <c r="A123" s="38" t="s">
        <v>1742</v>
      </c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1"/>
    </row>
    <row r="124" spans="1:13">
      <c r="A124" s="4">
        <v>6.3165239190588605E-12</v>
      </c>
      <c r="B124" s="4">
        <v>1.0000000000000001E-5</v>
      </c>
      <c r="C124" s="4">
        <v>0</v>
      </c>
      <c r="D124" s="4">
        <v>0</v>
      </c>
      <c r="E124" s="4">
        <v>0</v>
      </c>
      <c r="F124" s="4">
        <v>0</v>
      </c>
      <c r="G124" s="5" t="s">
        <v>55</v>
      </c>
      <c r="H124" s="4">
        <v>0</v>
      </c>
      <c r="I124" s="5"/>
      <c r="J124" s="5" t="s">
        <v>55</v>
      </c>
      <c r="K124" s="5" t="s">
        <v>55</v>
      </c>
      <c r="L124" s="5" t="s">
        <v>55</v>
      </c>
      <c r="M124" s="1"/>
    </row>
    <row r="125" spans="1:13" ht="25.5">
      <c r="A125" s="9">
        <v>6.3165239190588605E-12</v>
      </c>
      <c r="B125" s="9">
        <v>1.0000000000000001E-5</v>
      </c>
      <c r="C125" s="10"/>
      <c r="D125" s="9">
        <v>0</v>
      </c>
      <c r="E125" s="9">
        <v>0</v>
      </c>
      <c r="F125" s="10"/>
      <c r="G125" s="10"/>
      <c r="H125" s="9">
        <v>0</v>
      </c>
      <c r="I125" s="10"/>
      <c r="J125" s="10"/>
      <c r="K125" s="10"/>
      <c r="L125" s="11" t="s">
        <v>1743</v>
      </c>
      <c r="M125" s="1"/>
    </row>
    <row r="126" spans="1:13" ht="15.2" customHeight="1">
      <c r="A126" s="38" t="s">
        <v>1744</v>
      </c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1"/>
    </row>
    <row r="127" spans="1:13">
      <c r="A127" s="4">
        <v>6.3165239190588605E-12</v>
      </c>
      <c r="B127" s="4">
        <v>1.0000000000000001E-5</v>
      </c>
      <c r="C127" s="4">
        <v>0</v>
      </c>
      <c r="D127" s="4">
        <v>0</v>
      </c>
      <c r="E127" s="4">
        <v>0</v>
      </c>
      <c r="F127" s="4">
        <v>0</v>
      </c>
      <c r="G127" s="5" t="s">
        <v>55</v>
      </c>
      <c r="H127" s="4">
        <v>0</v>
      </c>
      <c r="I127" s="5"/>
      <c r="J127" s="5" t="s">
        <v>55</v>
      </c>
      <c r="K127" s="5" t="s">
        <v>55</v>
      </c>
      <c r="L127" s="5" t="s">
        <v>55</v>
      </c>
      <c r="M127" s="1"/>
    </row>
    <row r="128" spans="1:13">
      <c r="A128" s="9">
        <v>6.3165239190588605E-12</v>
      </c>
      <c r="B128" s="9">
        <v>1.0000000000000001E-5</v>
      </c>
      <c r="C128" s="10"/>
      <c r="D128" s="9">
        <v>0</v>
      </c>
      <c r="E128" s="9">
        <v>0</v>
      </c>
      <c r="F128" s="10"/>
      <c r="G128" s="10"/>
      <c r="H128" s="9">
        <v>0</v>
      </c>
      <c r="I128" s="10"/>
      <c r="J128" s="10"/>
      <c r="K128" s="10"/>
      <c r="L128" s="11" t="s">
        <v>1745</v>
      </c>
      <c r="M128" s="1"/>
    </row>
    <row r="129" spans="1:13">
      <c r="A129" s="9">
        <v>2.3706218787955122</v>
      </c>
      <c r="B129" s="9">
        <v>3753048.2100172685</v>
      </c>
      <c r="C129" s="10"/>
      <c r="D129" s="9">
        <v>3299026085.3290401</v>
      </c>
      <c r="E129" s="9">
        <v>3.493798847312009</v>
      </c>
      <c r="F129" s="10"/>
      <c r="G129" s="10"/>
      <c r="H129" s="9">
        <v>5.5605492628877746</v>
      </c>
      <c r="I129" s="10"/>
      <c r="J129" s="10"/>
      <c r="K129" s="10"/>
      <c r="L129" s="11" t="s">
        <v>137</v>
      </c>
      <c r="M129" s="1"/>
    </row>
    <row r="130" spans="1:13" ht="15.2" customHeight="1">
      <c r="A130" s="38" t="s">
        <v>138</v>
      </c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1"/>
    </row>
    <row r="131" spans="1:13" ht="15.2" customHeight="1">
      <c r="A131" s="38" t="s">
        <v>1746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1"/>
    </row>
    <row r="132" spans="1:13">
      <c r="A132" s="4">
        <v>6.3165239190588605E-12</v>
      </c>
      <c r="B132" s="4">
        <v>1.0000000000000001E-5</v>
      </c>
      <c r="C132" s="4">
        <v>0</v>
      </c>
      <c r="D132" s="4">
        <v>0</v>
      </c>
      <c r="E132" s="4">
        <v>0</v>
      </c>
      <c r="F132" s="4">
        <v>0</v>
      </c>
      <c r="G132" s="5" t="s">
        <v>55</v>
      </c>
      <c r="H132" s="4">
        <v>0</v>
      </c>
      <c r="I132" s="5"/>
      <c r="J132" s="5" t="s">
        <v>55</v>
      </c>
      <c r="K132" s="5" t="s">
        <v>55</v>
      </c>
      <c r="L132" s="5" t="s">
        <v>55</v>
      </c>
      <c r="M132" s="1"/>
    </row>
    <row r="133" spans="1:13" ht="25.5">
      <c r="A133" s="9">
        <v>6.3165239190588605E-12</v>
      </c>
      <c r="B133" s="9">
        <v>1.0000000000000001E-5</v>
      </c>
      <c r="C133" s="10"/>
      <c r="D133" s="9">
        <v>0</v>
      </c>
      <c r="E133" s="9">
        <v>0</v>
      </c>
      <c r="F133" s="10"/>
      <c r="G133" s="10"/>
      <c r="H133" s="9">
        <v>0</v>
      </c>
      <c r="I133" s="10"/>
      <c r="J133" s="10"/>
      <c r="K133" s="10"/>
      <c r="L133" s="11" t="s">
        <v>1747</v>
      </c>
      <c r="M133" s="1"/>
    </row>
    <row r="134" spans="1:13" ht="15.2" customHeight="1">
      <c r="A134" s="38" t="s">
        <v>1637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1"/>
    </row>
    <row r="135" spans="1:13">
      <c r="A135" s="4">
        <v>6.3165239190588605E-12</v>
      </c>
      <c r="B135" s="4">
        <v>1.0000000000000001E-5</v>
      </c>
      <c r="C135" s="4">
        <v>0</v>
      </c>
      <c r="D135" s="4">
        <v>0</v>
      </c>
      <c r="E135" s="4">
        <v>0</v>
      </c>
      <c r="F135" s="4">
        <v>0</v>
      </c>
      <c r="G135" s="5" t="s">
        <v>55</v>
      </c>
      <c r="H135" s="4">
        <v>0</v>
      </c>
      <c r="I135" s="5"/>
      <c r="J135" s="5" t="s">
        <v>55</v>
      </c>
      <c r="K135" s="5" t="s">
        <v>55</v>
      </c>
      <c r="L135" s="5" t="s">
        <v>55</v>
      </c>
      <c r="M135" s="1"/>
    </row>
    <row r="136" spans="1:13" ht="25.5">
      <c r="A136" s="9">
        <v>6.3165239190588605E-12</v>
      </c>
      <c r="B136" s="9">
        <v>1.0000000000000001E-5</v>
      </c>
      <c r="C136" s="10"/>
      <c r="D136" s="9">
        <v>0</v>
      </c>
      <c r="E136" s="9">
        <v>0</v>
      </c>
      <c r="F136" s="10"/>
      <c r="G136" s="10"/>
      <c r="H136" s="9">
        <v>0</v>
      </c>
      <c r="I136" s="10"/>
      <c r="J136" s="10"/>
      <c r="K136" s="10"/>
      <c r="L136" s="11" t="s">
        <v>1638</v>
      </c>
      <c r="M136" s="1"/>
    </row>
    <row r="137" spans="1:13" ht="15.2" customHeight="1">
      <c r="A137" s="38" t="s">
        <v>1639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1"/>
    </row>
    <row r="138" spans="1:13">
      <c r="A138" s="4">
        <v>6.3165239190588605E-12</v>
      </c>
      <c r="B138" s="4">
        <v>1.0000000000000001E-5</v>
      </c>
      <c r="C138" s="4">
        <v>0</v>
      </c>
      <c r="D138" s="4">
        <v>0</v>
      </c>
      <c r="E138" s="4">
        <v>0</v>
      </c>
      <c r="F138" s="4">
        <v>0</v>
      </c>
      <c r="G138" s="5" t="s">
        <v>55</v>
      </c>
      <c r="H138" s="4">
        <v>0</v>
      </c>
      <c r="I138" s="5"/>
      <c r="J138" s="5" t="s">
        <v>55</v>
      </c>
      <c r="K138" s="5" t="s">
        <v>55</v>
      </c>
      <c r="L138" s="5" t="s">
        <v>55</v>
      </c>
      <c r="M138" s="1"/>
    </row>
    <row r="139" spans="1:13" ht="25.5">
      <c r="A139" s="9">
        <v>6.3165239190588605E-12</v>
      </c>
      <c r="B139" s="9">
        <v>1.0000000000000001E-5</v>
      </c>
      <c r="C139" s="10"/>
      <c r="D139" s="9">
        <v>0</v>
      </c>
      <c r="E139" s="9">
        <v>0</v>
      </c>
      <c r="F139" s="10"/>
      <c r="G139" s="10"/>
      <c r="H139" s="9">
        <v>0</v>
      </c>
      <c r="I139" s="10"/>
      <c r="J139" s="10"/>
      <c r="K139" s="10"/>
      <c r="L139" s="11" t="s">
        <v>1737</v>
      </c>
      <c r="M139" s="1"/>
    </row>
    <row r="140" spans="1:13" ht="15.2" customHeight="1">
      <c r="A140" s="38" t="s">
        <v>1744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1"/>
    </row>
    <row r="141" spans="1:13">
      <c r="A141" s="4">
        <v>6.3165239190588605E-12</v>
      </c>
      <c r="B141" s="4">
        <v>1.0000000000000001E-5</v>
      </c>
      <c r="C141" s="4">
        <v>0</v>
      </c>
      <c r="D141" s="4">
        <v>0</v>
      </c>
      <c r="E141" s="4">
        <v>0</v>
      </c>
      <c r="F141" s="4">
        <v>0</v>
      </c>
      <c r="G141" s="5" t="s">
        <v>55</v>
      </c>
      <c r="H141" s="4">
        <v>0</v>
      </c>
      <c r="I141" s="5"/>
      <c r="J141" s="5" t="s">
        <v>55</v>
      </c>
      <c r="K141" s="5" t="s">
        <v>55</v>
      </c>
      <c r="L141" s="5" t="s">
        <v>55</v>
      </c>
      <c r="M141" s="1"/>
    </row>
    <row r="142" spans="1:13">
      <c r="A142" s="9">
        <v>6.3165239190588605E-12</v>
      </c>
      <c r="B142" s="9">
        <v>1.0000000000000001E-5</v>
      </c>
      <c r="C142" s="10"/>
      <c r="D142" s="9">
        <v>0</v>
      </c>
      <c r="E142" s="9">
        <v>0</v>
      </c>
      <c r="F142" s="10"/>
      <c r="G142" s="10"/>
      <c r="H142" s="9">
        <v>0</v>
      </c>
      <c r="I142" s="10"/>
      <c r="J142" s="10"/>
      <c r="K142" s="10"/>
      <c r="L142" s="11" t="s">
        <v>1745</v>
      </c>
      <c r="M142" s="1"/>
    </row>
    <row r="143" spans="1:13">
      <c r="A143" s="9">
        <v>2.5266095676235442E-11</v>
      </c>
      <c r="B143" s="9">
        <v>4.0000000000000003E-5</v>
      </c>
      <c r="C143" s="10"/>
      <c r="D143" s="9">
        <v>0</v>
      </c>
      <c r="E143" s="9">
        <v>0</v>
      </c>
      <c r="F143" s="10"/>
      <c r="G143" s="10"/>
      <c r="H143" s="9">
        <v>0</v>
      </c>
      <c r="I143" s="10"/>
      <c r="J143" s="10"/>
      <c r="K143" s="10"/>
      <c r="L143" s="11" t="s">
        <v>143</v>
      </c>
      <c r="M143" s="1"/>
    </row>
    <row r="144" spans="1:13">
      <c r="A144" s="6">
        <v>2.3706218788207782</v>
      </c>
      <c r="B144" s="6">
        <v>3753048.2100572684</v>
      </c>
      <c r="C144" s="12"/>
      <c r="D144" s="6">
        <v>3299026085.3290401</v>
      </c>
      <c r="E144" s="6">
        <v>3.4937988472747721</v>
      </c>
      <c r="F144" s="12"/>
      <c r="G144" s="12"/>
      <c r="H144" s="6">
        <v>5.5605492628285091</v>
      </c>
      <c r="I144" s="12"/>
      <c r="J144" s="12"/>
      <c r="K144" s="12"/>
      <c r="L144" s="7" t="s">
        <v>1748</v>
      </c>
      <c r="M144" s="1"/>
    </row>
    <row r="145" spans="1:13" ht="20.100000000000001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1"/>
    </row>
    <row r="146" spans="1:13" ht="36" customHeight="1">
      <c r="A146" s="37" t="s">
        <v>33</v>
      </c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</row>
  </sheetData>
  <mergeCells count="18">
    <mergeCell ref="A2:M2"/>
    <mergeCell ref="A3:M3"/>
    <mergeCell ref="A4:M4"/>
    <mergeCell ref="A7:L7"/>
    <mergeCell ref="A8:L8"/>
    <mergeCell ref="A11:L11"/>
    <mergeCell ref="A14:L14"/>
    <mergeCell ref="A17:L17"/>
    <mergeCell ref="A116:L116"/>
    <mergeCell ref="A119:L119"/>
    <mergeCell ref="A137:L137"/>
    <mergeCell ref="A140:L140"/>
    <mergeCell ref="A146:M146"/>
    <mergeCell ref="A123:L123"/>
    <mergeCell ref="A126:L126"/>
    <mergeCell ref="A130:L130"/>
    <mergeCell ref="A131:L131"/>
    <mergeCell ref="A134:L134"/>
  </mergeCells>
  <pageMargins left="0.5" right="0.5" top="0.4" bottom="0.4" header="0.4" footer="0.4"/>
  <pageSetup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56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34" t="s">
        <v>1749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44</v>
      </c>
      <c r="C6" s="3" t="s">
        <v>148</v>
      </c>
      <c r="D6" s="3" t="s">
        <v>149</v>
      </c>
      <c r="E6" s="3" t="s">
        <v>45</v>
      </c>
      <c r="F6" s="3" t="s">
        <v>1750</v>
      </c>
      <c r="G6" s="3" t="s">
        <v>36</v>
      </c>
      <c r="H6" s="3" t="s">
        <v>150</v>
      </c>
      <c r="I6" s="3" t="s">
        <v>47</v>
      </c>
      <c r="J6" s="3" t="s">
        <v>48</v>
      </c>
      <c r="K6" s="3" t="s">
        <v>49</v>
      </c>
      <c r="L6" s="3" t="s">
        <v>50</v>
      </c>
      <c r="M6" s="1"/>
    </row>
    <row r="7" spans="1:13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1"/>
    </row>
    <row r="8" spans="1:13" ht="15.2" customHeight="1">
      <c r="A8" s="38" t="s">
        <v>967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1"/>
    </row>
    <row r="9" spans="1:13">
      <c r="A9" s="4">
        <v>8.2556967622099325E-2</v>
      </c>
      <c r="B9" s="4">
        <v>130700</v>
      </c>
      <c r="C9" s="4">
        <v>130.69999999999999</v>
      </c>
      <c r="D9" s="4">
        <v>100000000</v>
      </c>
      <c r="E9" s="4">
        <v>1.3290304993391</v>
      </c>
      <c r="F9" s="4">
        <v>4</v>
      </c>
      <c r="G9" s="5" t="s">
        <v>53</v>
      </c>
      <c r="H9" s="4">
        <v>4.7717705091524403</v>
      </c>
      <c r="I9" s="5" t="s">
        <v>100</v>
      </c>
      <c r="J9" s="5" t="s">
        <v>109</v>
      </c>
      <c r="K9" s="5" t="s">
        <v>1751</v>
      </c>
      <c r="L9" s="5" t="s">
        <v>1752</v>
      </c>
      <c r="M9" s="1"/>
    </row>
    <row r="10" spans="1:13">
      <c r="A10" s="4">
        <v>3.8916791375963135E-2</v>
      </c>
      <c r="B10" s="4">
        <v>61611.088431944998</v>
      </c>
      <c r="C10" s="4">
        <v>168.09</v>
      </c>
      <c r="D10" s="4">
        <v>36653631.049999997</v>
      </c>
      <c r="E10" s="4">
        <v>2.1895062109231902</v>
      </c>
      <c r="F10" s="4">
        <v>5.9</v>
      </c>
      <c r="G10" s="5" t="s">
        <v>53</v>
      </c>
      <c r="H10" s="4">
        <v>5.8704216652751811</v>
      </c>
      <c r="I10" s="5" t="s">
        <v>100</v>
      </c>
      <c r="J10" s="5" t="s">
        <v>109</v>
      </c>
      <c r="K10" s="5" t="s">
        <v>1753</v>
      </c>
      <c r="L10" s="5" t="s">
        <v>1754</v>
      </c>
      <c r="M10" s="1"/>
    </row>
    <row r="11" spans="1:13">
      <c r="A11" s="4">
        <v>2.5099315277378471E-2</v>
      </c>
      <c r="B11" s="4">
        <v>39735.961739409002</v>
      </c>
      <c r="C11" s="4">
        <v>163.93</v>
      </c>
      <c r="D11" s="4">
        <v>24239591.129999999</v>
      </c>
      <c r="E11" s="4">
        <v>1.1273524066209799</v>
      </c>
      <c r="F11" s="4">
        <v>6.7</v>
      </c>
      <c r="G11" s="5" t="s">
        <v>53</v>
      </c>
      <c r="H11" s="4">
        <v>3.8814985018758215</v>
      </c>
      <c r="I11" s="5" t="s">
        <v>100</v>
      </c>
      <c r="J11" s="5" t="s">
        <v>109</v>
      </c>
      <c r="K11" s="5" t="s">
        <v>1755</v>
      </c>
      <c r="L11" s="5" t="s">
        <v>1756</v>
      </c>
      <c r="M11" s="1"/>
    </row>
    <row r="12" spans="1:13">
      <c r="A12" s="4">
        <v>6.2799741981857697E-4</v>
      </c>
      <c r="B12" s="4">
        <v>994.21363374199996</v>
      </c>
      <c r="C12" s="4">
        <v>136.87</v>
      </c>
      <c r="D12" s="4">
        <v>726392.66</v>
      </c>
      <c r="E12" s="4">
        <v>-1.5518977822065401</v>
      </c>
      <c r="F12" s="4">
        <v>5.7</v>
      </c>
      <c r="G12" s="5" t="s">
        <v>53</v>
      </c>
      <c r="H12" s="4">
        <v>0.50111070287658377</v>
      </c>
      <c r="I12" s="5" t="s">
        <v>100</v>
      </c>
      <c r="J12" s="5" t="s">
        <v>109</v>
      </c>
      <c r="K12" s="5" t="s">
        <v>1757</v>
      </c>
      <c r="L12" s="5" t="s">
        <v>1758</v>
      </c>
      <c r="M12" s="1"/>
    </row>
    <row r="13" spans="1:13">
      <c r="A13" s="4">
        <v>1.0568264736464921E-3</v>
      </c>
      <c r="B13" s="4">
        <v>1673.1140215549999</v>
      </c>
      <c r="C13" s="4">
        <v>140.15</v>
      </c>
      <c r="D13" s="4">
        <v>1193802.3700000001</v>
      </c>
      <c r="E13" s="4">
        <v>-0.94791254484653598</v>
      </c>
      <c r="F13" s="4">
        <v>5.7</v>
      </c>
      <c r="G13" s="5" t="s">
        <v>53</v>
      </c>
      <c r="H13" s="4">
        <v>0.70967751645822175</v>
      </c>
      <c r="I13" s="5" t="s">
        <v>100</v>
      </c>
      <c r="J13" s="5" t="s">
        <v>109</v>
      </c>
      <c r="K13" s="5" t="s">
        <v>1759</v>
      </c>
      <c r="L13" s="5" t="s">
        <v>1760</v>
      </c>
      <c r="M13" s="1"/>
    </row>
    <row r="14" spans="1:13">
      <c r="A14" s="4">
        <v>9.3430155481562232E-3</v>
      </c>
      <c r="B14" s="4">
        <v>14791.387902396</v>
      </c>
      <c r="C14" s="4">
        <v>154.78</v>
      </c>
      <c r="D14" s="4">
        <v>9556394.8200000003</v>
      </c>
      <c r="E14" s="4">
        <v>0.88476172292232402</v>
      </c>
      <c r="F14" s="4">
        <v>6.1</v>
      </c>
      <c r="G14" s="5" t="s">
        <v>53</v>
      </c>
      <c r="H14" s="4">
        <v>3.3994282908602624</v>
      </c>
      <c r="I14" s="5" t="s">
        <v>100</v>
      </c>
      <c r="J14" s="5" t="s">
        <v>109</v>
      </c>
      <c r="K14" s="5" t="s">
        <v>1761</v>
      </c>
      <c r="L14" s="5" t="s">
        <v>1762</v>
      </c>
      <c r="M14" s="1"/>
    </row>
    <row r="15" spans="1:13">
      <c r="A15" s="4">
        <v>4.6201830300265288E-4</v>
      </c>
      <c r="B15" s="4">
        <v>731.44392219999997</v>
      </c>
      <c r="C15" s="4">
        <v>143.94999999999999</v>
      </c>
      <c r="D15" s="4">
        <v>508123.6</v>
      </c>
      <c r="E15" s="4">
        <v>-2.9342712889909799</v>
      </c>
      <c r="F15" s="4">
        <v>6.25</v>
      </c>
      <c r="G15" s="5" t="s">
        <v>53</v>
      </c>
      <c r="H15" s="4">
        <v>0.23561642103726815</v>
      </c>
      <c r="I15" s="5" t="s">
        <v>100</v>
      </c>
      <c r="J15" s="5" t="s">
        <v>109</v>
      </c>
      <c r="K15" s="5" t="s">
        <v>1763</v>
      </c>
      <c r="L15" s="5" t="s">
        <v>1764</v>
      </c>
      <c r="M15" s="1"/>
    </row>
    <row r="16" spans="1:13">
      <c r="A16" s="4">
        <v>6.2736804610193679E-3</v>
      </c>
      <c r="B16" s="4">
        <v>9932.17241225</v>
      </c>
      <c r="C16" s="4">
        <v>163.9</v>
      </c>
      <c r="D16" s="4">
        <v>6059897.75</v>
      </c>
      <c r="E16" s="4">
        <v>1.1289259678125401</v>
      </c>
      <c r="F16" s="4">
        <v>6.7</v>
      </c>
      <c r="G16" s="5" t="s">
        <v>53</v>
      </c>
      <c r="H16" s="4">
        <v>3.8923741445191302</v>
      </c>
      <c r="I16" s="5" t="s">
        <v>100</v>
      </c>
      <c r="J16" s="5" t="s">
        <v>109</v>
      </c>
      <c r="K16" s="5" t="s">
        <v>1765</v>
      </c>
      <c r="L16" s="5" t="s">
        <v>1766</v>
      </c>
      <c r="M16" s="1"/>
    </row>
    <row r="17" spans="1:13">
      <c r="A17" s="4">
        <v>1.0723653834842505E-3</v>
      </c>
      <c r="B17" s="4">
        <v>1697.714434752</v>
      </c>
      <c r="C17" s="4">
        <v>139.79</v>
      </c>
      <c r="D17" s="4">
        <v>1214474.8799999999</v>
      </c>
      <c r="E17" s="4">
        <v>-0.90673769366741297</v>
      </c>
      <c r="F17" s="4">
        <v>6</v>
      </c>
      <c r="G17" s="5" t="s">
        <v>53</v>
      </c>
      <c r="H17" s="4">
        <v>0.74524421108433969</v>
      </c>
      <c r="I17" s="5" t="s">
        <v>100</v>
      </c>
      <c r="J17" s="5" t="s">
        <v>109</v>
      </c>
      <c r="K17" s="5" t="s">
        <v>1767</v>
      </c>
      <c r="L17" s="5" t="s">
        <v>1768</v>
      </c>
      <c r="M17" s="1"/>
    </row>
    <row r="18" spans="1:13" ht="24">
      <c r="A18" s="4">
        <v>3.8643520096852575E-3</v>
      </c>
      <c r="B18" s="4">
        <v>6117.8459215920002</v>
      </c>
      <c r="C18" s="4">
        <v>145.93</v>
      </c>
      <c r="D18" s="4">
        <v>4192315.44</v>
      </c>
      <c r="E18" s="4">
        <v>0.30726476562022997</v>
      </c>
      <c r="F18" s="4">
        <v>5.5</v>
      </c>
      <c r="G18" s="5" t="s">
        <v>53</v>
      </c>
      <c r="H18" s="4">
        <v>2.0524835430543087</v>
      </c>
      <c r="I18" s="5" t="s">
        <v>100</v>
      </c>
      <c r="J18" s="5" t="s">
        <v>109</v>
      </c>
      <c r="K18" s="5" t="s">
        <v>1769</v>
      </c>
      <c r="L18" s="5" t="s">
        <v>1770</v>
      </c>
      <c r="M18" s="1"/>
    </row>
    <row r="19" spans="1:13" ht="24">
      <c r="A19" s="4">
        <v>5.2546500197865453E-3</v>
      </c>
      <c r="B19" s="4">
        <v>8318.8951504350007</v>
      </c>
      <c r="C19" s="4">
        <v>155.55000000000001</v>
      </c>
      <c r="D19" s="4">
        <v>5348052.17</v>
      </c>
      <c r="E19" s="4">
        <v>0.90836514079570696</v>
      </c>
      <c r="F19" s="4">
        <v>6.05</v>
      </c>
      <c r="G19" s="5" t="s">
        <v>53</v>
      </c>
      <c r="H19" s="4">
        <v>3.3105688411282839</v>
      </c>
      <c r="I19" s="5" t="s">
        <v>100</v>
      </c>
      <c r="J19" s="5" t="s">
        <v>109</v>
      </c>
      <c r="K19" s="5" t="s">
        <v>1771</v>
      </c>
      <c r="L19" s="5" t="s">
        <v>1772</v>
      </c>
      <c r="M19" s="1"/>
    </row>
    <row r="20" spans="1:13" ht="24">
      <c r="A20" s="4">
        <v>3.4370535221854752E-3</v>
      </c>
      <c r="B20" s="4">
        <v>5441.3686486879997</v>
      </c>
      <c r="C20" s="4">
        <v>142.66</v>
      </c>
      <c r="D20" s="4">
        <v>3814221.68</v>
      </c>
      <c r="E20" s="4">
        <v>-0.29619595134258397</v>
      </c>
      <c r="F20" s="4">
        <v>6.2</v>
      </c>
      <c r="G20" s="5" t="s">
        <v>53</v>
      </c>
      <c r="H20" s="4">
        <v>1.1938909169846221</v>
      </c>
      <c r="I20" s="5" t="s">
        <v>100</v>
      </c>
      <c r="J20" s="5" t="s">
        <v>109</v>
      </c>
      <c r="K20" s="5" t="s">
        <v>1773</v>
      </c>
      <c r="L20" s="5" t="s">
        <v>1774</v>
      </c>
      <c r="M20" s="1"/>
    </row>
    <row r="21" spans="1:13" ht="24">
      <c r="A21" s="4">
        <v>1.1182534820213112E-2</v>
      </c>
      <c r="B21" s="4">
        <v>17703.621427716</v>
      </c>
      <c r="C21" s="4">
        <v>170.34</v>
      </c>
      <c r="D21" s="4">
        <v>10393108.74</v>
      </c>
      <c r="E21" s="4">
        <v>1.8066063209772101</v>
      </c>
      <c r="F21" s="4">
        <v>5.85</v>
      </c>
      <c r="G21" s="5" t="s">
        <v>53</v>
      </c>
      <c r="H21" s="4">
        <v>5.5611341148243545</v>
      </c>
      <c r="I21" s="5" t="s">
        <v>100</v>
      </c>
      <c r="J21" s="5" t="s">
        <v>109</v>
      </c>
      <c r="K21" s="5" t="s">
        <v>1775</v>
      </c>
      <c r="L21" s="5" t="s">
        <v>1774</v>
      </c>
      <c r="M21" s="1"/>
    </row>
    <row r="22" spans="1:13">
      <c r="A22" s="4">
        <v>1.8867456946228822E-2</v>
      </c>
      <c r="B22" s="4">
        <v>29870</v>
      </c>
      <c r="C22" s="4">
        <v>149.35</v>
      </c>
      <c r="D22" s="4">
        <v>20000000</v>
      </c>
      <c r="E22" s="4">
        <v>1.29677249491215</v>
      </c>
      <c r="F22" s="4">
        <v>5.22</v>
      </c>
      <c r="G22" s="5" t="s">
        <v>53</v>
      </c>
      <c r="H22" s="4">
        <v>5.0560609187358549</v>
      </c>
      <c r="I22" s="5" t="s">
        <v>100</v>
      </c>
      <c r="J22" s="5" t="s">
        <v>109</v>
      </c>
      <c r="K22" s="5" t="s">
        <v>1776</v>
      </c>
      <c r="L22" s="5" t="s">
        <v>1777</v>
      </c>
      <c r="M22" s="1"/>
    </row>
    <row r="23" spans="1:13">
      <c r="A23" s="4">
        <v>9.2435155927786611E-4</v>
      </c>
      <c r="B23" s="4">
        <v>1463.3864624319999</v>
      </c>
      <c r="C23" s="4">
        <v>144.68</v>
      </c>
      <c r="D23" s="4">
        <v>1011464.24</v>
      </c>
      <c r="E23" s="4">
        <v>-2.8527083672285101</v>
      </c>
      <c r="F23" s="4">
        <v>6.3</v>
      </c>
      <c r="G23" s="5" t="s">
        <v>53</v>
      </c>
      <c r="H23" s="4">
        <v>0.14428542527790153</v>
      </c>
      <c r="I23" s="5" t="s">
        <v>100</v>
      </c>
      <c r="J23" s="5" t="s">
        <v>109</v>
      </c>
      <c r="K23" s="5" t="s">
        <v>1778</v>
      </c>
      <c r="L23" s="5" t="s">
        <v>1779</v>
      </c>
      <c r="M23" s="1"/>
    </row>
    <row r="24" spans="1:13">
      <c r="A24" s="4">
        <v>8.3220202633600512E-2</v>
      </c>
      <c r="B24" s="4">
        <v>131750</v>
      </c>
      <c r="C24" s="4">
        <v>131.75</v>
      </c>
      <c r="D24" s="4">
        <v>100000000</v>
      </c>
      <c r="E24" s="4">
        <v>1.15856137025356</v>
      </c>
      <c r="F24" s="4">
        <v>4</v>
      </c>
      <c r="G24" s="5" t="s">
        <v>53</v>
      </c>
      <c r="H24" s="4">
        <v>4.777227835180728</v>
      </c>
      <c r="I24" s="5" t="s">
        <v>100</v>
      </c>
      <c r="J24" s="5" t="s">
        <v>109</v>
      </c>
      <c r="K24" s="5" t="s">
        <v>1780</v>
      </c>
      <c r="L24" s="5" t="s">
        <v>1781</v>
      </c>
      <c r="M24" s="1"/>
    </row>
    <row r="25" spans="1:13">
      <c r="A25" s="4">
        <v>2.7459824433324592E-2</v>
      </c>
      <c r="B25" s="4">
        <v>43473</v>
      </c>
      <c r="C25" s="4">
        <v>144.91</v>
      </c>
      <c r="D25" s="4">
        <v>30000000</v>
      </c>
      <c r="E25" s="4">
        <v>1.0069749754667301</v>
      </c>
      <c r="F25" s="4">
        <v>5.1003100000000003</v>
      </c>
      <c r="G25" s="5" t="s">
        <v>53</v>
      </c>
      <c r="H25" s="4">
        <v>3.9373310384045501</v>
      </c>
      <c r="I25" s="5" t="s">
        <v>100</v>
      </c>
      <c r="J25" s="5" t="s">
        <v>109</v>
      </c>
      <c r="K25" s="5" t="s">
        <v>1782</v>
      </c>
      <c r="L25" s="5" t="s">
        <v>1783</v>
      </c>
      <c r="M25" s="1"/>
    </row>
    <row r="26" spans="1:13">
      <c r="A26" s="4">
        <v>6.6911592773306414E-3</v>
      </c>
      <c r="B26" s="4">
        <v>10593.103680239999</v>
      </c>
      <c r="C26" s="4">
        <v>144.28</v>
      </c>
      <c r="D26" s="4">
        <v>7342045.7999999998</v>
      </c>
      <c r="E26" s="4">
        <v>-7.3799302935601399E-2</v>
      </c>
      <c r="F26" s="4">
        <v>6.4</v>
      </c>
      <c r="G26" s="5" t="s">
        <v>53</v>
      </c>
      <c r="H26" s="4">
        <v>1.4395952214180159</v>
      </c>
      <c r="I26" s="5" t="s">
        <v>100</v>
      </c>
      <c r="J26" s="5" t="s">
        <v>109</v>
      </c>
      <c r="K26" s="5" t="s">
        <v>1784</v>
      </c>
      <c r="L26" s="5" t="s">
        <v>1785</v>
      </c>
      <c r="M26" s="1"/>
    </row>
    <row r="27" spans="1:13" ht="24">
      <c r="A27" s="4">
        <v>4.1281642073009188E-3</v>
      </c>
      <c r="B27" s="4">
        <v>6535.5</v>
      </c>
      <c r="C27" s="4">
        <v>130.71</v>
      </c>
      <c r="D27" s="4">
        <v>5000000</v>
      </c>
      <c r="E27" s="4">
        <v>0.18295343148708201</v>
      </c>
      <c r="F27" s="4">
        <v>5.25</v>
      </c>
      <c r="G27" s="5" t="s">
        <v>53</v>
      </c>
      <c r="H27" s="4">
        <v>1.0654590508633541</v>
      </c>
      <c r="I27" s="5" t="s">
        <v>100</v>
      </c>
      <c r="J27" s="5" t="s">
        <v>101</v>
      </c>
      <c r="K27" s="5" t="s">
        <v>1786</v>
      </c>
      <c r="L27" s="5" t="s">
        <v>1787</v>
      </c>
      <c r="M27" s="1"/>
    </row>
    <row r="28" spans="1:13" ht="24">
      <c r="A28" s="4">
        <v>3.2696854414616294E-3</v>
      </c>
      <c r="B28" s="4">
        <v>5176.3999999999996</v>
      </c>
      <c r="C28" s="4">
        <v>129.41</v>
      </c>
      <c r="D28" s="4">
        <v>4000000</v>
      </c>
      <c r="E28" s="4">
        <v>0.46934156835079099</v>
      </c>
      <c r="F28" s="4">
        <v>4.5999999999999996</v>
      </c>
      <c r="G28" s="5" t="s">
        <v>53</v>
      </c>
      <c r="H28" s="4">
        <v>1.4620089836406112</v>
      </c>
      <c r="I28" s="5" t="s">
        <v>100</v>
      </c>
      <c r="J28" s="5" t="s">
        <v>101</v>
      </c>
      <c r="K28" s="5" t="s">
        <v>1788</v>
      </c>
      <c r="L28" s="5" t="s">
        <v>1789</v>
      </c>
      <c r="M28" s="1"/>
    </row>
    <row r="29" spans="1:13" ht="24">
      <c r="A29" s="4">
        <v>7.5318862863249774E-3</v>
      </c>
      <c r="B29" s="4">
        <v>11924.1</v>
      </c>
      <c r="C29" s="4">
        <v>132.49</v>
      </c>
      <c r="D29" s="4">
        <v>9000000</v>
      </c>
      <c r="E29" s="4">
        <v>0.46383410418033499</v>
      </c>
      <c r="F29" s="4">
        <v>4.6093999999999999</v>
      </c>
      <c r="G29" s="5" t="s">
        <v>53</v>
      </c>
      <c r="H29" s="4">
        <v>0.977138069480598</v>
      </c>
      <c r="I29" s="5" t="s">
        <v>100</v>
      </c>
      <c r="J29" s="5" t="s">
        <v>101</v>
      </c>
      <c r="K29" s="5" t="s">
        <v>1790</v>
      </c>
      <c r="L29" s="5" t="s">
        <v>1789</v>
      </c>
      <c r="M29" s="1"/>
    </row>
    <row r="30" spans="1:13" ht="24">
      <c r="A30" s="4">
        <v>1.6137455308411579E-2</v>
      </c>
      <c r="B30" s="4">
        <v>25548</v>
      </c>
      <c r="C30" s="4">
        <v>127.74</v>
      </c>
      <c r="D30" s="4">
        <v>20000000</v>
      </c>
      <c r="E30" s="4">
        <v>-0.78636026251316204</v>
      </c>
      <c r="F30" s="4">
        <v>6.5</v>
      </c>
      <c r="G30" s="5" t="s">
        <v>53</v>
      </c>
      <c r="H30" s="4">
        <v>9.3150688422487471E-2</v>
      </c>
      <c r="I30" s="5" t="s">
        <v>100</v>
      </c>
      <c r="J30" s="5" t="s">
        <v>101</v>
      </c>
      <c r="K30" s="5" t="s">
        <v>1791</v>
      </c>
      <c r="L30" s="5" t="s">
        <v>1792</v>
      </c>
      <c r="M30" s="1"/>
    </row>
    <row r="31" spans="1:13" ht="24">
      <c r="A31" s="4">
        <v>4.8676080714201396E-3</v>
      </c>
      <c r="B31" s="4">
        <v>7706.1499865980004</v>
      </c>
      <c r="C31" s="4">
        <v>134.02000000000001</v>
      </c>
      <c r="D31" s="4">
        <v>5749999.9900000002</v>
      </c>
      <c r="E31" s="4">
        <v>0.55378935229778203</v>
      </c>
      <c r="F31" s="4">
        <v>5.25</v>
      </c>
      <c r="G31" s="5" t="s">
        <v>53</v>
      </c>
      <c r="H31" s="4">
        <v>1.6221809738513486</v>
      </c>
      <c r="I31" s="5" t="s">
        <v>100</v>
      </c>
      <c r="J31" s="5" t="s">
        <v>101</v>
      </c>
      <c r="K31" s="5" t="s">
        <v>1793</v>
      </c>
      <c r="L31" s="5" t="s">
        <v>1794</v>
      </c>
      <c r="M31" s="1"/>
    </row>
    <row r="32" spans="1:13" ht="24">
      <c r="A32" s="4">
        <v>8.8744331260061267E-3</v>
      </c>
      <c r="B32" s="4">
        <v>14049.552</v>
      </c>
      <c r="C32" s="4">
        <v>142.78</v>
      </c>
      <c r="D32" s="4">
        <v>9840000</v>
      </c>
      <c r="E32" s="4">
        <v>1.0290048321485501</v>
      </c>
      <c r="F32" s="4">
        <v>6.35</v>
      </c>
      <c r="G32" s="5" t="s">
        <v>53</v>
      </c>
      <c r="H32" s="4">
        <v>2.4989599850814819</v>
      </c>
      <c r="I32" s="5" t="s">
        <v>100</v>
      </c>
      <c r="J32" s="5" t="s">
        <v>101</v>
      </c>
      <c r="K32" s="5" t="s">
        <v>1795</v>
      </c>
      <c r="L32" s="5" t="s">
        <v>1796</v>
      </c>
      <c r="M32" s="1"/>
    </row>
    <row r="33" spans="1:13">
      <c r="A33" s="9">
        <v>0.37111979552712665</v>
      </c>
      <c r="B33" s="9">
        <v>587538.01977595</v>
      </c>
      <c r="C33" s="10"/>
      <c r="D33" s="9">
        <v>415843516.31999999</v>
      </c>
      <c r="E33" s="9">
        <v>1.1040602284443501</v>
      </c>
      <c r="F33" s="10"/>
      <c r="G33" s="10"/>
      <c r="H33" s="9">
        <v>4.1187543345954296</v>
      </c>
      <c r="I33" s="10"/>
      <c r="J33" s="10"/>
      <c r="K33" s="10"/>
      <c r="L33" s="11" t="s">
        <v>1159</v>
      </c>
      <c r="M33" s="1"/>
    </row>
    <row r="34" spans="1:13" ht="15.2" customHeight="1">
      <c r="A34" s="38" t="s">
        <v>347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1"/>
    </row>
    <row r="35" spans="1:13" ht="24">
      <c r="A35" s="4">
        <v>4.5352010086450713E-2</v>
      </c>
      <c r="B35" s="4">
        <v>71799</v>
      </c>
      <c r="C35" s="4">
        <v>102.57</v>
      </c>
      <c r="D35" s="4">
        <v>70000000</v>
      </c>
      <c r="E35" s="4">
        <v>1.87531849300861</v>
      </c>
      <c r="F35" s="4">
        <v>2.8</v>
      </c>
      <c r="G35" s="5" t="s">
        <v>53</v>
      </c>
      <c r="H35" s="4">
        <v>0.12054796192809844</v>
      </c>
      <c r="I35" s="5" t="s">
        <v>100</v>
      </c>
      <c r="J35" s="5" t="s">
        <v>109</v>
      </c>
      <c r="K35" s="5" t="s">
        <v>1797</v>
      </c>
      <c r="L35" s="5" t="s">
        <v>1798</v>
      </c>
      <c r="M35" s="1"/>
    </row>
    <row r="36" spans="1:13" ht="24">
      <c r="A36" s="4">
        <v>2.2695902093570395E-2</v>
      </c>
      <c r="B36" s="4">
        <v>35931</v>
      </c>
      <c r="C36" s="4">
        <v>102.66</v>
      </c>
      <c r="D36" s="4">
        <v>35000000</v>
      </c>
      <c r="E36" s="4">
        <v>1.9558323739767101</v>
      </c>
      <c r="F36" s="4">
        <v>2.9</v>
      </c>
      <c r="G36" s="5" t="s">
        <v>53</v>
      </c>
      <c r="H36" s="4">
        <v>0.12054796089653169</v>
      </c>
      <c r="I36" s="5" t="s">
        <v>269</v>
      </c>
      <c r="J36" s="5" t="s">
        <v>89</v>
      </c>
      <c r="K36" s="5" t="s">
        <v>1799</v>
      </c>
      <c r="L36" s="5" t="s">
        <v>1800</v>
      </c>
      <c r="M36" s="1"/>
    </row>
    <row r="37" spans="1:13">
      <c r="A37" s="9">
        <v>6.8047912180021111E-2</v>
      </c>
      <c r="B37" s="9">
        <v>107730</v>
      </c>
      <c r="C37" s="10"/>
      <c r="D37" s="9">
        <v>105000000</v>
      </c>
      <c r="E37" s="9">
        <v>1.9021721480449492</v>
      </c>
      <c r="F37" s="10"/>
      <c r="G37" s="10"/>
      <c r="H37" s="9">
        <v>0.12054796158404177</v>
      </c>
      <c r="I37" s="10"/>
      <c r="J37" s="10"/>
      <c r="K37" s="10"/>
      <c r="L37" s="11" t="s">
        <v>372</v>
      </c>
      <c r="M37" s="1"/>
    </row>
    <row r="38" spans="1:13" ht="15.2" customHeight="1">
      <c r="A38" s="38" t="s">
        <v>1801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1"/>
    </row>
    <row r="39" spans="1:13">
      <c r="A39" s="4">
        <v>0.12431986312589204</v>
      </c>
      <c r="B39" s="4">
        <v>196816.89600000001</v>
      </c>
      <c r="C39" s="4">
        <v>112.4</v>
      </c>
      <c r="D39" s="4">
        <v>175104000</v>
      </c>
      <c r="E39" s="4">
        <v>3.6975023528337498</v>
      </c>
      <c r="F39" s="4">
        <v>5.4264000000000001</v>
      </c>
      <c r="G39" s="5" t="s">
        <v>38</v>
      </c>
      <c r="H39" s="4">
        <v>5.5790213461452778</v>
      </c>
      <c r="I39" s="5" t="s">
        <v>100</v>
      </c>
      <c r="J39" s="5" t="s">
        <v>109</v>
      </c>
      <c r="K39" s="5" t="s">
        <v>1802</v>
      </c>
      <c r="L39" s="5" t="s">
        <v>1803</v>
      </c>
      <c r="M39" s="1"/>
    </row>
    <row r="40" spans="1:13" ht="24">
      <c r="A40" s="4">
        <v>0.20998194496994393</v>
      </c>
      <c r="B40" s="4">
        <v>332432.75520000001</v>
      </c>
      <c r="C40" s="4">
        <v>100.14</v>
      </c>
      <c r="D40" s="4">
        <v>331968000</v>
      </c>
      <c r="E40" s="4">
        <v>1.15856137025356</v>
      </c>
      <c r="F40" s="4">
        <v>1.2609999999999999</v>
      </c>
      <c r="G40" s="5" t="s">
        <v>38</v>
      </c>
      <c r="H40" s="4">
        <v>0.69900726813098046</v>
      </c>
      <c r="I40" s="5" t="s">
        <v>100</v>
      </c>
      <c r="J40" s="5" t="s">
        <v>109</v>
      </c>
      <c r="K40" s="5" t="s">
        <v>1804</v>
      </c>
      <c r="L40" s="5" t="s">
        <v>1805</v>
      </c>
      <c r="M40" s="1"/>
    </row>
    <row r="41" spans="1:13">
      <c r="A41" s="9">
        <v>0.33430180809583598</v>
      </c>
      <c r="B41" s="9">
        <v>529249.65119999996</v>
      </c>
      <c r="C41" s="10"/>
      <c r="D41" s="9">
        <v>507072000</v>
      </c>
      <c r="E41" s="9">
        <v>2.1027405155503178</v>
      </c>
      <c r="F41" s="10"/>
      <c r="G41" s="10"/>
      <c r="H41" s="9">
        <v>2.5137826224337094</v>
      </c>
      <c r="I41" s="10"/>
      <c r="J41" s="10"/>
      <c r="K41" s="10"/>
      <c r="L41" s="11" t="s">
        <v>1806</v>
      </c>
      <c r="M41" s="1"/>
    </row>
    <row r="42" spans="1:13" ht="15.2" customHeight="1">
      <c r="A42" s="38" t="s">
        <v>1807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1"/>
    </row>
    <row r="43" spans="1:13">
      <c r="A43" s="4">
        <v>6.3165239190588605E-12</v>
      </c>
      <c r="B43" s="4">
        <v>1.0000000000000001E-5</v>
      </c>
      <c r="C43" s="4">
        <v>0</v>
      </c>
      <c r="D43" s="4">
        <v>0</v>
      </c>
      <c r="E43" s="4">
        <v>0</v>
      </c>
      <c r="F43" s="4">
        <v>0</v>
      </c>
      <c r="G43" s="5" t="s">
        <v>55</v>
      </c>
      <c r="H43" s="4">
        <v>0</v>
      </c>
      <c r="I43" s="5"/>
      <c r="J43" s="5" t="s">
        <v>55</v>
      </c>
      <c r="K43" s="5" t="s">
        <v>55</v>
      </c>
      <c r="L43" s="5" t="s">
        <v>55</v>
      </c>
      <c r="M43" s="1"/>
    </row>
    <row r="44" spans="1:13">
      <c r="A44" s="9">
        <v>6.3165239190588605E-12</v>
      </c>
      <c r="B44" s="9">
        <v>1.0000000000000001E-5</v>
      </c>
      <c r="C44" s="10"/>
      <c r="D44" s="9">
        <v>0</v>
      </c>
      <c r="E44" s="9">
        <v>0</v>
      </c>
      <c r="F44" s="10"/>
      <c r="G44" s="10"/>
      <c r="H44" s="9">
        <v>0</v>
      </c>
      <c r="I44" s="10"/>
      <c r="J44" s="10"/>
      <c r="K44" s="10"/>
      <c r="L44" s="11" t="s">
        <v>1808</v>
      </c>
      <c r="M44" s="1"/>
    </row>
    <row r="45" spans="1:13" ht="15.2" customHeight="1">
      <c r="A45" s="38" t="s">
        <v>552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1"/>
    </row>
    <row r="46" spans="1:13">
      <c r="A46" s="4">
        <v>6.3165239190588605E-12</v>
      </c>
      <c r="B46" s="4">
        <v>1.0000000000000001E-5</v>
      </c>
      <c r="C46" s="4">
        <v>0</v>
      </c>
      <c r="D46" s="4">
        <v>0</v>
      </c>
      <c r="E46" s="4">
        <v>0</v>
      </c>
      <c r="F46" s="4">
        <v>0</v>
      </c>
      <c r="G46" s="5" t="s">
        <v>55</v>
      </c>
      <c r="H46" s="4">
        <v>0</v>
      </c>
      <c r="I46" s="5"/>
      <c r="J46" s="5" t="s">
        <v>55</v>
      </c>
      <c r="K46" s="5" t="s">
        <v>55</v>
      </c>
      <c r="L46" s="5" t="s">
        <v>55</v>
      </c>
      <c r="M46" s="1"/>
    </row>
    <row r="47" spans="1:13">
      <c r="A47" s="9">
        <v>6.3165239190588605E-12</v>
      </c>
      <c r="B47" s="9">
        <v>1.0000000000000001E-5</v>
      </c>
      <c r="C47" s="10"/>
      <c r="D47" s="9">
        <v>0</v>
      </c>
      <c r="E47" s="9">
        <v>0</v>
      </c>
      <c r="F47" s="10"/>
      <c r="G47" s="10"/>
      <c r="H47" s="9">
        <v>0</v>
      </c>
      <c r="I47" s="10"/>
      <c r="J47" s="10"/>
      <c r="K47" s="10"/>
      <c r="L47" s="11" t="s">
        <v>553</v>
      </c>
      <c r="M47" s="1"/>
    </row>
    <row r="48" spans="1:13">
      <c r="A48" s="9">
        <v>0.77346951581561685</v>
      </c>
      <c r="B48" s="9">
        <v>1224517.67099595</v>
      </c>
      <c r="C48" s="10"/>
      <c r="D48" s="9">
        <v>1027915516.3200001</v>
      </c>
      <c r="E48" s="9">
        <v>1.6059164329267377</v>
      </c>
      <c r="F48" s="10"/>
      <c r="G48" s="10"/>
      <c r="H48" s="9">
        <v>3.0733161822385551</v>
      </c>
      <c r="I48" s="10"/>
      <c r="J48" s="10"/>
      <c r="K48" s="10"/>
      <c r="L48" s="11" t="s">
        <v>137</v>
      </c>
      <c r="M48" s="1"/>
    </row>
    <row r="49" spans="1:13" ht="15.2" customHeight="1">
      <c r="A49" s="38" t="s">
        <v>138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1"/>
    </row>
    <row r="50" spans="1:13" ht="15.2" customHeight="1">
      <c r="A50" s="38" t="s">
        <v>679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1"/>
    </row>
    <row r="51" spans="1:13">
      <c r="A51" s="4">
        <v>6.3165239190588605E-12</v>
      </c>
      <c r="B51" s="4">
        <v>1.0000000000000001E-5</v>
      </c>
      <c r="C51" s="4">
        <v>0</v>
      </c>
      <c r="D51" s="4">
        <v>0</v>
      </c>
      <c r="E51" s="4">
        <v>0</v>
      </c>
      <c r="F51" s="4">
        <v>0</v>
      </c>
      <c r="G51" s="5" t="s">
        <v>55</v>
      </c>
      <c r="H51" s="4">
        <v>0</v>
      </c>
      <c r="I51" s="5"/>
      <c r="J51" s="5" t="s">
        <v>55</v>
      </c>
      <c r="K51" s="5" t="s">
        <v>55</v>
      </c>
      <c r="L51" s="5" t="s">
        <v>55</v>
      </c>
      <c r="M51" s="1"/>
    </row>
    <row r="52" spans="1:13">
      <c r="A52" s="9">
        <v>6.3165239190588605E-12</v>
      </c>
      <c r="B52" s="9">
        <v>1.0000000000000001E-5</v>
      </c>
      <c r="C52" s="10"/>
      <c r="D52" s="9">
        <v>0</v>
      </c>
      <c r="E52" s="9">
        <v>0</v>
      </c>
      <c r="F52" s="10"/>
      <c r="G52" s="10"/>
      <c r="H52" s="9">
        <v>0</v>
      </c>
      <c r="I52" s="10"/>
      <c r="J52" s="10"/>
      <c r="K52" s="10"/>
      <c r="L52" s="11" t="s">
        <v>680</v>
      </c>
      <c r="M52" s="1"/>
    </row>
    <row r="53" spans="1:13">
      <c r="A53" s="9">
        <v>6.3165239190588605E-12</v>
      </c>
      <c r="B53" s="9">
        <v>1.0000000000000001E-5</v>
      </c>
      <c r="C53" s="10"/>
      <c r="D53" s="9">
        <v>0</v>
      </c>
      <c r="E53" s="9">
        <v>0</v>
      </c>
      <c r="F53" s="10"/>
      <c r="G53" s="10"/>
      <c r="H53" s="9">
        <v>0</v>
      </c>
      <c r="I53" s="10"/>
      <c r="J53" s="10"/>
      <c r="K53" s="10"/>
      <c r="L53" s="11" t="s">
        <v>143</v>
      </c>
      <c r="M53" s="1"/>
    </row>
    <row r="54" spans="1:13">
      <c r="A54" s="6">
        <v>0.77346951582193335</v>
      </c>
      <c r="B54" s="6">
        <v>1224517.6710059501</v>
      </c>
      <c r="C54" s="12"/>
      <c r="D54" s="6">
        <v>1027915516.3200001</v>
      </c>
      <c r="E54" s="6">
        <v>1.6059164329136231</v>
      </c>
      <c r="F54" s="12"/>
      <c r="G54" s="12"/>
      <c r="H54" s="6">
        <v>3.0733161822134569</v>
      </c>
      <c r="I54" s="12"/>
      <c r="J54" s="12"/>
      <c r="K54" s="12"/>
      <c r="L54" s="7" t="s">
        <v>1809</v>
      </c>
      <c r="M54" s="1"/>
    </row>
    <row r="55" spans="1:13" ht="20.100000000000001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1"/>
    </row>
    <row r="56" spans="1:13" ht="36" customHeight="1">
      <c r="A56" s="37" t="s">
        <v>33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</row>
  </sheetData>
  <mergeCells count="12">
    <mergeCell ref="A2:M2"/>
    <mergeCell ref="A3:M3"/>
    <mergeCell ref="A4:M4"/>
    <mergeCell ref="A7:L7"/>
    <mergeCell ref="A8:L8"/>
    <mergeCell ref="A50:L50"/>
    <mergeCell ref="A56:M56"/>
    <mergeCell ref="A34:L34"/>
    <mergeCell ref="A38:L38"/>
    <mergeCell ref="A42:L42"/>
    <mergeCell ref="A45:L45"/>
    <mergeCell ref="A49:L49"/>
  </mergeCells>
  <pageMargins left="0.5" right="0.5" top="0.4" bottom="0.4" header="0.4" footer="0.4"/>
  <pageSetup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31"/>
  <sheetViews>
    <sheetView showGridLines="0" workbookViewId="0">
      <selection activeCell="C30" sqref="C30"/>
    </sheetView>
  </sheetViews>
  <sheetFormatPr defaultRowHeight="12.75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0.14062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34" t="s">
        <v>1810</v>
      </c>
      <c r="B2" s="34"/>
      <c r="C2" s="34"/>
      <c r="D2" s="34"/>
      <c r="E2" s="34"/>
      <c r="F2" s="34"/>
      <c r="G2" s="34"/>
      <c r="H2" s="1"/>
    </row>
    <row r="3" spans="1:8" ht="36" customHeight="1">
      <c r="A3" s="35" t="s">
        <v>1</v>
      </c>
      <c r="B3" s="35"/>
      <c r="C3" s="35"/>
      <c r="D3" s="35"/>
      <c r="E3" s="35"/>
      <c r="F3" s="35"/>
      <c r="G3" s="35"/>
      <c r="H3" s="1"/>
    </row>
    <row r="4" spans="1:8" ht="48.95" customHeight="1">
      <c r="A4" s="36" t="s">
        <v>2</v>
      </c>
      <c r="B4" s="36"/>
      <c r="C4" s="36"/>
      <c r="D4" s="36"/>
      <c r="E4" s="36"/>
      <c r="F4" s="36"/>
      <c r="G4" s="36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89.25">
      <c r="A6" s="3" t="s">
        <v>3</v>
      </c>
      <c r="B6" s="3" t="s">
        <v>44</v>
      </c>
      <c r="C6" s="3" t="s">
        <v>2080</v>
      </c>
      <c r="D6" s="3" t="s">
        <v>1811</v>
      </c>
      <c r="E6" s="3" t="s">
        <v>1812</v>
      </c>
      <c r="F6" s="3" t="s">
        <v>50</v>
      </c>
      <c r="G6" s="2"/>
      <c r="H6" s="1"/>
    </row>
    <row r="7" spans="1:8" ht="15.2" customHeight="1">
      <c r="A7" s="38" t="s">
        <v>51</v>
      </c>
      <c r="B7" s="38"/>
      <c r="C7" s="38"/>
      <c r="D7" s="38"/>
      <c r="E7" s="38"/>
      <c r="F7" s="38"/>
      <c r="G7" s="2"/>
      <c r="H7" s="1"/>
    </row>
    <row r="8" spans="1:8" ht="15.2" customHeight="1">
      <c r="A8" s="38" t="s">
        <v>1813</v>
      </c>
      <c r="B8" s="38"/>
      <c r="C8" s="38"/>
      <c r="D8" s="38"/>
      <c r="E8" s="38"/>
      <c r="F8" s="38"/>
      <c r="G8" s="2"/>
      <c r="H8" s="1"/>
    </row>
    <row r="9" spans="1:8">
      <c r="A9" s="4">
        <v>1.1180247336734185E-2</v>
      </c>
      <c r="B9" s="4">
        <v>17700</v>
      </c>
      <c r="C9" s="4">
        <v>7.94</v>
      </c>
      <c r="D9" s="5" t="s">
        <v>289</v>
      </c>
      <c r="E9" s="14">
        <v>41274</v>
      </c>
      <c r="F9" s="5" t="s">
        <v>1814</v>
      </c>
      <c r="G9" s="2"/>
      <c r="H9" s="1"/>
    </row>
    <row r="10" spans="1:8">
      <c r="A10" s="4">
        <v>1.6265049091576569E-2</v>
      </c>
      <c r="B10" s="4">
        <v>25750</v>
      </c>
      <c r="C10" s="4">
        <v>7.83</v>
      </c>
      <c r="D10" s="5" t="s">
        <v>289</v>
      </c>
      <c r="E10" s="14">
        <v>41274</v>
      </c>
      <c r="F10" s="5" t="s">
        <v>1815</v>
      </c>
      <c r="G10" s="2"/>
      <c r="H10" s="1"/>
    </row>
    <row r="11" spans="1:8">
      <c r="A11" s="4">
        <v>2.0844528932894245E-4</v>
      </c>
      <c r="B11" s="4">
        <v>330</v>
      </c>
      <c r="C11" s="4">
        <v>11.07</v>
      </c>
      <c r="D11" s="5" t="s">
        <v>289</v>
      </c>
      <c r="E11" s="14">
        <v>41274</v>
      </c>
      <c r="F11" s="5" t="s">
        <v>1816</v>
      </c>
      <c r="G11" s="2"/>
      <c r="H11" s="1"/>
    </row>
    <row r="12" spans="1:8">
      <c r="A12" s="4">
        <v>2.7902612760050616E-2</v>
      </c>
      <c r="B12" s="4">
        <v>44174</v>
      </c>
      <c r="C12" s="4">
        <v>8.6199999999999992</v>
      </c>
      <c r="D12" s="5" t="s">
        <v>289</v>
      </c>
      <c r="E12" s="14">
        <v>41274</v>
      </c>
      <c r="F12" s="5" t="s">
        <v>1817</v>
      </c>
      <c r="G12" s="2"/>
      <c r="H12" s="1"/>
    </row>
    <row r="13" spans="1:8">
      <c r="A13" s="4">
        <v>8.416333861126498E-3</v>
      </c>
      <c r="B13" s="4">
        <v>13324.3125</v>
      </c>
      <c r="C13" s="4">
        <v>0</v>
      </c>
      <c r="D13" s="5" t="s">
        <v>289</v>
      </c>
      <c r="E13" s="14">
        <v>41343</v>
      </c>
      <c r="F13" s="5" t="s">
        <v>1818</v>
      </c>
      <c r="G13" s="2"/>
      <c r="H13" s="1"/>
    </row>
    <row r="14" spans="1:8">
      <c r="A14" s="4">
        <v>2.4658935605825711E-3</v>
      </c>
      <c r="B14" s="4">
        <v>3903.8775000000001</v>
      </c>
      <c r="C14" s="4">
        <v>0</v>
      </c>
      <c r="D14" s="5" t="s">
        <v>289</v>
      </c>
      <c r="E14" s="14">
        <v>41329</v>
      </c>
      <c r="F14" s="5" t="s">
        <v>1819</v>
      </c>
      <c r="G14" s="2"/>
      <c r="H14" s="1"/>
    </row>
    <row r="15" spans="1:8">
      <c r="A15" s="4">
        <v>3.7481817095544871E-2</v>
      </c>
      <c r="B15" s="4">
        <v>59339.31</v>
      </c>
      <c r="C15" s="4">
        <v>0</v>
      </c>
      <c r="D15" s="5" t="s">
        <v>289</v>
      </c>
      <c r="E15" s="14">
        <v>41343</v>
      </c>
      <c r="F15" s="5" t="s">
        <v>1820</v>
      </c>
      <c r="G15" s="2"/>
      <c r="H15" s="1"/>
    </row>
    <row r="16" spans="1:8">
      <c r="A16" s="9">
        <v>0.10392039899494425</v>
      </c>
      <c r="B16" s="9">
        <v>164521.5</v>
      </c>
      <c r="C16" s="9">
        <v>4.3600000000000003</v>
      </c>
      <c r="D16" s="10"/>
      <c r="E16" s="10"/>
      <c r="F16" s="11" t="s">
        <v>1821</v>
      </c>
      <c r="G16" s="2"/>
      <c r="H16" s="1"/>
    </row>
    <row r="17" spans="1:8" ht="15.2" customHeight="1">
      <c r="A17" s="38" t="s">
        <v>1822</v>
      </c>
      <c r="B17" s="38"/>
      <c r="C17" s="38"/>
      <c r="D17" s="38"/>
      <c r="E17" s="38"/>
      <c r="F17" s="38"/>
      <c r="G17" s="2"/>
      <c r="H17" s="1"/>
    </row>
    <row r="18" spans="1:8">
      <c r="A18" s="4">
        <v>6.3165239190588605E-12</v>
      </c>
      <c r="B18" s="4">
        <v>1.0000000000000001E-5</v>
      </c>
      <c r="C18" s="4">
        <v>0</v>
      </c>
      <c r="D18" s="5" t="s">
        <v>55</v>
      </c>
      <c r="E18" s="14"/>
      <c r="F18" s="5" t="s">
        <v>55</v>
      </c>
      <c r="G18" s="2"/>
      <c r="H18" s="1"/>
    </row>
    <row r="19" spans="1:8">
      <c r="A19" s="9">
        <v>6.3165239190588605E-12</v>
      </c>
      <c r="B19" s="9">
        <v>1.0000000000000001E-5</v>
      </c>
      <c r="C19" s="9">
        <v>0</v>
      </c>
      <c r="D19" s="10"/>
      <c r="E19" s="10"/>
      <c r="F19" s="11" t="s">
        <v>1823</v>
      </c>
      <c r="G19" s="2"/>
      <c r="H19" s="1"/>
    </row>
    <row r="20" spans="1:8">
      <c r="A20" s="9">
        <v>0.10392039900126078</v>
      </c>
      <c r="B20" s="9">
        <v>164521.50000999999</v>
      </c>
      <c r="C20" s="9">
        <v>4.3600000000000003</v>
      </c>
      <c r="D20" s="10"/>
      <c r="E20" s="10"/>
      <c r="F20" s="11" t="s">
        <v>137</v>
      </c>
      <c r="G20" s="2"/>
      <c r="H20" s="1"/>
    </row>
    <row r="21" spans="1:8" ht="15.2" customHeight="1">
      <c r="A21" s="38" t="s">
        <v>138</v>
      </c>
      <c r="B21" s="38"/>
      <c r="C21" s="38"/>
      <c r="D21" s="38"/>
      <c r="E21" s="38"/>
      <c r="F21" s="38"/>
      <c r="G21" s="2"/>
      <c r="H21" s="1"/>
    </row>
    <row r="22" spans="1:8" ht="15.2" customHeight="1">
      <c r="A22" s="38" t="s">
        <v>1813</v>
      </c>
      <c r="B22" s="38"/>
      <c r="C22" s="38"/>
      <c r="D22" s="38"/>
      <c r="E22" s="38"/>
      <c r="F22" s="38"/>
      <c r="G22" s="2"/>
      <c r="H22" s="1"/>
    </row>
    <row r="23" spans="1:8">
      <c r="A23" s="4">
        <v>6.3165239190588605E-12</v>
      </c>
      <c r="B23" s="4">
        <v>1.0000000000000001E-5</v>
      </c>
      <c r="C23" s="4">
        <v>0</v>
      </c>
      <c r="D23" s="5" t="s">
        <v>55</v>
      </c>
      <c r="E23" s="14"/>
      <c r="F23" s="5" t="s">
        <v>55</v>
      </c>
      <c r="G23" s="2"/>
      <c r="H23" s="1"/>
    </row>
    <row r="24" spans="1:8">
      <c r="A24" s="9">
        <v>6.3165239190588605E-12</v>
      </c>
      <c r="B24" s="9">
        <v>1.0000000000000001E-5</v>
      </c>
      <c r="C24" s="9">
        <v>0</v>
      </c>
      <c r="D24" s="10"/>
      <c r="E24" s="10"/>
      <c r="F24" s="11" t="s">
        <v>1821</v>
      </c>
      <c r="G24" s="2"/>
      <c r="H24" s="1"/>
    </row>
    <row r="25" spans="1:8" ht="15.2" customHeight="1">
      <c r="A25" s="38" t="s">
        <v>1822</v>
      </c>
      <c r="B25" s="38"/>
      <c r="C25" s="38"/>
      <c r="D25" s="38"/>
      <c r="E25" s="38"/>
      <c r="F25" s="38"/>
      <c r="G25" s="2"/>
      <c r="H25" s="1"/>
    </row>
    <row r="26" spans="1:8">
      <c r="A26" s="4">
        <v>6.3165239190588605E-12</v>
      </c>
      <c r="B26" s="4">
        <v>1.0000000000000001E-5</v>
      </c>
      <c r="C26" s="4">
        <v>0</v>
      </c>
      <c r="D26" s="5" t="s">
        <v>55</v>
      </c>
      <c r="E26" s="14"/>
      <c r="F26" s="5" t="s">
        <v>55</v>
      </c>
      <c r="G26" s="2"/>
      <c r="H26" s="1"/>
    </row>
    <row r="27" spans="1:8">
      <c r="A27" s="9">
        <v>6.3165239190588605E-12</v>
      </c>
      <c r="B27" s="9">
        <v>1.0000000000000001E-5</v>
      </c>
      <c r="C27" s="9">
        <v>0</v>
      </c>
      <c r="D27" s="10"/>
      <c r="E27" s="10"/>
      <c r="F27" s="11" t="s">
        <v>1823</v>
      </c>
      <c r="G27" s="2"/>
      <c r="H27" s="1"/>
    </row>
    <row r="28" spans="1:8">
      <c r="A28" s="9">
        <v>1.2633047838117721E-11</v>
      </c>
      <c r="B28" s="9">
        <v>2.0000000000000002E-5</v>
      </c>
      <c r="C28" s="9">
        <v>0</v>
      </c>
      <c r="D28" s="10"/>
      <c r="E28" s="10"/>
      <c r="F28" s="11" t="s">
        <v>143</v>
      </c>
      <c r="G28" s="2"/>
      <c r="H28" s="1"/>
    </row>
    <row r="29" spans="1:8">
      <c r="A29" s="6">
        <v>0.10392039901389383</v>
      </c>
      <c r="B29" s="6">
        <v>164521.50003</v>
      </c>
      <c r="C29" s="6">
        <v>4.3600000000000003</v>
      </c>
      <c r="D29" s="12"/>
      <c r="E29" s="12"/>
      <c r="F29" s="7" t="s">
        <v>1824</v>
      </c>
      <c r="G29" s="2"/>
      <c r="H29" s="1"/>
    </row>
    <row r="30" spans="1:8" ht="20.100000000000001" customHeight="1">
      <c r="A30" s="1"/>
      <c r="B30" s="2"/>
      <c r="C30" s="2"/>
      <c r="D30" s="2"/>
      <c r="E30" s="2"/>
      <c r="F30" s="2"/>
      <c r="G30" s="2"/>
      <c r="H30" s="1"/>
    </row>
    <row r="31" spans="1:8" ht="36" customHeight="1">
      <c r="A31" s="37" t="s">
        <v>33</v>
      </c>
      <c r="B31" s="37"/>
      <c r="C31" s="37"/>
      <c r="D31" s="37"/>
      <c r="E31" s="37"/>
      <c r="F31" s="37"/>
      <c r="G31" s="37"/>
      <c r="H31" s="1"/>
    </row>
  </sheetData>
  <mergeCells count="10">
    <mergeCell ref="A21:F21"/>
    <mergeCell ref="A22:F22"/>
    <mergeCell ref="A25:F25"/>
    <mergeCell ref="A31:G31"/>
    <mergeCell ref="A2:G2"/>
    <mergeCell ref="A3:G3"/>
    <mergeCell ref="A4:G4"/>
    <mergeCell ref="A7:F7"/>
    <mergeCell ref="A8:F8"/>
    <mergeCell ref="A17:F17"/>
  </mergeCells>
  <pageMargins left="0.5" right="0.5" top="0.4" bottom="0.4" header="0.4" footer="0.4"/>
  <pageSetup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1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71.85546875" customWidth="1"/>
  </cols>
  <sheetData>
    <row r="1" spans="1:6" ht="0.95" customHeight="1">
      <c r="A1" s="8"/>
      <c r="B1" s="8"/>
      <c r="C1" s="8"/>
      <c r="D1" s="8"/>
      <c r="E1" s="8"/>
      <c r="F1" s="8"/>
    </row>
    <row r="2" spans="1:6" ht="21.6" customHeight="1">
      <c r="A2" s="34" t="s">
        <v>1825</v>
      </c>
      <c r="B2" s="34"/>
      <c r="C2" s="34"/>
      <c r="D2" s="34"/>
      <c r="E2" s="34"/>
      <c r="F2" s="1"/>
    </row>
    <row r="3" spans="1:6" ht="36" customHeight="1">
      <c r="A3" s="35" t="s">
        <v>1</v>
      </c>
      <c r="B3" s="35"/>
      <c r="C3" s="35"/>
      <c r="D3" s="35"/>
      <c r="E3" s="35"/>
      <c r="F3" s="1"/>
    </row>
    <row r="4" spans="1:6" ht="48.95" customHeight="1">
      <c r="A4" s="36" t="s">
        <v>2</v>
      </c>
      <c r="B4" s="36"/>
      <c r="C4" s="36"/>
      <c r="D4" s="36"/>
      <c r="E4" s="36"/>
      <c r="F4" s="1"/>
    </row>
    <row r="5" spans="1:6" ht="28.7" customHeight="1">
      <c r="A5" s="1"/>
      <c r="B5" s="2"/>
      <c r="C5" s="2"/>
      <c r="D5" s="2"/>
      <c r="E5" s="2"/>
      <c r="F5" s="1"/>
    </row>
    <row r="6" spans="1:6" ht="51">
      <c r="A6" s="3" t="s">
        <v>3</v>
      </c>
      <c r="B6" s="3" t="s">
        <v>44</v>
      </c>
      <c r="C6" s="3" t="s">
        <v>48</v>
      </c>
      <c r="D6" s="3" t="s">
        <v>50</v>
      </c>
      <c r="E6" s="2"/>
      <c r="F6" s="1"/>
    </row>
    <row r="7" spans="1:6" ht="15.2" customHeight="1">
      <c r="A7" s="38" t="s">
        <v>1826</v>
      </c>
      <c r="B7" s="38"/>
      <c r="C7" s="38"/>
      <c r="D7" s="38"/>
      <c r="E7" s="2"/>
      <c r="F7" s="1"/>
    </row>
    <row r="8" spans="1:6">
      <c r="A8" s="4">
        <v>-0.5366194494459644</v>
      </c>
      <c r="B8" s="4">
        <v>-849548.67</v>
      </c>
      <c r="C8" s="5" t="s">
        <v>55</v>
      </c>
      <c r="D8" s="5" t="s">
        <v>1827</v>
      </c>
      <c r="E8" s="2"/>
      <c r="F8" s="1"/>
    </row>
    <row r="9" spans="1:6">
      <c r="A9" s="4">
        <v>0.19574776241465897</v>
      </c>
      <c r="B9" s="4">
        <v>309897.92</v>
      </c>
      <c r="C9" s="5" t="s">
        <v>55</v>
      </c>
      <c r="D9" s="5" t="s">
        <v>1828</v>
      </c>
      <c r="E9" s="2"/>
      <c r="F9" s="1"/>
    </row>
    <row r="10" spans="1:6">
      <c r="A10" s="4">
        <v>6.6241323173931096E-3</v>
      </c>
      <c r="B10" s="4">
        <v>10486.99</v>
      </c>
      <c r="C10" s="5" t="s">
        <v>55</v>
      </c>
      <c r="D10" s="5" t="s">
        <v>1829</v>
      </c>
      <c r="E10" s="2"/>
      <c r="F10" s="1"/>
    </row>
    <row r="11" spans="1:6">
      <c r="A11" s="4">
        <v>4.3953973847445423E-3</v>
      </c>
      <c r="B11" s="4">
        <v>6958.57</v>
      </c>
      <c r="C11" s="5" t="s">
        <v>55</v>
      </c>
      <c r="D11" s="5" t="s">
        <v>1830</v>
      </c>
      <c r="E11" s="2"/>
      <c r="F11" s="1"/>
    </row>
    <row r="12" spans="1:6" ht="24">
      <c r="A12" s="4">
        <v>1.7995776645398698</v>
      </c>
      <c r="B12" s="4">
        <v>2849000</v>
      </c>
      <c r="C12" s="5" t="s">
        <v>385</v>
      </c>
      <c r="D12" s="5" t="s">
        <v>1831</v>
      </c>
      <c r="E12" s="2"/>
      <c r="F12" s="1"/>
    </row>
    <row r="13" spans="1:6">
      <c r="A13" s="4">
        <v>-4.7137059745976762E-2</v>
      </c>
      <c r="B13" s="4">
        <v>-74625</v>
      </c>
      <c r="C13" s="5" t="s">
        <v>55</v>
      </c>
      <c r="D13" s="5" t="s">
        <v>1832</v>
      </c>
      <c r="E13" s="2"/>
      <c r="F13" s="1"/>
    </row>
    <row r="14" spans="1:6">
      <c r="A14" s="4">
        <v>2.2772963243226237E-3</v>
      </c>
      <c r="B14" s="4">
        <v>3605.2999300000001</v>
      </c>
      <c r="C14" s="5" t="s">
        <v>55</v>
      </c>
      <c r="D14" s="5" t="s">
        <v>1833</v>
      </c>
      <c r="E14" s="2"/>
      <c r="F14" s="1"/>
    </row>
    <row r="15" spans="1:6">
      <c r="A15" s="9">
        <v>1.424865743789048</v>
      </c>
      <c r="B15" s="9">
        <v>2255775.1099299998</v>
      </c>
      <c r="C15" s="10"/>
      <c r="D15" s="11" t="s">
        <v>1834</v>
      </c>
      <c r="E15" s="2"/>
      <c r="F15" s="1"/>
    </row>
    <row r="16" spans="1:6" ht="15.2" customHeight="1">
      <c r="A16" s="38" t="s">
        <v>138</v>
      </c>
      <c r="B16" s="38"/>
      <c r="C16" s="38"/>
      <c r="D16" s="38"/>
      <c r="E16" s="2"/>
      <c r="F16" s="1"/>
    </row>
    <row r="17" spans="1:6">
      <c r="A17" s="4">
        <v>6.3165239190588605E-12</v>
      </c>
      <c r="B17" s="4">
        <v>1.0000000000000001E-5</v>
      </c>
      <c r="C17" s="5" t="s">
        <v>55</v>
      </c>
      <c r="D17" s="5" t="s">
        <v>55</v>
      </c>
      <c r="E17" s="2"/>
      <c r="F17" s="1"/>
    </row>
    <row r="18" spans="1:6">
      <c r="A18" s="9">
        <v>6.3165239190588605E-12</v>
      </c>
      <c r="B18" s="9">
        <v>1.0000000000000001E-5</v>
      </c>
      <c r="C18" s="10"/>
      <c r="D18" s="11" t="s">
        <v>143</v>
      </c>
      <c r="E18" s="2"/>
      <c r="F18" s="1"/>
    </row>
    <row r="19" spans="1:6">
      <c r="A19" s="6">
        <v>1.4248657437953642</v>
      </c>
      <c r="B19" s="6">
        <v>2255775.1099399999</v>
      </c>
      <c r="C19" s="12"/>
      <c r="D19" s="7" t="s">
        <v>1835</v>
      </c>
      <c r="E19" s="2"/>
      <c r="F19" s="1"/>
    </row>
    <row r="20" spans="1:6" ht="50.45" customHeight="1">
      <c r="A20" s="1"/>
      <c r="B20" s="2"/>
      <c r="C20" s="2"/>
      <c r="D20" s="2"/>
      <c r="E20" s="2"/>
      <c r="F20" s="1"/>
    </row>
    <row r="21" spans="1:6" ht="36" customHeight="1">
      <c r="A21" s="37" t="s">
        <v>33</v>
      </c>
      <c r="B21" s="37"/>
      <c r="C21" s="37"/>
      <c r="D21" s="37"/>
      <c r="E21" s="37"/>
      <c r="F21" s="1"/>
    </row>
  </sheetData>
  <mergeCells count="6">
    <mergeCell ref="A21:E21"/>
    <mergeCell ref="A2:E2"/>
    <mergeCell ref="A3:E3"/>
    <mergeCell ref="A4:E4"/>
    <mergeCell ref="A7:D7"/>
    <mergeCell ref="A16:D16"/>
  </mergeCells>
  <pageMargins left="0.5" right="0.5" top="0.4" bottom="0.4" header="0.4" footer="0.4"/>
  <pageSetup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00"/>
  <sheetViews>
    <sheetView showGridLines="0" topLeftCell="A58" workbookViewId="0">
      <selection activeCell="B97" sqref="B97"/>
    </sheetView>
  </sheetViews>
  <sheetFormatPr defaultRowHeight="12.75"/>
  <cols>
    <col min="1" max="1" width="12.85546875" customWidth="1"/>
    <col min="2" max="2" width="14.28515625" customWidth="1"/>
    <col min="3" max="3" width="27.5703125" customWidth="1"/>
    <col min="4" max="4" width="6.85546875" customWidth="1"/>
    <col min="5" max="5" width="80.5703125" customWidth="1"/>
  </cols>
  <sheetData>
    <row r="1" spans="1:5" ht="0.95" customHeight="1">
      <c r="A1" s="8"/>
      <c r="B1" s="8"/>
      <c r="C1" s="8"/>
      <c r="D1" s="8"/>
      <c r="E1" s="8"/>
    </row>
    <row r="2" spans="1:5" ht="21.6" customHeight="1">
      <c r="A2" s="34" t="s">
        <v>1836</v>
      </c>
      <c r="B2" s="34"/>
      <c r="C2" s="34"/>
      <c r="D2" s="34"/>
      <c r="E2" s="1"/>
    </row>
    <row r="3" spans="1:5" ht="36" customHeight="1">
      <c r="A3" s="35" t="s">
        <v>1</v>
      </c>
      <c r="B3" s="35"/>
      <c r="C3" s="35"/>
      <c r="D3" s="35"/>
      <c r="E3" s="1"/>
    </row>
    <row r="4" spans="1:5" ht="48.95" customHeight="1">
      <c r="A4" s="36" t="s">
        <v>2</v>
      </c>
      <c r="B4" s="36"/>
      <c r="C4" s="36"/>
      <c r="D4" s="36"/>
      <c r="E4" s="1"/>
    </row>
    <row r="5" spans="1:5" ht="28.7" customHeight="1">
      <c r="A5" s="1"/>
      <c r="B5" s="2"/>
      <c r="C5" s="2"/>
      <c r="D5" s="2"/>
      <c r="E5" s="1"/>
    </row>
    <row r="6" spans="1:5" ht="38.25">
      <c r="A6" s="3" t="s">
        <v>1837</v>
      </c>
      <c r="B6" s="3" t="s">
        <v>1838</v>
      </c>
      <c r="C6" s="3" t="s">
        <v>50</v>
      </c>
      <c r="D6" s="2"/>
      <c r="E6" s="1"/>
    </row>
    <row r="7" spans="1:5" ht="15.2" customHeight="1" thickBot="1">
      <c r="A7" s="38" t="s">
        <v>51</v>
      </c>
      <c r="B7" s="38"/>
      <c r="C7" s="38"/>
      <c r="D7" s="2"/>
      <c r="E7" s="1"/>
    </row>
    <row r="8" spans="1:5">
      <c r="A8" s="21">
        <v>42458</v>
      </c>
      <c r="B8" s="20">
        <f>128340616.200061/1000</f>
        <v>128340.61620006099</v>
      </c>
      <c r="C8" s="19" t="s">
        <v>1930</v>
      </c>
      <c r="D8" s="2"/>
      <c r="E8" s="1"/>
    </row>
    <row r="9" spans="1:5">
      <c r="A9" s="21">
        <v>41455</v>
      </c>
      <c r="B9" s="20">
        <f>56692631.2921527/1000</f>
        <v>56692.631292152706</v>
      </c>
      <c r="C9" s="19" t="s">
        <v>1931</v>
      </c>
      <c r="D9" s="2"/>
      <c r="E9" s="17"/>
    </row>
    <row r="10" spans="1:5">
      <c r="A10" s="21">
        <v>42069</v>
      </c>
      <c r="B10" s="20">
        <f>58475507.1916139/1000</f>
        <v>58475.507191613899</v>
      </c>
      <c r="C10" s="19" t="s">
        <v>1932</v>
      </c>
      <c r="D10" s="2"/>
      <c r="E10" s="17"/>
    </row>
    <row r="11" spans="1:5">
      <c r="A11" s="21">
        <v>43390</v>
      </c>
      <c r="B11" s="20">
        <f>272073487.319542/1000</f>
        <v>272073.48731954198</v>
      </c>
      <c r="C11" s="19" t="s">
        <v>1933</v>
      </c>
      <c r="D11" s="2"/>
      <c r="E11" s="17"/>
    </row>
    <row r="12" spans="1:5">
      <c r="A12" s="21">
        <v>42583</v>
      </c>
      <c r="B12" s="20">
        <f>320858542.294723/1000</f>
        <v>320858.54229472298</v>
      </c>
      <c r="C12" s="19" t="s">
        <v>1934</v>
      </c>
      <c r="D12" s="2"/>
      <c r="E12" s="17"/>
    </row>
    <row r="13" spans="1:5">
      <c r="A13" s="24" t="s">
        <v>1962</v>
      </c>
      <c r="B13" s="20">
        <v>0</v>
      </c>
      <c r="C13" s="22" t="s">
        <v>1935</v>
      </c>
      <c r="D13" s="2"/>
      <c r="E13" s="18"/>
    </row>
    <row r="14" spans="1:5">
      <c r="A14" s="24" t="s">
        <v>1963</v>
      </c>
      <c r="B14" s="20">
        <v>0</v>
      </c>
      <c r="C14" s="22" t="s">
        <v>1936</v>
      </c>
      <c r="D14" s="2"/>
      <c r="E14" s="18"/>
    </row>
    <row r="15" spans="1:5">
      <c r="A15" s="24" t="s">
        <v>1964</v>
      </c>
      <c r="B15" s="20">
        <v>182.4</v>
      </c>
      <c r="C15" s="22" t="s">
        <v>1937</v>
      </c>
      <c r="D15" s="2"/>
      <c r="E15" s="18"/>
    </row>
    <row r="16" spans="1:5">
      <c r="A16" s="24" t="s">
        <v>1965</v>
      </c>
      <c r="B16" s="20">
        <v>91.2</v>
      </c>
      <c r="C16" s="22" t="s">
        <v>1938</v>
      </c>
      <c r="D16" s="2"/>
      <c r="E16" s="18"/>
    </row>
    <row r="17" spans="1:5">
      <c r="A17" s="24" t="s">
        <v>1966</v>
      </c>
      <c r="B17" s="20">
        <v>912</v>
      </c>
      <c r="C17" s="22" t="s">
        <v>1939</v>
      </c>
      <c r="D17" s="2"/>
      <c r="E17" s="18"/>
    </row>
    <row r="18" spans="1:5">
      <c r="A18" s="24" t="s">
        <v>1967</v>
      </c>
      <c r="B18" s="20">
        <v>762.02342399999998</v>
      </c>
      <c r="C18" s="22" t="s">
        <v>1940</v>
      </c>
      <c r="D18" s="2"/>
      <c r="E18" s="18"/>
    </row>
    <row r="19" spans="1:5">
      <c r="A19" s="24" t="s">
        <v>1968</v>
      </c>
      <c r="B19" s="20">
        <v>1460.0171519999999</v>
      </c>
      <c r="C19" s="22" t="s">
        <v>1941</v>
      </c>
      <c r="D19" s="2"/>
      <c r="E19" s="18"/>
    </row>
    <row r="20" spans="1:5">
      <c r="A20" s="24" t="s">
        <v>1969</v>
      </c>
      <c r="B20" s="20">
        <v>2074.230912</v>
      </c>
      <c r="C20" s="22" t="s">
        <v>1942</v>
      </c>
      <c r="D20" s="2"/>
      <c r="E20" s="18"/>
    </row>
    <row r="21" spans="1:5">
      <c r="A21" s="24" t="s">
        <v>1970</v>
      </c>
      <c r="B21" s="20">
        <v>3739.2</v>
      </c>
      <c r="C21" s="22" t="s">
        <v>1943</v>
      </c>
      <c r="D21" s="2"/>
      <c r="E21" s="18"/>
    </row>
    <row r="22" spans="1:5">
      <c r="A22" s="24" t="s">
        <v>1971</v>
      </c>
      <c r="B22" s="20">
        <v>6046.1879040000003</v>
      </c>
      <c r="C22" s="22" t="s">
        <v>1944</v>
      </c>
      <c r="D22" s="2"/>
      <c r="E22" s="18"/>
    </row>
    <row r="23" spans="1:5">
      <c r="A23" s="24" t="s">
        <v>1972</v>
      </c>
      <c r="B23" s="20">
        <v>326.90457600000002</v>
      </c>
      <c r="C23" s="22" t="s">
        <v>1945</v>
      </c>
      <c r="D23" s="2"/>
      <c r="E23" s="18"/>
    </row>
    <row r="24" spans="1:5">
      <c r="A24" s="24" t="s">
        <v>1973</v>
      </c>
      <c r="B24" s="20">
        <v>16416</v>
      </c>
      <c r="C24" s="22" t="s">
        <v>1946</v>
      </c>
      <c r="D24" s="2"/>
      <c r="E24" s="18"/>
    </row>
    <row r="25" spans="1:5">
      <c r="A25" s="24" t="s">
        <v>1968</v>
      </c>
      <c r="B25" s="20">
        <v>4140.2027520000001</v>
      </c>
      <c r="C25" s="22" t="s">
        <v>1947</v>
      </c>
      <c r="D25" s="2"/>
      <c r="E25" s="18"/>
    </row>
    <row r="26" spans="1:5">
      <c r="A26" s="24" t="s">
        <v>1974</v>
      </c>
      <c r="B26" s="20">
        <v>208.51238400000003</v>
      </c>
      <c r="C26" s="22" t="s">
        <v>1948</v>
      </c>
      <c r="D26" s="2"/>
      <c r="E26" s="18"/>
    </row>
    <row r="27" spans="1:5">
      <c r="A27" s="24" t="s">
        <v>1975</v>
      </c>
      <c r="B27" s="20">
        <v>9497.6190720000013</v>
      </c>
      <c r="C27" s="22" t="s">
        <v>1949</v>
      </c>
      <c r="D27" s="2"/>
      <c r="E27" s="18"/>
    </row>
    <row r="28" spans="1:5">
      <c r="A28" s="24" t="s">
        <v>1976</v>
      </c>
      <c r="B28" s="20">
        <v>3830.4</v>
      </c>
      <c r="C28" s="22" t="s">
        <v>1950</v>
      </c>
      <c r="D28" s="2"/>
      <c r="E28" s="18"/>
    </row>
    <row r="29" spans="1:5">
      <c r="A29" s="24" t="s">
        <v>1977</v>
      </c>
      <c r="B29" s="20">
        <v>1586.88</v>
      </c>
      <c r="C29" s="22" t="s">
        <v>1951</v>
      </c>
      <c r="D29" s="2"/>
      <c r="E29" s="18"/>
    </row>
    <row r="30" spans="1:5">
      <c r="A30" s="25" t="s">
        <v>1978</v>
      </c>
      <c r="B30" s="20">
        <v>2446.4290559999999</v>
      </c>
      <c r="C30" s="23" t="s">
        <v>1952</v>
      </c>
      <c r="D30" s="2"/>
      <c r="E30" s="18"/>
    </row>
    <row r="31" spans="1:5">
      <c r="A31" s="24" t="s">
        <v>1965</v>
      </c>
      <c r="B31" s="20">
        <v>1470.6109440000002</v>
      </c>
      <c r="C31" s="22" t="s">
        <v>1953</v>
      </c>
      <c r="D31" s="2"/>
      <c r="E31" s="18"/>
    </row>
    <row r="32" spans="1:5">
      <c r="A32" s="24" t="s">
        <v>1979</v>
      </c>
      <c r="B32" s="20">
        <v>10018.723000000004</v>
      </c>
      <c r="C32" s="22" t="s">
        <v>1954</v>
      </c>
      <c r="D32" s="2"/>
      <c r="E32" s="18"/>
    </row>
    <row r="33" spans="1:5">
      <c r="A33" s="24" t="s">
        <v>1980</v>
      </c>
      <c r="B33" s="20">
        <v>20102.329536000001</v>
      </c>
      <c r="C33" s="22" t="s">
        <v>1955</v>
      </c>
      <c r="D33" s="2"/>
      <c r="E33" s="18"/>
    </row>
    <row r="34" spans="1:5">
      <c r="A34" s="24" t="s">
        <v>1981</v>
      </c>
      <c r="B34" s="20">
        <v>23474.880000000001</v>
      </c>
      <c r="C34" s="22" t="s">
        <v>1956</v>
      </c>
      <c r="D34" s="2"/>
      <c r="E34" s="18"/>
    </row>
    <row r="35" spans="1:5">
      <c r="A35" s="24" t="s">
        <v>1982</v>
      </c>
      <c r="B35" s="20">
        <v>25444.799999999999</v>
      </c>
      <c r="C35" s="22" t="s">
        <v>1957</v>
      </c>
      <c r="D35" s="2"/>
      <c r="E35" s="18"/>
    </row>
    <row r="36" spans="1:5">
      <c r="A36" s="24" t="s">
        <v>1983</v>
      </c>
      <c r="B36" s="20">
        <v>13119.8496</v>
      </c>
      <c r="C36" s="22" t="s">
        <v>1958</v>
      </c>
      <c r="D36" s="2"/>
      <c r="E36" s="18"/>
    </row>
    <row r="37" spans="1:5">
      <c r="A37" s="24" t="s">
        <v>1984</v>
      </c>
      <c r="B37" s="20">
        <v>50962.483392000002</v>
      </c>
      <c r="C37" s="22" t="s">
        <v>1959</v>
      </c>
      <c r="D37" s="2"/>
      <c r="E37" s="18"/>
    </row>
    <row r="38" spans="1:5">
      <c r="A38" s="24" t="s">
        <v>1985</v>
      </c>
      <c r="B38" s="20">
        <v>26383.182000000001</v>
      </c>
      <c r="C38" s="22" t="s">
        <v>1960</v>
      </c>
      <c r="D38" s="2"/>
      <c r="E38" s="18"/>
    </row>
    <row r="39" spans="1:5" ht="13.5" thickBot="1">
      <c r="A39" s="24" t="s">
        <v>1986</v>
      </c>
      <c r="B39" s="20">
        <v>0</v>
      </c>
      <c r="C39" s="22" t="s">
        <v>1961</v>
      </c>
      <c r="D39" s="2"/>
      <c r="E39" s="18"/>
    </row>
    <row r="40" spans="1:5" ht="13.5" thickBot="1">
      <c r="A40" s="10"/>
      <c r="B40" s="26">
        <f>SUM(B8:B39)</f>
        <v>1061137.8500020925</v>
      </c>
      <c r="C40" s="11" t="s">
        <v>137</v>
      </c>
      <c r="D40" s="2"/>
      <c r="E40" s="1"/>
    </row>
    <row r="41" spans="1:5" ht="15.2" customHeight="1" thickBot="1">
      <c r="A41" s="38" t="s">
        <v>138</v>
      </c>
      <c r="B41" s="38"/>
      <c r="C41" s="38"/>
      <c r="D41" s="2"/>
      <c r="E41" s="1"/>
    </row>
    <row r="42" spans="1:5">
      <c r="A42" s="24" t="s">
        <v>1970</v>
      </c>
      <c r="B42" s="20">
        <v>2456.1728640000001</v>
      </c>
      <c r="C42" s="22" t="s">
        <v>1987</v>
      </c>
      <c r="D42" s="2"/>
      <c r="E42" s="1"/>
    </row>
    <row r="43" spans="1:5">
      <c r="A43" s="24" t="s">
        <v>2042</v>
      </c>
      <c r="B43" s="20">
        <v>1099.988736</v>
      </c>
      <c r="C43" s="22" t="s">
        <v>1988</v>
      </c>
      <c r="D43" s="2"/>
      <c r="E43" s="18"/>
    </row>
    <row r="44" spans="1:5">
      <c r="A44" s="24" t="s">
        <v>2043</v>
      </c>
      <c r="B44" s="20">
        <v>1250.4103680000001</v>
      </c>
      <c r="C44" s="22" t="s">
        <v>1989</v>
      </c>
      <c r="D44" s="2"/>
      <c r="E44" s="18"/>
    </row>
    <row r="45" spans="1:5">
      <c r="A45" s="24" t="s">
        <v>2044</v>
      </c>
      <c r="B45" s="20">
        <v>2990.904</v>
      </c>
      <c r="C45" s="22" t="s">
        <v>1990</v>
      </c>
      <c r="D45" s="2"/>
      <c r="E45" s="18"/>
    </row>
    <row r="46" spans="1:5">
      <c r="A46" s="24" t="s">
        <v>1972</v>
      </c>
      <c r="B46" s="20">
        <v>222.47860608000326</v>
      </c>
      <c r="C46" s="22" t="s">
        <v>1991</v>
      </c>
      <c r="D46" s="2"/>
      <c r="E46" s="18"/>
    </row>
    <row r="47" spans="1:5">
      <c r="A47" s="24" t="s">
        <v>2045</v>
      </c>
      <c r="B47" s="20">
        <v>0</v>
      </c>
      <c r="C47" s="22" t="s">
        <v>1992</v>
      </c>
      <c r="D47" s="2"/>
      <c r="E47" s="18"/>
    </row>
    <row r="48" spans="1:5">
      <c r="A48" s="24" t="s">
        <v>2046</v>
      </c>
      <c r="B48" s="20">
        <v>5281.5415679999996</v>
      </c>
      <c r="C48" s="22" t="s">
        <v>1993</v>
      </c>
      <c r="D48" s="2"/>
      <c r="E48" s="18"/>
    </row>
    <row r="49" spans="1:5">
      <c r="A49" s="24" t="s">
        <v>2047</v>
      </c>
      <c r="B49" s="20">
        <v>3572.1982080000002</v>
      </c>
      <c r="C49" s="22" t="s">
        <v>1994</v>
      </c>
      <c r="D49" s="2"/>
      <c r="E49" s="18"/>
    </row>
    <row r="50" spans="1:5">
      <c r="A50" s="24" t="s">
        <v>1966</v>
      </c>
      <c r="B50" s="20">
        <v>4415.7492518399931</v>
      </c>
      <c r="C50" s="22" t="s">
        <v>1995</v>
      </c>
      <c r="D50" s="2"/>
      <c r="E50" s="18"/>
    </row>
    <row r="51" spans="1:5">
      <c r="A51" s="24" t="s">
        <v>1968</v>
      </c>
      <c r="B51" s="20">
        <v>9386.0718412799979</v>
      </c>
      <c r="C51" s="22" t="s">
        <v>1996</v>
      </c>
      <c r="D51" s="2"/>
      <c r="E51" s="18"/>
    </row>
    <row r="52" spans="1:5">
      <c r="A52" s="24" t="s">
        <v>1976</v>
      </c>
      <c r="B52" s="20">
        <v>2330.5248000000001</v>
      </c>
      <c r="C52" s="22" t="s">
        <v>1997</v>
      </c>
      <c r="D52" s="2"/>
      <c r="E52" s="18"/>
    </row>
    <row r="53" spans="1:5">
      <c r="A53" s="25" t="s">
        <v>2048</v>
      </c>
      <c r="B53" s="20">
        <v>5106.2186879999999</v>
      </c>
      <c r="C53" s="23" t="s">
        <v>1998</v>
      </c>
      <c r="D53" s="2"/>
      <c r="E53" s="18"/>
    </row>
    <row r="54" spans="1:5">
      <c r="A54" s="32" t="s">
        <v>2048</v>
      </c>
      <c r="B54" s="20">
        <v>13285.034505599999</v>
      </c>
      <c r="C54" s="27" t="s">
        <v>1999</v>
      </c>
      <c r="D54" s="2"/>
      <c r="E54" s="18"/>
    </row>
    <row r="55" spans="1:5">
      <c r="A55" s="24" t="s">
        <v>2049</v>
      </c>
      <c r="B55" s="20">
        <v>20667.426624000003</v>
      </c>
      <c r="C55" s="22" t="s">
        <v>2000</v>
      </c>
      <c r="D55" s="2"/>
      <c r="E55" s="18"/>
    </row>
    <row r="56" spans="1:5">
      <c r="A56" s="24" t="s">
        <v>1968</v>
      </c>
      <c r="B56" s="20">
        <v>17280.437376000002</v>
      </c>
      <c r="C56" s="22" t="s">
        <v>2001</v>
      </c>
      <c r="D56" s="2"/>
      <c r="E56" s="18"/>
    </row>
    <row r="57" spans="1:5">
      <c r="A57" s="24" t="s">
        <v>2050</v>
      </c>
      <c r="B57" s="20">
        <v>14869.794116919738</v>
      </c>
      <c r="C57" s="22" t="s">
        <v>2002</v>
      </c>
      <c r="D57" s="2"/>
      <c r="E57" s="18"/>
    </row>
    <row r="58" spans="1:5">
      <c r="A58" s="24" t="s">
        <v>2051</v>
      </c>
      <c r="B58" s="20">
        <v>18323.321957331838</v>
      </c>
      <c r="C58" s="22" t="s">
        <v>2003</v>
      </c>
      <c r="D58" s="2"/>
      <c r="E58" s="18"/>
    </row>
    <row r="59" spans="1:5">
      <c r="A59" s="24" t="s">
        <v>2052</v>
      </c>
      <c r="B59" s="20">
        <v>54068.175360000001</v>
      </c>
      <c r="C59" s="22" t="s">
        <v>2004</v>
      </c>
      <c r="D59" s="2"/>
      <c r="E59" s="18"/>
    </row>
    <row r="60" spans="1:5">
      <c r="A60" s="24" t="s">
        <v>2053</v>
      </c>
      <c r="B60" s="20">
        <v>5938.4300697600038</v>
      </c>
      <c r="C60" s="22" t="s">
        <v>2005</v>
      </c>
      <c r="D60" s="2"/>
      <c r="E60" s="18"/>
    </row>
    <row r="61" spans="1:5">
      <c r="A61" s="24" t="s">
        <v>2053</v>
      </c>
      <c r="B61" s="20">
        <v>9563.0514240000011</v>
      </c>
      <c r="C61" s="22" t="s">
        <v>2006</v>
      </c>
      <c r="D61" s="2"/>
      <c r="E61" s="18"/>
    </row>
    <row r="62" spans="1:5">
      <c r="A62" s="24" t="s">
        <v>2054</v>
      </c>
      <c r="B62" s="20">
        <v>23344.197696000003</v>
      </c>
      <c r="C62" s="22" t="s">
        <v>2007</v>
      </c>
      <c r="D62" s="2"/>
      <c r="E62" s="18"/>
    </row>
    <row r="63" spans="1:5">
      <c r="A63" s="24" t="s">
        <v>2055</v>
      </c>
      <c r="B63" s="20">
        <v>21049.587456000001</v>
      </c>
      <c r="C63" s="28" t="s">
        <v>2008</v>
      </c>
      <c r="D63" s="2"/>
      <c r="E63" s="18"/>
    </row>
    <row r="64" spans="1:5">
      <c r="A64" s="24" t="s">
        <v>2049</v>
      </c>
      <c r="B64" s="20">
        <v>4482.8265600000004</v>
      </c>
      <c r="C64" s="29" t="s">
        <v>2009</v>
      </c>
      <c r="D64" s="2"/>
      <c r="E64" s="18"/>
    </row>
    <row r="65" spans="1:5">
      <c r="A65" s="24" t="s">
        <v>2056</v>
      </c>
      <c r="B65" s="20">
        <v>89303.039999999994</v>
      </c>
      <c r="C65" s="22" t="s">
        <v>2010</v>
      </c>
      <c r="D65" s="2"/>
      <c r="E65" s="18"/>
    </row>
    <row r="66" spans="1:5">
      <c r="A66" s="24" t="s">
        <v>2057</v>
      </c>
      <c r="B66" s="20">
        <v>179552.85084726624</v>
      </c>
      <c r="C66" s="22" t="s">
        <v>2011</v>
      </c>
      <c r="D66" s="2"/>
      <c r="E66" s="18"/>
    </row>
    <row r="67" spans="1:5">
      <c r="A67" s="24" t="s">
        <v>2058</v>
      </c>
      <c r="B67" s="20">
        <v>8619.2540697600034</v>
      </c>
      <c r="C67" s="22" t="s">
        <v>2012</v>
      </c>
      <c r="D67" s="2"/>
      <c r="E67" s="18"/>
    </row>
    <row r="68" spans="1:5">
      <c r="A68" s="24" t="s">
        <v>2059</v>
      </c>
      <c r="B68" s="20">
        <v>29557.490265600005</v>
      </c>
      <c r="C68" s="22" t="s">
        <v>2013</v>
      </c>
      <c r="D68" s="2"/>
      <c r="E68" s="18"/>
    </row>
    <row r="69" spans="1:5">
      <c r="A69" s="24" t="s">
        <v>2045</v>
      </c>
      <c r="B69" s="20">
        <v>0</v>
      </c>
      <c r="C69" s="22" t="s">
        <v>2014</v>
      </c>
      <c r="D69" s="2"/>
      <c r="E69" s="18"/>
    </row>
    <row r="70" spans="1:5">
      <c r="A70" s="24" t="s">
        <v>2060</v>
      </c>
      <c r="B70" s="20">
        <v>27999.840960000001</v>
      </c>
      <c r="C70" s="22" t="s">
        <v>2015</v>
      </c>
      <c r="D70" s="2"/>
      <c r="E70" s="18"/>
    </row>
    <row r="71" spans="1:5">
      <c r="A71" s="24" t="s">
        <v>2061</v>
      </c>
      <c r="B71" s="20">
        <v>32078.118912000002</v>
      </c>
      <c r="C71" s="22" t="s">
        <v>2016</v>
      </c>
      <c r="D71" s="2"/>
      <c r="E71" s="18"/>
    </row>
    <row r="72" spans="1:5">
      <c r="A72" s="24" t="s">
        <v>2062</v>
      </c>
      <c r="B72" s="20">
        <v>41656.997184</v>
      </c>
      <c r="C72" s="22" t="s">
        <v>2017</v>
      </c>
      <c r="D72" s="2"/>
      <c r="E72" s="18"/>
    </row>
    <row r="73" spans="1:5">
      <c r="A73" s="24" t="s">
        <v>2063</v>
      </c>
      <c r="B73" s="20">
        <v>66958.343231999999</v>
      </c>
      <c r="C73" s="22" t="s">
        <v>2018</v>
      </c>
      <c r="D73" s="2"/>
      <c r="E73" s="18"/>
    </row>
    <row r="74" spans="1:5">
      <c r="A74" s="33" t="s">
        <v>2064</v>
      </c>
      <c r="B74" s="20">
        <v>75013.448657279994</v>
      </c>
      <c r="C74" s="30" t="s">
        <v>2019</v>
      </c>
      <c r="D74" s="2"/>
      <c r="E74" s="18"/>
    </row>
    <row r="75" spans="1:5">
      <c r="A75" s="24" t="s">
        <v>2065</v>
      </c>
      <c r="B75" s="20">
        <v>13512.714284247553</v>
      </c>
      <c r="C75" s="30" t="s">
        <v>2020</v>
      </c>
      <c r="D75" s="2"/>
      <c r="E75" s="18"/>
    </row>
    <row r="76" spans="1:5">
      <c r="A76" s="24" t="s">
        <v>2066</v>
      </c>
      <c r="B76" s="20">
        <v>42453.477901440005</v>
      </c>
      <c r="C76" s="30" t="s">
        <v>2021</v>
      </c>
      <c r="D76" s="2"/>
      <c r="E76" s="18"/>
    </row>
    <row r="77" spans="1:5">
      <c r="A77" s="24" t="s">
        <v>2067</v>
      </c>
      <c r="B77" s="20">
        <v>57341.152277760004</v>
      </c>
      <c r="C77" s="22" t="s">
        <v>2022</v>
      </c>
      <c r="D77" s="2"/>
      <c r="E77" s="18"/>
    </row>
    <row r="78" spans="1:5">
      <c r="A78" s="24" t="s">
        <v>2065</v>
      </c>
      <c r="B78" s="20">
        <v>34244.341439999997</v>
      </c>
      <c r="C78" s="22" t="s">
        <v>2023</v>
      </c>
      <c r="D78" s="2"/>
      <c r="E78" s="18"/>
    </row>
    <row r="79" spans="1:5">
      <c r="A79" s="24" t="s">
        <v>1982</v>
      </c>
      <c r="B79" s="20">
        <v>39813.681024000005</v>
      </c>
      <c r="C79" s="22" t="s">
        <v>2024</v>
      </c>
      <c r="D79" s="2"/>
      <c r="E79" s="18"/>
    </row>
    <row r="80" spans="1:5">
      <c r="A80" s="24" t="s">
        <v>2068</v>
      </c>
      <c r="B80" s="20">
        <v>32617.050941433597</v>
      </c>
      <c r="C80" s="22" t="s">
        <v>2025</v>
      </c>
      <c r="D80" s="2"/>
      <c r="E80" s="18"/>
    </row>
    <row r="81" spans="1:5">
      <c r="A81" s="24" t="s">
        <v>2069</v>
      </c>
      <c r="B81" s="20">
        <v>30369.599999999999</v>
      </c>
      <c r="C81" s="31" t="s">
        <v>2026</v>
      </c>
      <c r="D81" s="2"/>
      <c r="E81" s="18"/>
    </row>
    <row r="82" spans="1:5">
      <c r="A82" s="24" t="s">
        <v>2070</v>
      </c>
      <c r="B82" s="20">
        <v>0</v>
      </c>
      <c r="C82" s="22" t="s">
        <v>2027</v>
      </c>
      <c r="D82" s="2"/>
      <c r="E82" s="18"/>
    </row>
    <row r="83" spans="1:5">
      <c r="A83" s="24" t="s">
        <v>1962</v>
      </c>
      <c r="B83" s="20">
        <v>1026.8603443199995</v>
      </c>
      <c r="C83" s="22" t="s">
        <v>2028</v>
      </c>
      <c r="D83" s="2"/>
      <c r="E83" s="18"/>
    </row>
    <row r="84" spans="1:5">
      <c r="A84" s="24" t="s">
        <v>2048</v>
      </c>
      <c r="B84" s="20">
        <v>2553.1191936000009</v>
      </c>
      <c r="C84" s="22" t="s">
        <v>2029</v>
      </c>
      <c r="D84" s="2"/>
      <c r="E84" s="18"/>
    </row>
    <row r="85" spans="1:5">
      <c r="A85" s="24" t="s">
        <v>2071</v>
      </c>
      <c r="B85" s="20">
        <v>1586.9967360000001</v>
      </c>
      <c r="C85" s="22" t="s">
        <v>2030</v>
      </c>
      <c r="D85" s="2"/>
      <c r="E85" s="18"/>
    </row>
    <row r="86" spans="1:5">
      <c r="A86" s="24" t="s">
        <v>2072</v>
      </c>
      <c r="B86" s="20">
        <v>29041.804936320001</v>
      </c>
      <c r="C86" s="22" t="s">
        <v>2031</v>
      </c>
      <c r="D86" s="2"/>
      <c r="E86" s="18"/>
    </row>
    <row r="87" spans="1:5">
      <c r="A87" s="24" t="s">
        <v>2072</v>
      </c>
      <c r="B87" s="20">
        <v>55218.357912960004</v>
      </c>
      <c r="C87" s="22" t="s">
        <v>2032</v>
      </c>
      <c r="D87" s="2"/>
      <c r="E87" s="18"/>
    </row>
    <row r="88" spans="1:5">
      <c r="A88" s="24" t="s">
        <v>2073</v>
      </c>
      <c r="B88" s="20">
        <v>17659.412446079998</v>
      </c>
      <c r="C88" s="22" t="s">
        <v>2033</v>
      </c>
      <c r="D88" s="2"/>
      <c r="E88" s="18"/>
    </row>
    <row r="89" spans="1:5">
      <c r="A89" s="24" t="s">
        <v>1985</v>
      </c>
      <c r="B89" s="20">
        <v>28480.749066240001</v>
      </c>
      <c r="C89" s="22" t="s">
        <v>2034</v>
      </c>
      <c r="D89" s="2"/>
      <c r="E89" s="18"/>
    </row>
    <row r="90" spans="1:5">
      <c r="A90" s="24" t="s">
        <v>2074</v>
      </c>
      <c r="B90" s="20">
        <v>18843.879340799998</v>
      </c>
      <c r="C90" s="22" t="s">
        <v>2035</v>
      </c>
      <c r="D90" s="2"/>
      <c r="E90" s="18"/>
    </row>
    <row r="91" spans="1:5">
      <c r="A91" s="24" t="s">
        <v>2075</v>
      </c>
      <c r="B91" s="20">
        <v>144585.758592</v>
      </c>
      <c r="C91" s="22" t="s">
        <v>2036</v>
      </c>
      <c r="D91" s="2"/>
      <c r="E91" s="18"/>
    </row>
    <row r="92" spans="1:5">
      <c r="A92" s="24" t="s">
        <v>2076</v>
      </c>
      <c r="B92" s="20">
        <v>31108.989991679999</v>
      </c>
      <c r="C92" s="22" t="s">
        <v>2037</v>
      </c>
      <c r="D92" s="2"/>
      <c r="E92" s="18"/>
    </row>
    <row r="93" spans="1:5">
      <c r="A93" s="24" t="s">
        <v>2077</v>
      </c>
      <c r="B93" s="20">
        <v>31500.48</v>
      </c>
      <c r="C93" s="22" t="s">
        <v>2038</v>
      </c>
      <c r="D93" s="2"/>
      <c r="E93" s="18"/>
    </row>
    <row r="94" spans="1:5">
      <c r="A94" s="24" t="s">
        <v>1985</v>
      </c>
      <c r="B94" s="20">
        <v>32832</v>
      </c>
      <c r="C94" s="22" t="s">
        <v>2039</v>
      </c>
      <c r="D94" s="2"/>
      <c r="E94" s="18"/>
    </row>
    <row r="95" spans="1:5">
      <c r="A95" s="24" t="s">
        <v>2078</v>
      </c>
      <c r="B95" s="20">
        <v>5103.8493120000003</v>
      </c>
      <c r="C95" s="22" t="s">
        <v>2040</v>
      </c>
      <c r="D95" s="2"/>
      <c r="E95" s="18"/>
    </row>
    <row r="96" spans="1:5" ht="13.5" thickBot="1">
      <c r="A96" s="24" t="s">
        <v>2079</v>
      </c>
      <c r="B96" s="20">
        <v>40151.996544000001</v>
      </c>
      <c r="C96" s="22" t="s">
        <v>2041</v>
      </c>
      <c r="D96" s="2"/>
      <c r="E96" s="18"/>
    </row>
    <row r="97" spans="1:5" ht="13.5" thickBot="1">
      <c r="A97" s="10"/>
      <c r="B97" s="9">
        <f>SUM(B42:B96)</f>
        <v>1481770.1984895989</v>
      </c>
      <c r="C97" s="11" t="s">
        <v>143</v>
      </c>
      <c r="D97" s="2"/>
      <c r="E97" s="1"/>
    </row>
    <row r="98" spans="1:5">
      <c r="A98" s="12"/>
      <c r="B98" s="6">
        <f>B97+B40</f>
        <v>2542908.0484916912</v>
      </c>
      <c r="C98" s="7" t="s">
        <v>1839</v>
      </c>
      <c r="D98" s="2"/>
      <c r="E98" s="1"/>
    </row>
    <row r="99" spans="1:5" ht="50.45" customHeight="1">
      <c r="A99" s="1"/>
      <c r="B99" s="2"/>
      <c r="C99" s="2"/>
      <c r="D99" s="2"/>
      <c r="E99" s="1"/>
    </row>
    <row r="100" spans="1:5" ht="36" customHeight="1">
      <c r="A100" s="37" t="s">
        <v>33</v>
      </c>
      <c r="B100" s="37"/>
      <c r="C100" s="37"/>
      <c r="D100" s="37"/>
      <c r="E100" s="1"/>
    </row>
  </sheetData>
  <mergeCells count="6">
    <mergeCell ref="A100:D100"/>
    <mergeCell ref="A2:D2"/>
    <mergeCell ref="A3:D3"/>
    <mergeCell ref="A4:D4"/>
    <mergeCell ref="A7:C7"/>
    <mergeCell ref="A41:C41"/>
  </mergeCells>
  <pageMargins left="0.5" right="0.5" top="0.4" bottom="0.4" header="0.4" footer="0.4"/>
  <pageSetup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4" t="s">
        <v>1840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146</v>
      </c>
      <c r="C6" s="3" t="s">
        <v>1841</v>
      </c>
      <c r="D6" s="3" t="s">
        <v>149</v>
      </c>
      <c r="E6" s="3" t="s">
        <v>1842</v>
      </c>
      <c r="F6" s="3" t="s">
        <v>46</v>
      </c>
      <c r="G6" s="3" t="s">
        <v>36</v>
      </c>
      <c r="H6" s="3" t="s">
        <v>150</v>
      </c>
      <c r="I6" s="3" t="s">
        <v>683</v>
      </c>
      <c r="J6" s="3" t="s">
        <v>47</v>
      </c>
      <c r="K6" s="3" t="s">
        <v>48</v>
      </c>
      <c r="L6" s="3" t="s">
        <v>221</v>
      </c>
      <c r="M6" s="3" t="s">
        <v>49</v>
      </c>
      <c r="N6" s="3" t="s">
        <v>50</v>
      </c>
      <c r="O6" s="1"/>
    </row>
    <row r="7" spans="1:15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1"/>
    </row>
    <row r="8" spans="1:15" ht="15.2" customHeight="1">
      <c r="A8" s="38" t="s">
        <v>232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1"/>
    </row>
    <row r="9" spans="1:15">
      <c r="A9" s="4">
        <v>6.3165239190588605E-12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55</v>
      </c>
      <c r="H9" s="4">
        <v>0</v>
      </c>
      <c r="I9" s="13"/>
      <c r="J9" s="5"/>
      <c r="K9" s="5" t="s">
        <v>55</v>
      </c>
      <c r="L9" s="5" t="s">
        <v>55</v>
      </c>
      <c r="M9" s="5" t="s">
        <v>55</v>
      </c>
      <c r="N9" s="5" t="s">
        <v>55</v>
      </c>
      <c r="O9" s="1"/>
    </row>
    <row r="10" spans="1:15" ht="25.5">
      <c r="A10" s="9">
        <v>6.3165239190588605E-12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346</v>
      </c>
      <c r="O10" s="1"/>
    </row>
    <row r="11" spans="1:15" ht="15.2" customHeight="1">
      <c r="A11" s="38" t="s">
        <v>347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1"/>
    </row>
    <row r="12" spans="1:15">
      <c r="A12" s="4">
        <v>6.3165239190588605E-12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13"/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1"/>
    </row>
    <row r="13" spans="1:15" ht="25.5">
      <c r="A13" s="9">
        <v>6.3165239190588605E-12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372</v>
      </c>
      <c r="O13" s="1"/>
    </row>
    <row r="14" spans="1:15" ht="15.2" customHeight="1">
      <c r="A14" s="38" t="s">
        <v>373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1"/>
    </row>
    <row r="15" spans="1:15">
      <c r="A15" s="4">
        <v>6.3165239190588605E-12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13"/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1"/>
    </row>
    <row r="16" spans="1:15" ht="25.5">
      <c r="A16" s="9">
        <v>6.3165239190588605E-12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376</v>
      </c>
      <c r="O16" s="1"/>
    </row>
    <row r="17" spans="1:15" ht="15.2" customHeight="1">
      <c r="A17" s="38" t="s">
        <v>377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1"/>
    </row>
    <row r="18" spans="1:15">
      <c r="A18" s="4">
        <v>6.3165239190588605E-12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55</v>
      </c>
      <c r="H18" s="4">
        <v>0</v>
      </c>
      <c r="I18" s="13"/>
      <c r="J18" s="5"/>
      <c r="K18" s="5" t="s">
        <v>55</v>
      </c>
      <c r="L18" s="5" t="s">
        <v>55</v>
      </c>
      <c r="M18" s="5" t="s">
        <v>55</v>
      </c>
      <c r="N18" s="5" t="s">
        <v>55</v>
      </c>
      <c r="O18" s="1"/>
    </row>
    <row r="19" spans="1:15" ht="38.25">
      <c r="A19" s="9">
        <v>6.3165239190588605E-12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378</v>
      </c>
      <c r="O19" s="1"/>
    </row>
    <row r="20" spans="1:15">
      <c r="A20" s="9">
        <v>2.5266095676235442E-11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137</v>
      </c>
      <c r="O20" s="1"/>
    </row>
    <row r="21" spans="1:15" ht="51">
      <c r="A21" s="6">
        <v>2.5266095676235442E-11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1843</v>
      </c>
      <c r="O21" s="1"/>
    </row>
    <row r="22" spans="1:15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ht="36" customHeight="1">
      <c r="A23" s="37" t="s">
        <v>33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4" t="s">
        <v>1844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146</v>
      </c>
      <c r="C6" s="3" t="s">
        <v>1841</v>
      </c>
      <c r="D6" s="3" t="s">
        <v>149</v>
      </c>
      <c r="E6" s="3" t="s">
        <v>1842</v>
      </c>
      <c r="F6" s="3" t="s">
        <v>46</v>
      </c>
      <c r="G6" s="3" t="s">
        <v>36</v>
      </c>
      <c r="H6" s="3" t="s">
        <v>150</v>
      </c>
      <c r="I6" s="3" t="s">
        <v>683</v>
      </c>
      <c r="J6" s="3" t="s">
        <v>47</v>
      </c>
      <c r="K6" s="3" t="s">
        <v>48</v>
      </c>
      <c r="L6" s="3" t="s">
        <v>221</v>
      </c>
      <c r="M6" s="3" t="s">
        <v>49</v>
      </c>
      <c r="N6" s="3" t="s">
        <v>50</v>
      </c>
      <c r="O6" s="1"/>
    </row>
    <row r="7" spans="1:15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1"/>
    </row>
    <row r="8" spans="1:15" ht="15.2" customHeight="1">
      <c r="A8" s="38" t="s">
        <v>967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1"/>
    </row>
    <row r="9" spans="1:15">
      <c r="A9" s="4">
        <v>6.3165239190588605E-12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55</v>
      </c>
      <c r="H9" s="4">
        <v>0</v>
      </c>
      <c r="I9" s="13"/>
      <c r="J9" s="5"/>
      <c r="K9" s="5" t="s">
        <v>55</v>
      </c>
      <c r="L9" s="5" t="s">
        <v>55</v>
      </c>
      <c r="M9" s="5" t="s">
        <v>55</v>
      </c>
      <c r="N9" s="5" t="s">
        <v>55</v>
      </c>
      <c r="O9" s="1"/>
    </row>
    <row r="10" spans="1:15" ht="25.5">
      <c r="A10" s="9">
        <v>6.3165239190588605E-12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1159</v>
      </c>
      <c r="O10" s="1"/>
    </row>
    <row r="11" spans="1:15" ht="15.2" customHeight="1">
      <c r="A11" s="38" t="s">
        <v>347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1"/>
    </row>
    <row r="12" spans="1:15">
      <c r="A12" s="4">
        <v>6.3165239190588605E-12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13"/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1"/>
    </row>
    <row r="13" spans="1:15" ht="25.5">
      <c r="A13" s="9">
        <v>6.3165239190588605E-12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372</v>
      </c>
      <c r="O13" s="1"/>
    </row>
    <row r="14" spans="1:15" ht="15.2" customHeight="1">
      <c r="A14" s="38" t="s">
        <v>1163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1"/>
    </row>
    <row r="15" spans="1:15">
      <c r="A15" s="4">
        <v>6.3165239190588605E-12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13"/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1"/>
    </row>
    <row r="16" spans="1:15" ht="25.5">
      <c r="A16" s="9">
        <v>6.3165239190588605E-12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1168</v>
      </c>
      <c r="O16" s="1"/>
    </row>
    <row r="17" spans="1:15" ht="15.2" customHeight="1">
      <c r="A17" s="38" t="s">
        <v>552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1"/>
    </row>
    <row r="18" spans="1:15">
      <c r="A18" s="4">
        <v>6.3165239190588605E-12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55</v>
      </c>
      <c r="H18" s="4">
        <v>0</v>
      </c>
      <c r="I18" s="13"/>
      <c r="J18" s="5"/>
      <c r="K18" s="5" t="s">
        <v>55</v>
      </c>
      <c r="L18" s="5" t="s">
        <v>55</v>
      </c>
      <c r="M18" s="5" t="s">
        <v>55</v>
      </c>
      <c r="N18" s="5" t="s">
        <v>55</v>
      </c>
      <c r="O18" s="1"/>
    </row>
    <row r="19" spans="1:15">
      <c r="A19" s="9">
        <v>6.3165239190588605E-12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553</v>
      </c>
      <c r="O19" s="1"/>
    </row>
    <row r="20" spans="1:15">
      <c r="A20" s="9">
        <v>2.5266095676235442E-11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137</v>
      </c>
      <c r="O20" s="1"/>
    </row>
    <row r="21" spans="1:15" ht="51">
      <c r="A21" s="6">
        <v>2.5266095676235442E-11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1845</v>
      </c>
      <c r="O21" s="1"/>
    </row>
    <row r="22" spans="1:15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ht="36" customHeight="1">
      <c r="A23" s="37" t="s">
        <v>33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7"/>
  <sheetViews>
    <sheetView showGridLines="0" topLeftCell="A40" workbookViewId="0"/>
  </sheetViews>
  <sheetFormatPr defaultRowHeight="12.75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0.425781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4" t="s">
        <v>43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1"/>
    </row>
    <row r="4" spans="1:11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44</v>
      </c>
      <c r="C6" s="3" t="s">
        <v>45</v>
      </c>
      <c r="D6" s="3" t="s">
        <v>46</v>
      </c>
      <c r="E6" s="3" t="s">
        <v>36</v>
      </c>
      <c r="F6" s="3" t="s">
        <v>47</v>
      </c>
      <c r="G6" s="3" t="s">
        <v>48</v>
      </c>
      <c r="H6" s="3" t="s">
        <v>49</v>
      </c>
      <c r="I6" s="3" t="s">
        <v>50</v>
      </c>
      <c r="J6" s="2"/>
      <c r="K6" s="1"/>
    </row>
    <row r="7" spans="1:11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2"/>
      <c r="K7" s="1"/>
    </row>
    <row r="8" spans="1:11" ht="15.2" customHeight="1">
      <c r="A8" s="38" t="s">
        <v>52</v>
      </c>
      <c r="B8" s="38"/>
      <c r="C8" s="38"/>
      <c r="D8" s="38"/>
      <c r="E8" s="38"/>
      <c r="F8" s="38"/>
      <c r="G8" s="38"/>
      <c r="H8" s="38"/>
      <c r="I8" s="38"/>
      <c r="J8" s="2"/>
      <c r="K8" s="1"/>
    </row>
    <row r="9" spans="1:11" ht="24">
      <c r="A9" s="4">
        <v>8.7294038747132846E-2</v>
      </c>
      <c r="B9" s="4">
        <v>138199.49051999999</v>
      </c>
      <c r="C9" s="4">
        <v>0</v>
      </c>
      <c r="D9" s="4">
        <v>0</v>
      </c>
      <c r="E9" s="5" t="s">
        <v>53</v>
      </c>
      <c r="F9" s="5" t="s">
        <v>54</v>
      </c>
      <c r="G9" s="5" t="s">
        <v>55</v>
      </c>
      <c r="H9" s="5" t="s">
        <v>56</v>
      </c>
      <c r="I9" s="5" t="s">
        <v>57</v>
      </c>
      <c r="J9" s="2"/>
      <c r="K9" s="1"/>
    </row>
    <row r="10" spans="1:11" ht="24">
      <c r="A10" s="4">
        <v>1.6492159709086329E-5</v>
      </c>
      <c r="B10" s="4">
        <v>26.109549999999999</v>
      </c>
      <c r="C10" s="4">
        <v>0</v>
      </c>
      <c r="D10" s="4">
        <v>0</v>
      </c>
      <c r="E10" s="5" t="s">
        <v>53</v>
      </c>
      <c r="F10" s="5" t="s">
        <v>54</v>
      </c>
      <c r="G10" s="5" t="s">
        <v>55</v>
      </c>
      <c r="H10" s="5" t="s">
        <v>58</v>
      </c>
      <c r="I10" s="5" t="s">
        <v>57</v>
      </c>
      <c r="J10" s="2"/>
      <c r="K10" s="1"/>
    </row>
    <row r="11" spans="1:11" ht="24">
      <c r="A11" s="4">
        <v>0</v>
      </c>
      <c r="B11" s="4">
        <v>0</v>
      </c>
      <c r="C11" s="4">
        <v>0</v>
      </c>
      <c r="D11" s="4">
        <v>0</v>
      </c>
      <c r="E11" s="5" t="s">
        <v>53</v>
      </c>
      <c r="F11" s="5" t="s">
        <v>54</v>
      </c>
      <c r="G11" s="5" t="s">
        <v>55</v>
      </c>
      <c r="H11" s="5" t="s">
        <v>59</v>
      </c>
      <c r="I11" s="5" t="s">
        <v>57</v>
      </c>
      <c r="J11" s="2"/>
      <c r="K11" s="1"/>
    </row>
    <row r="12" spans="1:11" ht="24">
      <c r="A12" s="4">
        <v>5.0077022007211124E-4</v>
      </c>
      <c r="B12" s="4">
        <v>792.79399000000001</v>
      </c>
      <c r="C12" s="4">
        <v>0</v>
      </c>
      <c r="D12" s="4">
        <v>0</v>
      </c>
      <c r="E12" s="5" t="s">
        <v>53</v>
      </c>
      <c r="F12" s="5" t="s">
        <v>54</v>
      </c>
      <c r="G12" s="5" t="s">
        <v>55</v>
      </c>
      <c r="H12" s="5" t="s">
        <v>60</v>
      </c>
      <c r="I12" s="5" t="s">
        <v>57</v>
      </c>
      <c r="J12" s="2"/>
      <c r="K12" s="1"/>
    </row>
    <row r="13" spans="1:11" ht="24">
      <c r="A13" s="4">
        <v>8.220955880655109E-8</v>
      </c>
      <c r="B13" s="4">
        <v>0.13014999999999999</v>
      </c>
      <c r="C13" s="4">
        <v>0</v>
      </c>
      <c r="D13" s="4">
        <v>0</v>
      </c>
      <c r="E13" s="5" t="s">
        <v>53</v>
      </c>
      <c r="F13" s="5" t="s">
        <v>54</v>
      </c>
      <c r="G13" s="5" t="s">
        <v>55</v>
      </c>
      <c r="H13" s="5" t="s">
        <v>61</v>
      </c>
      <c r="I13" s="5" t="s">
        <v>57</v>
      </c>
      <c r="J13" s="2"/>
      <c r="K13" s="1"/>
    </row>
    <row r="14" spans="1:11" ht="24">
      <c r="A14" s="4">
        <v>2.5995717354125933E-6</v>
      </c>
      <c r="B14" s="4">
        <v>4.1155099999999996</v>
      </c>
      <c r="C14" s="4">
        <v>0</v>
      </c>
      <c r="D14" s="4">
        <v>0</v>
      </c>
      <c r="E14" s="5" t="s">
        <v>53</v>
      </c>
      <c r="F14" s="5" t="s">
        <v>54</v>
      </c>
      <c r="G14" s="5" t="s">
        <v>55</v>
      </c>
      <c r="H14" s="5" t="s">
        <v>61</v>
      </c>
      <c r="I14" s="5" t="s">
        <v>57</v>
      </c>
      <c r="J14" s="2"/>
      <c r="K14" s="1"/>
    </row>
    <row r="15" spans="1:11" ht="24">
      <c r="A15" s="4">
        <v>0</v>
      </c>
      <c r="B15" s="4">
        <v>0</v>
      </c>
      <c r="C15" s="4">
        <v>0</v>
      </c>
      <c r="D15" s="4">
        <v>0</v>
      </c>
      <c r="E15" s="5" t="s">
        <v>53</v>
      </c>
      <c r="F15" s="5" t="s">
        <v>54</v>
      </c>
      <c r="G15" s="5" t="s">
        <v>55</v>
      </c>
      <c r="H15" s="5" t="s">
        <v>62</v>
      </c>
      <c r="I15" s="5" t="s">
        <v>57</v>
      </c>
      <c r="J15" s="2"/>
      <c r="K15" s="1"/>
    </row>
    <row r="16" spans="1:11" ht="36">
      <c r="A16" s="4">
        <v>3.8688077351843624E-7</v>
      </c>
      <c r="B16" s="4">
        <v>0.61248999999999998</v>
      </c>
      <c r="C16" s="4">
        <v>0</v>
      </c>
      <c r="D16" s="4">
        <v>0</v>
      </c>
      <c r="E16" s="5" t="s">
        <v>53</v>
      </c>
      <c r="F16" s="5" t="s">
        <v>54</v>
      </c>
      <c r="G16" s="5" t="s">
        <v>55</v>
      </c>
      <c r="H16" s="5" t="s">
        <v>63</v>
      </c>
      <c r="I16" s="5" t="s">
        <v>57</v>
      </c>
      <c r="J16" s="2"/>
      <c r="K16" s="1"/>
    </row>
    <row r="17" spans="1:11" ht="24">
      <c r="A17" s="4">
        <v>0</v>
      </c>
      <c r="B17" s="4">
        <v>0</v>
      </c>
      <c r="C17" s="4">
        <v>0</v>
      </c>
      <c r="D17" s="4">
        <v>0</v>
      </c>
      <c r="E17" s="5" t="s">
        <v>53</v>
      </c>
      <c r="F17" s="5" t="s">
        <v>54</v>
      </c>
      <c r="G17" s="5" t="s">
        <v>55</v>
      </c>
      <c r="H17" s="5" t="s">
        <v>64</v>
      </c>
      <c r="I17" s="5" t="s">
        <v>57</v>
      </c>
      <c r="J17" s="2"/>
      <c r="K17" s="1"/>
    </row>
    <row r="18" spans="1:11" ht="24">
      <c r="A18" s="4">
        <v>5.0532191352470897E-11</v>
      </c>
      <c r="B18" s="4">
        <v>8.0000000000000007E-5</v>
      </c>
      <c r="C18" s="4">
        <v>0</v>
      </c>
      <c r="D18" s="4">
        <v>0</v>
      </c>
      <c r="E18" s="5" t="s">
        <v>53</v>
      </c>
      <c r="F18" s="5" t="s">
        <v>54</v>
      </c>
      <c r="G18" s="5" t="s">
        <v>55</v>
      </c>
      <c r="H18" s="5" t="s">
        <v>64</v>
      </c>
      <c r="I18" s="5" t="s">
        <v>57</v>
      </c>
      <c r="J18" s="2"/>
      <c r="K18" s="1"/>
    </row>
    <row r="19" spans="1:11" ht="36">
      <c r="A19" s="4">
        <v>0</v>
      </c>
      <c r="B19" s="4">
        <v>0</v>
      </c>
      <c r="C19" s="4">
        <v>0</v>
      </c>
      <c r="D19" s="4">
        <v>0</v>
      </c>
      <c r="E19" s="5" t="s">
        <v>53</v>
      </c>
      <c r="F19" s="5" t="s">
        <v>54</v>
      </c>
      <c r="G19" s="5" t="s">
        <v>55</v>
      </c>
      <c r="H19" s="5" t="s">
        <v>65</v>
      </c>
      <c r="I19" s="5" t="s">
        <v>57</v>
      </c>
      <c r="J19" s="2"/>
      <c r="K19" s="1"/>
    </row>
    <row r="20" spans="1:11" ht="25.5">
      <c r="A20" s="9">
        <v>8.7814369839513962E-2</v>
      </c>
      <c r="B20" s="9">
        <v>139023.25229</v>
      </c>
      <c r="C20" s="9">
        <v>0</v>
      </c>
      <c r="D20" s="10"/>
      <c r="E20" s="10"/>
      <c r="F20" s="10"/>
      <c r="G20" s="10"/>
      <c r="H20" s="10"/>
      <c r="I20" s="11" t="s">
        <v>66</v>
      </c>
      <c r="J20" s="2"/>
      <c r="K20" s="1"/>
    </row>
    <row r="21" spans="1:11" ht="15.2" customHeight="1">
      <c r="A21" s="38" t="s">
        <v>67</v>
      </c>
      <c r="B21" s="38"/>
      <c r="C21" s="38"/>
      <c r="D21" s="38"/>
      <c r="E21" s="38"/>
      <c r="F21" s="38"/>
      <c r="G21" s="38"/>
      <c r="H21" s="38"/>
      <c r="I21" s="38"/>
      <c r="J21" s="2"/>
      <c r="K21" s="1"/>
    </row>
    <row r="22" spans="1:11" ht="24">
      <c r="A22" s="4">
        <v>0.15425912750071388</v>
      </c>
      <c r="B22" s="4">
        <v>244215.21944255999</v>
      </c>
      <c r="C22" s="4">
        <v>0</v>
      </c>
      <c r="D22" s="4">
        <v>0</v>
      </c>
      <c r="E22" s="5" t="s">
        <v>38</v>
      </c>
      <c r="F22" s="5" t="s">
        <v>54</v>
      </c>
      <c r="G22" s="5" t="s">
        <v>55</v>
      </c>
      <c r="H22" s="5" t="s">
        <v>68</v>
      </c>
      <c r="I22" s="5" t="s">
        <v>69</v>
      </c>
      <c r="J22" s="2"/>
      <c r="K22" s="1"/>
    </row>
    <row r="23" spans="1:11" ht="24">
      <c r="A23" s="4">
        <v>6.8035948420951033E-4</v>
      </c>
      <c r="B23" s="4">
        <v>1077.1105958400001</v>
      </c>
      <c r="C23" s="4">
        <v>0</v>
      </c>
      <c r="D23" s="4">
        <v>0</v>
      </c>
      <c r="E23" s="5" t="s">
        <v>38</v>
      </c>
      <c r="F23" s="5" t="s">
        <v>54</v>
      </c>
      <c r="G23" s="5" t="s">
        <v>55</v>
      </c>
      <c r="H23" s="5" t="s">
        <v>70</v>
      </c>
      <c r="I23" s="5" t="s">
        <v>69</v>
      </c>
      <c r="J23" s="2"/>
      <c r="K23" s="1"/>
    </row>
    <row r="24" spans="1:11" ht="24">
      <c r="A24" s="4">
        <v>1.3423265092204146E-3</v>
      </c>
      <c r="B24" s="4">
        <v>2125.1031840000001</v>
      </c>
      <c r="C24" s="4">
        <v>0</v>
      </c>
      <c r="D24" s="4">
        <v>0</v>
      </c>
      <c r="E24" s="5" t="s">
        <v>38</v>
      </c>
      <c r="F24" s="5" t="s">
        <v>54</v>
      </c>
      <c r="G24" s="5" t="s">
        <v>55</v>
      </c>
      <c r="H24" s="5" t="s">
        <v>71</v>
      </c>
      <c r="I24" s="5" t="s">
        <v>69</v>
      </c>
      <c r="J24" s="2"/>
      <c r="K24" s="1"/>
    </row>
    <row r="25" spans="1:11" ht="24">
      <c r="A25" s="4">
        <v>2.1942607370378737E-2</v>
      </c>
      <c r="B25" s="4">
        <v>34738.422036479998</v>
      </c>
      <c r="C25" s="4">
        <v>0</v>
      </c>
      <c r="D25" s="4">
        <v>0</v>
      </c>
      <c r="E25" s="5" t="s">
        <v>38</v>
      </c>
      <c r="F25" s="5" t="s">
        <v>54</v>
      </c>
      <c r="G25" s="5" t="s">
        <v>55</v>
      </c>
      <c r="H25" s="5" t="s">
        <v>72</v>
      </c>
      <c r="I25" s="5" t="s">
        <v>69</v>
      </c>
      <c r="J25" s="2"/>
      <c r="K25" s="1"/>
    </row>
    <row r="26" spans="1:11" ht="24">
      <c r="A26" s="4">
        <v>4.0806265522951697E-2</v>
      </c>
      <c r="B26" s="4">
        <v>64602.407979215997</v>
      </c>
      <c r="C26" s="4">
        <v>0</v>
      </c>
      <c r="D26" s="4">
        <v>0</v>
      </c>
      <c r="E26" s="5" t="s">
        <v>39</v>
      </c>
      <c r="F26" s="5" t="s">
        <v>54</v>
      </c>
      <c r="G26" s="5" t="s">
        <v>55</v>
      </c>
      <c r="H26" s="5" t="s">
        <v>73</v>
      </c>
      <c r="I26" s="5" t="s">
        <v>74</v>
      </c>
      <c r="J26" s="2"/>
      <c r="K26" s="1"/>
    </row>
    <row r="27" spans="1:11" ht="24">
      <c r="A27" s="4">
        <v>3.9408826457481318E-3</v>
      </c>
      <c r="B27" s="4">
        <v>6239.0053394039996</v>
      </c>
      <c r="C27" s="4">
        <v>0</v>
      </c>
      <c r="D27" s="4">
        <v>0</v>
      </c>
      <c r="E27" s="5" t="s">
        <v>39</v>
      </c>
      <c r="F27" s="5" t="s">
        <v>54</v>
      </c>
      <c r="G27" s="5" t="s">
        <v>55</v>
      </c>
      <c r="H27" s="5" t="s">
        <v>75</v>
      </c>
      <c r="I27" s="5" t="s">
        <v>74</v>
      </c>
      <c r="J27" s="2"/>
      <c r="K27" s="1"/>
    </row>
    <row r="28" spans="1:11" ht="24">
      <c r="A28" s="4">
        <v>7.8539658409577906E-12</v>
      </c>
      <c r="B28" s="4">
        <v>1.2434E-5</v>
      </c>
      <c r="C28" s="4">
        <v>0</v>
      </c>
      <c r="D28" s="4">
        <v>0</v>
      </c>
      <c r="E28" s="5" t="s">
        <v>42</v>
      </c>
      <c r="F28" s="5" t="s">
        <v>54</v>
      </c>
      <c r="G28" s="5" t="s">
        <v>55</v>
      </c>
      <c r="H28" s="5" t="s">
        <v>76</v>
      </c>
      <c r="I28" s="5" t="s">
        <v>77</v>
      </c>
      <c r="J28" s="2"/>
      <c r="K28" s="1"/>
    </row>
    <row r="29" spans="1:11" ht="24">
      <c r="A29" s="4">
        <v>8.7423601229100385E-4</v>
      </c>
      <c r="B29" s="4">
        <v>1384.0460726399999</v>
      </c>
      <c r="C29" s="4">
        <v>0</v>
      </c>
      <c r="D29" s="4">
        <v>0</v>
      </c>
      <c r="E29" s="5" t="s">
        <v>40</v>
      </c>
      <c r="F29" s="5" t="s">
        <v>54</v>
      </c>
      <c r="G29" s="5" t="s">
        <v>55</v>
      </c>
      <c r="H29" s="5" t="s">
        <v>78</v>
      </c>
      <c r="I29" s="5" t="s">
        <v>79</v>
      </c>
      <c r="J29" s="2"/>
      <c r="K29" s="1"/>
    </row>
    <row r="30" spans="1:11" ht="25.5">
      <c r="A30" s="9">
        <v>0.22384580505336737</v>
      </c>
      <c r="B30" s="9">
        <v>354381.31466257398</v>
      </c>
      <c r="C30" s="9">
        <v>0</v>
      </c>
      <c r="D30" s="10"/>
      <c r="E30" s="10"/>
      <c r="F30" s="10"/>
      <c r="G30" s="10"/>
      <c r="H30" s="10"/>
      <c r="I30" s="11" t="s">
        <v>80</v>
      </c>
      <c r="J30" s="2"/>
      <c r="K30" s="1"/>
    </row>
    <row r="31" spans="1:11" ht="15.2" customHeight="1">
      <c r="A31" s="38" t="s">
        <v>81</v>
      </c>
      <c r="B31" s="38"/>
      <c r="C31" s="38"/>
      <c r="D31" s="38"/>
      <c r="E31" s="38"/>
      <c r="F31" s="38"/>
      <c r="G31" s="38"/>
      <c r="H31" s="38"/>
      <c r="I31" s="38"/>
      <c r="J31" s="2"/>
      <c r="K31" s="1"/>
    </row>
    <row r="32" spans="1:11" ht="24">
      <c r="A32" s="4">
        <v>1.269383982662492E-2</v>
      </c>
      <c r="B32" s="4">
        <v>20096.24279</v>
      </c>
      <c r="C32" s="4">
        <v>0</v>
      </c>
      <c r="D32" s="4">
        <v>0</v>
      </c>
      <c r="E32" s="5" t="s">
        <v>53</v>
      </c>
      <c r="F32" s="5" t="s">
        <v>54</v>
      </c>
      <c r="G32" s="5" t="s">
        <v>55</v>
      </c>
      <c r="H32" s="5" t="s">
        <v>82</v>
      </c>
      <c r="I32" s="5" t="s">
        <v>83</v>
      </c>
      <c r="J32" s="2"/>
      <c r="K32" s="1"/>
    </row>
    <row r="33" spans="1:11" ht="24">
      <c r="A33" s="4">
        <v>8.9463397773822066E-3</v>
      </c>
      <c r="B33" s="4">
        <v>14163.390960000001</v>
      </c>
      <c r="C33" s="4">
        <v>0</v>
      </c>
      <c r="D33" s="4">
        <v>0</v>
      </c>
      <c r="E33" s="5" t="s">
        <v>53</v>
      </c>
      <c r="F33" s="5" t="s">
        <v>54</v>
      </c>
      <c r="G33" s="5" t="s">
        <v>55</v>
      </c>
      <c r="H33" s="5" t="s">
        <v>84</v>
      </c>
      <c r="I33" s="5" t="s">
        <v>83</v>
      </c>
      <c r="J33" s="2"/>
      <c r="K33" s="1"/>
    </row>
    <row r="34" spans="1:11" ht="24">
      <c r="A34" s="4">
        <v>3.2097945587819407E-2</v>
      </c>
      <c r="B34" s="4">
        <v>50815.837950000001</v>
      </c>
      <c r="C34" s="4">
        <v>0</v>
      </c>
      <c r="D34" s="4">
        <v>0</v>
      </c>
      <c r="E34" s="5" t="s">
        <v>53</v>
      </c>
      <c r="F34" s="5" t="s">
        <v>54</v>
      </c>
      <c r="G34" s="5" t="s">
        <v>55</v>
      </c>
      <c r="H34" s="5" t="s">
        <v>84</v>
      </c>
      <c r="I34" s="5" t="s">
        <v>83</v>
      </c>
      <c r="J34" s="2"/>
      <c r="K34" s="1"/>
    </row>
    <row r="35" spans="1:11" ht="24">
      <c r="A35" s="4">
        <v>0.77614851448779565</v>
      </c>
      <c r="B35" s="4">
        <v>1228758.9256899999</v>
      </c>
      <c r="C35" s="4">
        <v>0</v>
      </c>
      <c r="D35" s="4">
        <v>0</v>
      </c>
      <c r="E35" s="5" t="s">
        <v>53</v>
      </c>
      <c r="F35" s="5" t="s">
        <v>54</v>
      </c>
      <c r="G35" s="5" t="s">
        <v>55</v>
      </c>
      <c r="H35" s="5" t="s">
        <v>85</v>
      </c>
      <c r="I35" s="5" t="s">
        <v>83</v>
      </c>
      <c r="J35" s="2"/>
      <c r="K35" s="1"/>
    </row>
    <row r="36" spans="1:11">
      <c r="A36" s="9">
        <v>0.82988663967962206</v>
      </c>
      <c r="B36" s="9">
        <v>1313834.3973900001</v>
      </c>
      <c r="C36" s="9">
        <v>0</v>
      </c>
      <c r="D36" s="10"/>
      <c r="E36" s="10"/>
      <c r="F36" s="10"/>
      <c r="G36" s="10"/>
      <c r="H36" s="10"/>
      <c r="I36" s="11" t="s">
        <v>86</v>
      </c>
      <c r="J36" s="2"/>
      <c r="K36" s="1"/>
    </row>
    <row r="37" spans="1:11" ht="15.2" customHeight="1">
      <c r="A37" s="38" t="s">
        <v>87</v>
      </c>
      <c r="B37" s="38"/>
      <c r="C37" s="38"/>
      <c r="D37" s="38"/>
      <c r="E37" s="38"/>
      <c r="F37" s="38"/>
      <c r="G37" s="38"/>
      <c r="H37" s="38"/>
      <c r="I37" s="38"/>
      <c r="J37" s="2"/>
      <c r="K37" s="1"/>
    </row>
    <row r="38" spans="1:11" ht="24">
      <c r="A38" s="4">
        <v>0.12641285277529718</v>
      </c>
      <c r="B38" s="4">
        <v>200130.4109589</v>
      </c>
      <c r="C38" s="4">
        <v>0</v>
      </c>
      <c r="D38" s="4">
        <v>1.7</v>
      </c>
      <c r="E38" s="5" t="s">
        <v>53</v>
      </c>
      <c r="F38" s="5" t="s">
        <v>88</v>
      </c>
      <c r="G38" s="5" t="s">
        <v>89</v>
      </c>
      <c r="H38" s="5" t="s">
        <v>90</v>
      </c>
      <c r="I38" s="5" t="s">
        <v>91</v>
      </c>
      <c r="J38" s="2"/>
      <c r="K38" s="1"/>
    </row>
    <row r="39" spans="1:11" ht="24">
      <c r="A39" s="4">
        <v>0.11690102610822029</v>
      </c>
      <c r="B39" s="4">
        <v>185071.76986300101</v>
      </c>
      <c r="C39" s="4">
        <v>0</v>
      </c>
      <c r="D39" s="4">
        <v>1.77</v>
      </c>
      <c r="E39" s="5" t="s">
        <v>53</v>
      </c>
      <c r="F39" s="5" t="s">
        <v>88</v>
      </c>
      <c r="G39" s="5" t="s">
        <v>89</v>
      </c>
      <c r="H39" s="5" t="s">
        <v>92</v>
      </c>
      <c r="I39" s="5" t="s">
        <v>93</v>
      </c>
      <c r="J39" s="2"/>
      <c r="K39" s="1"/>
    </row>
    <row r="40" spans="1:11" ht="24">
      <c r="A40" s="4">
        <v>0.12640741883418871</v>
      </c>
      <c r="B40" s="4">
        <v>200121.8082192</v>
      </c>
      <c r="C40" s="4">
        <v>0</v>
      </c>
      <c r="D40" s="4">
        <v>1.71</v>
      </c>
      <c r="E40" s="5" t="s">
        <v>53</v>
      </c>
      <c r="F40" s="5" t="s">
        <v>88</v>
      </c>
      <c r="G40" s="5" t="s">
        <v>89</v>
      </c>
      <c r="H40" s="5" t="s">
        <v>94</v>
      </c>
      <c r="I40" s="5" t="s">
        <v>95</v>
      </c>
      <c r="J40" s="2"/>
      <c r="K40" s="1"/>
    </row>
    <row r="41" spans="1:11" ht="24">
      <c r="A41" s="4">
        <v>0.15794987225957319</v>
      </c>
      <c r="B41" s="4">
        <v>250058.2191781</v>
      </c>
      <c r="C41" s="4">
        <v>0</v>
      </c>
      <c r="D41" s="4">
        <v>1.7</v>
      </c>
      <c r="E41" s="5" t="s">
        <v>53</v>
      </c>
      <c r="F41" s="5" t="s">
        <v>88</v>
      </c>
      <c r="G41" s="5" t="s">
        <v>89</v>
      </c>
      <c r="H41" s="5" t="s">
        <v>96</v>
      </c>
      <c r="I41" s="5" t="s">
        <v>97</v>
      </c>
      <c r="J41" s="2"/>
      <c r="K41" s="1"/>
    </row>
    <row r="42" spans="1:11" ht="24">
      <c r="A42" s="4">
        <v>9.4765510441779291E-2</v>
      </c>
      <c r="B42" s="4">
        <v>150027.9452055</v>
      </c>
      <c r="C42" s="4">
        <v>0</v>
      </c>
      <c r="D42" s="4">
        <v>1.7</v>
      </c>
      <c r="E42" s="5" t="s">
        <v>53</v>
      </c>
      <c r="F42" s="5" t="s">
        <v>88</v>
      </c>
      <c r="G42" s="5" t="s">
        <v>89</v>
      </c>
      <c r="H42" s="5" t="s">
        <v>98</v>
      </c>
      <c r="I42" s="5" t="s">
        <v>99</v>
      </c>
      <c r="J42" s="2"/>
      <c r="K42" s="1"/>
    </row>
    <row r="43" spans="1:11" ht="24">
      <c r="A43" s="4">
        <v>5.0568048441684957E-2</v>
      </c>
      <c r="B43" s="4">
        <v>80056.7671233</v>
      </c>
      <c r="C43" s="4">
        <v>0</v>
      </c>
      <c r="D43" s="4">
        <v>1.85</v>
      </c>
      <c r="E43" s="5" t="s">
        <v>53</v>
      </c>
      <c r="F43" s="5" t="s">
        <v>100</v>
      </c>
      <c r="G43" s="5" t="s">
        <v>101</v>
      </c>
      <c r="H43" s="5" t="s">
        <v>102</v>
      </c>
      <c r="I43" s="5" t="s">
        <v>103</v>
      </c>
      <c r="J43" s="2"/>
      <c r="K43" s="1"/>
    </row>
    <row r="44" spans="1:11" ht="24">
      <c r="A44" s="4">
        <v>3.791368017212033E-2</v>
      </c>
      <c r="B44" s="4">
        <v>60023.013698599803</v>
      </c>
      <c r="C44" s="4">
        <v>0</v>
      </c>
      <c r="D44" s="4">
        <v>1.75</v>
      </c>
      <c r="E44" s="5" t="s">
        <v>53</v>
      </c>
      <c r="F44" s="5" t="s">
        <v>100</v>
      </c>
      <c r="G44" s="5" t="s">
        <v>104</v>
      </c>
      <c r="H44" s="5" t="s">
        <v>105</v>
      </c>
      <c r="I44" s="5" t="s">
        <v>106</v>
      </c>
      <c r="J44" s="2"/>
      <c r="K44" s="1"/>
    </row>
    <row r="45" spans="1:11" ht="24">
      <c r="A45" s="4">
        <v>2.4273047418897901E-2</v>
      </c>
      <c r="B45" s="4">
        <v>38427.856412699999</v>
      </c>
      <c r="C45" s="4">
        <v>0</v>
      </c>
      <c r="D45" s="4">
        <v>1.69</v>
      </c>
      <c r="E45" s="5" t="s">
        <v>53</v>
      </c>
      <c r="F45" s="5" t="s">
        <v>100</v>
      </c>
      <c r="G45" s="5" t="s">
        <v>104</v>
      </c>
      <c r="H45" s="5" t="s">
        <v>107</v>
      </c>
      <c r="I45" s="5" t="s">
        <v>108</v>
      </c>
      <c r="J45" s="2"/>
      <c r="K45" s="1"/>
    </row>
    <row r="46" spans="1:11" ht="24">
      <c r="A46" s="4">
        <v>6.3180121959252114E-2</v>
      </c>
      <c r="B46" s="4">
        <v>100023.5616438</v>
      </c>
      <c r="C46" s="4">
        <v>0</v>
      </c>
      <c r="D46" s="4">
        <v>1.72</v>
      </c>
      <c r="E46" s="5" t="s">
        <v>53</v>
      </c>
      <c r="F46" s="5" t="s">
        <v>100</v>
      </c>
      <c r="G46" s="5" t="s">
        <v>109</v>
      </c>
      <c r="H46" s="5" t="s">
        <v>110</v>
      </c>
      <c r="I46" s="5" t="s">
        <v>111</v>
      </c>
      <c r="J46" s="2"/>
      <c r="K46" s="1"/>
    </row>
    <row r="47" spans="1:11" ht="24">
      <c r="A47" s="4">
        <v>0.12953755582200824</v>
      </c>
      <c r="B47" s="4">
        <v>205077.28219179899</v>
      </c>
      <c r="C47" s="4">
        <v>0</v>
      </c>
      <c r="D47" s="4">
        <v>1.72</v>
      </c>
      <c r="E47" s="5" t="s">
        <v>53</v>
      </c>
      <c r="F47" s="5" t="s">
        <v>100</v>
      </c>
      <c r="G47" s="5" t="s">
        <v>109</v>
      </c>
      <c r="H47" s="5" t="s">
        <v>112</v>
      </c>
      <c r="I47" s="5" t="s">
        <v>113</v>
      </c>
      <c r="J47" s="2"/>
      <c r="K47" s="1"/>
    </row>
    <row r="48" spans="1:11" ht="24">
      <c r="A48" s="4">
        <v>0.20848457983825766</v>
      </c>
      <c r="B48" s="4">
        <v>330062.20273970102</v>
      </c>
      <c r="C48" s="4">
        <v>0</v>
      </c>
      <c r="D48" s="4">
        <v>1.72</v>
      </c>
      <c r="E48" s="5" t="s">
        <v>53</v>
      </c>
      <c r="F48" s="5" t="s">
        <v>100</v>
      </c>
      <c r="G48" s="5" t="s">
        <v>109</v>
      </c>
      <c r="H48" s="5" t="s">
        <v>114</v>
      </c>
      <c r="I48" s="5" t="s">
        <v>115</v>
      </c>
      <c r="J48" s="2"/>
      <c r="K48" s="1"/>
    </row>
    <row r="49" spans="1:11" ht="24">
      <c r="A49" s="4">
        <v>0.12641333733056448</v>
      </c>
      <c r="B49" s="4">
        <v>200131.1780822</v>
      </c>
      <c r="C49" s="4">
        <v>0</v>
      </c>
      <c r="D49" s="4">
        <v>1.71</v>
      </c>
      <c r="E49" s="5" t="s">
        <v>53</v>
      </c>
      <c r="F49" s="5" t="s">
        <v>100</v>
      </c>
      <c r="G49" s="5" t="s">
        <v>101</v>
      </c>
      <c r="H49" s="5" t="s">
        <v>116</v>
      </c>
      <c r="I49" s="5" t="s">
        <v>117</v>
      </c>
      <c r="J49" s="2"/>
      <c r="K49" s="1"/>
    </row>
    <row r="50" spans="1:11" ht="24">
      <c r="A50" s="4">
        <v>9.48069139581494E-2</v>
      </c>
      <c r="B50" s="4">
        <v>150093.4931507</v>
      </c>
      <c r="C50" s="4">
        <v>0</v>
      </c>
      <c r="D50" s="4">
        <v>1.75</v>
      </c>
      <c r="E50" s="5" t="s">
        <v>53</v>
      </c>
      <c r="F50" s="5" t="s">
        <v>100</v>
      </c>
      <c r="G50" s="5" t="s">
        <v>101</v>
      </c>
      <c r="H50" s="5" t="s">
        <v>118</v>
      </c>
      <c r="I50" s="5" t="s">
        <v>119</v>
      </c>
      <c r="J50" s="2"/>
      <c r="K50" s="1"/>
    </row>
    <row r="51" spans="1:11" ht="24">
      <c r="A51" s="4">
        <v>6.3180468070148335E-2</v>
      </c>
      <c r="B51" s="4">
        <v>100024.109589</v>
      </c>
      <c r="C51" s="4">
        <v>0</v>
      </c>
      <c r="D51" s="4">
        <v>1.76</v>
      </c>
      <c r="E51" s="5" t="s">
        <v>53</v>
      </c>
      <c r="F51" s="5" t="s">
        <v>100</v>
      </c>
      <c r="G51" s="5" t="s">
        <v>101</v>
      </c>
      <c r="H51" s="5" t="s">
        <v>120</v>
      </c>
      <c r="I51" s="5" t="s">
        <v>121</v>
      </c>
      <c r="J51" s="2"/>
      <c r="K51" s="1"/>
    </row>
    <row r="52" spans="1:11" ht="24">
      <c r="A52" s="4">
        <v>6.3177422294236396E-2</v>
      </c>
      <c r="B52" s="4">
        <v>100019.2876712</v>
      </c>
      <c r="C52" s="4">
        <v>0</v>
      </c>
      <c r="D52" s="4">
        <v>1.76</v>
      </c>
      <c r="E52" s="5" t="s">
        <v>53</v>
      </c>
      <c r="F52" s="5" t="s">
        <v>100</v>
      </c>
      <c r="G52" s="5" t="s">
        <v>101</v>
      </c>
      <c r="H52" s="5" t="s">
        <v>122</v>
      </c>
      <c r="I52" s="5" t="s">
        <v>123</v>
      </c>
      <c r="J52" s="2"/>
      <c r="K52" s="1"/>
    </row>
    <row r="53" spans="1:11" ht="24">
      <c r="A53" s="4">
        <v>0.11374128971624141</v>
      </c>
      <c r="B53" s="4">
        <v>180069.43561639899</v>
      </c>
      <c r="C53" s="4">
        <v>0</v>
      </c>
      <c r="D53" s="4">
        <v>1.76</v>
      </c>
      <c r="E53" s="5" t="s">
        <v>53</v>
      </c>
      <c r="F53" s="5" t="s">
        <v>100</v>
      </c>
      <c r="G53" s="5" t="s">
        <v>101</v>
      </c>
      <c r="H53" s="5" t="s">
        <v>124</v>
      </c>
      <c r="I53" s="5" t="s">
        <v>125</v>
      </c>
      <c r="J53" s="2"/>
      <c r="K53" s="1"/>
    </row>
    <row r="54" spans="1:11" ht="24">
      <c r="A54" s="4">
        <v>4.4231851579075492E-2</v>
      </c>
      <c r="B54" s="4">
        <v>70025.621917799799</v>
      </c>
      <c r="C54" s="4">
        <v>0</v>
      </c>
      <c r="D54" s="4">
        <v>1.67</v>
      </c>
      <c r="E54" s="5" t="s">
        <v>53</v>
      </c>
      <c r="F54" s="5" t="s">
        <v>100</v>
      </c>
      <c r="G54" s="5" t="s">
        <v>109</v>
      </c>
      <c r="H54" s="5" t="s">
        <v>126</v>
      </c>
      <c r="I54" s="5" t="s">
        <v>127</v>
      </c>
      <c r="J54" s="2"/>
      <c r="K54" s="1"/>
    </row>
    <row r="55" spans="1:11" ht="36">
      <c r="A55" s="4">
        <v>6.5509674523514972E-6</v>
      </c>
      <c r="B55" s="4">
        <v>10.3711591</v>
      </c>
      <c r="C55" s="4">
        <v>0</v>
      </c>
      <c r="D55" s="4">
        <v>1.44</v>
      </c>
      <c r="E55" s="5" t="s">
        <v>53</v>
      </c>
      <c r="F55" s="5" t="s">
        <v>100</v>
      </c>
      <c r="G55" s="5" t="s">
        <v>109</v>
      </c>
      <c r="H55" s="5" t="s">
        <v>128</v>
      </c>
      <c r="I55" s="5" t="s">
        <v>129</v>
      </c>
      <c r="J55" s="2"/>
      <c r="K55" s="1"/>
    </row>
    <row r="56" spans="1:11" ht="25.5">
      <c r="A56" s="9">
        <v>1.6419515479871478</v>
      </c>
      <c r="B56" s="9">
        <v>2599454.3344209995</v>
      </c>
      <c r="C56" s="9">
        <v>0</v>
      </c>
      <c r="D56" s="10"/>
      <c r="E56" s="10"/>
      <c r="F56" s="10"/>
      <c r="G56" s="10"/>
      <c r="H56" s="10"/>
      <c r="I56" s="11" t="s">
        <v>130</v>
      </c>
      <c r="J56" s="2"/>
      <c r="K56" s="1"/>
    </row>
    <row r="57" spans="1:11" ht="15.2" customHeight="1">
      <c r="A57" s="38" t="s">
        <v>131</v>
      </c>
      <c r="B57" s="38"/>
      <c r="C57" s="38"/>
      <c r="D57" s="38"/>
      <c r="E57" s="38"/>
      <c r="F57" s="38"/>
      <c r="G57" s="38"/>
      <c r="H57" s="38"/>
      <c r="I57" s="38"/>
      <c r="J57" s="2"/>
      <c r="K57" s="1"/>
    </row>
    <row r="58" spans="1:11">
      <c r="A58" s="4">
        <v>6.3165239190588605E-12</v>
      </c>
      <c r="B58" s="4">
        <v>1.0000000000000001E-5</v>
      </c>
      <c r="C58" s="4">
        <v>0</v>
      </c>
      <c r="D58" s="4">
        <v>0</v>
      </c>
      <c r="E58" s="5" t="s">
        <v>55</v>
      </c>
      <c r="F58" s="5"/>
      <c r="G58" s="5" t="s">
        <v>55</v>
      </c>
      <c r="H58" s="5" t="s">
        <v>55</v>
      </c>
      <c r="I58" s="5" t="s">
        <v>55</v>
      </c>
      <c r="J58" s="2"/>
      <c r="K58" s="1"/>
    </row>
    <row r="59" spans="1:11" ht="25.5">
      <c r="A59" s="9">
        <v>6.3165239190588605E-12</v>
      </c>
      <c r="B59" s="9">
        <v>1.0000000000000001E-5</v>
      </c>
      <c r="C59" s="9">
        <v>0</v>
      </c>
      <c r="D59" s="10"/>
      <c r="E59" s="10"/>
      <c r="F59" s="10"/>
      <c r="G59" s="10"/>
      <c r="H59" s="10"/>
      <c r="I59" s="11" t="s">
        <v>132</v>
      </c>
      <c r="J59" s="2"/>
      <c r="K59" s="1"/>
    </row>
    <row r="60" spans="1:11" ht="15.2" customHeight="1">
      <c r="A60" s="38" t="s">
        <v>133</v>
      </c>
      <c r="B60" s="38"/>
      <c r="C60" s="38"/>
      <c r="D60" s="38"/>
      <c r="E60" s="38"/>
      <c r="F60" s="38"/>
      <c r="G60" s="38"/>
      <c r="H60" s="38"/>
      <c r="I60" s="38"/>
      <c r="J60" s="2"/>
      <c r="K60" s="1"/>
    </row>
    <row r="61" spans="1:11">
      <c r="A61" s="4">
        <v>6.3165239190588605E-12</v>
      </c>
      <c r="B61" s="4">
        <v>1.0000000000000001E-5</v>
      </c>
      <c r="C61" s="4">
        <v>0</v>
      </c>
      <c r="D61" s="4">
        <v>0</v>
      </c>
      <c r="E61" s="5" t="s">
        <v>55</v>
      </c>
      <c r="F61" s="5"/>
      <c r="G61" s="5" t="s">
        <v>55</v>
      </c>
      <c r="H61" s="5" t="s">
        <v>55</v>
      </c>
      <c r="I61" s="5" t="s">
        <v>55</v>
      </c>
      <c r="J61" s="2"/>
      <c r="K61" s="1"/>
    </row>
    <row r="62" spans="1:11" ht="25.5">
      <c r="A62" s="9">
        <v>6.3165239190588605E-12</v>
      </c>
      <c r="B62" s="9">
        <v>1.0000000000000001E-5</v>
      </c>
      <c r="C62" s="9">
        <v>0</v>
      </c>
      <c r="D62" s="10"/>
      <c r="E62" s="10"/>
      <c r="F62" s="10"/>
      <c r="G62" s="10"/>
      <c r="H62" s="10"/>
      <c r="I62" s="11" t="s">
        <v>134</v>
      </c>
      <c r="J62" s="2"/>
      <c r="K62" s="1"/>
    </row>
    <row r="63" spans="1:11" ht="15.2" customHeight="1">
      <c r="A63" s="38" t="s">
        <v>135</v>
      </c>
      <c r="B63" s="38"/>
      <c r="C63" s="38"/>
      <c r="D63" s="38"/>
      <c r="E63" s="38"/>
      <c r="F63" s="38"/>
      <c r="G63" s="38"/>
      <c r="H63" s="38"/>
      <c r="I63" s="38"/>
      <c r="J63" s="2"/>
      <c r="K63" s="1"/>
    </row>
    <row r="64" spans="1:11">
      <c r="A64" s="4">
        <v>6.3165239190588605E-12</v>
      </c>
      <c r="B64" s="4">
        <v>1.0000000000000001E-5</v>
      </c>
      <c r="C64" s="4">
        <v>0</v>
      </c>
      <c r="D64" s="4">
        <v>0</v>
      </c>
      <c r="E64" s="5" t="s">
        <v>55</v>
      </c>
      <c r="F64" s="5"/>
      <c r="G64" s="5" t="s">
        <v>55</v>
      </c>
      <c r="H64" s="5" t="s">
        <v>55</v>
      </c>
      <c r="I64" s="5" t="s">
        <v>55</v>
      </c>
      <c r="J64" s="2"/>
      <c r="K64" s="1"/>
    </row>
    <row r="65" spans="1:11" ht="25.5">
      <c r="A65" s="9">
        <v>6.3165239190588605E-12</v>
      </c>
      <c r="B65" s="9">
        <v>1.0000000000000001E-5</v>
      </c>
      <c r="C65" s="9">
        <v>0</v>
      </c>
      <c r="D65" s="10"/>
      <c r="E65" s="10"/>
      <c r="F65" s="10"/>
      <c r="G65" s="10"/>
      <c r="H65" s="10"/>
      <c r="I65" s="11" t="s">
        <v>136</v>
      </c>
      <c r="J65" s="2"/>
      <c r="K65" s="1"/>
    </row>
    <row r="66" spans="1:11">
      <c r="A66" s="9">
        <v>2.7834983625786007</v>
      </c>
      <c r="B66" s="9">
        <v>4406693.2987935739</v>
      </c>
      <c r="C66" s="9">
        <v>0</v>
      </c>
      <c r="D66" s="10"/>
      <c r="E66" s="10"/>
      <c r="F66" s="10"/>
      <c r="G66" s="10"/>
      <c r="H66" s="10"/>
      <c r="I66" s="11" t="s">
        <v>137</v>
      </c>
      <c r="J66" s="2"/>
      <c r="K66" s="1"/>
    </row>
    <row r="67" spans="1:11" ht="15.2" customHeight="1">
      <c r="A67" s="38" t="s">
        <v>138</v>
      </c>
      <c r="B67" s="38"/>
      <c r="C67" s="38"/>
      <c r="D67" s="38"/>
      <c r="E67" s="38"/>
      <c r="F67" s="38"/>
      <c r="G67" s="38"/>
      <c r="H67" s="38"/>
      <c r="I67" s="38"/>
      <c r="J67" s="2"/>
      <c r="K67" s="1"/>
    </row>
    <row r="68" spans="1:11" ht="15.2" customHeight="1">
      <c r="A68" s="38" t="s">
        <v>139</v>
      </c>
      <c r="B68" s="38"/>
      <c r="C68" s="38"/>
      <c r="D68" s="38"/>
      <c r="E68" s="38"/>
      <c r="F68" s="38"/>
      <c r="G68" s="38"/>
      <c r="H68" s="38"/>
      <c r="I68" s="38"/>
      <c r="J68" s="2"/>
      <c r="K68" s="1"/>
    </row>
    <row r="69" spans="1:11">
      <c r="A69" s="4">
        <v>6.3165239190588605E-12</v>
      </c>
      <c r="B69" s="4">
        <v>1.0000000000000001E-5</v>
      </c>
      <c r="C69" s="4">
        <v>0</v>
      </c>
      <c r="D69" s="4">
        <v>0</v>
      </c>
      <c r="E69" s="5" t="s">
        <v>55</v>
      </c>
      <c r="F69" s="5"/>
      <c r="G69" s="5" t="s">
        <v>55</v>
      </c>
      <c r="H69" s="5" t="s">
        <v>55</v>
      </c>
      <c r="I69" s="5" t="s">
        <v>55</v>
      </c>
      <c r="J69" s="2"/>
      <c r="K69" s="1"/>
    </row>
    <row r="70" spans="1:11" ht="25.5">
      <c r="A70" s="9">
        <v>6.3165239190588605E-12</v>
      </c>
      <c r="B70" s="9">
        <v>1.0000000000000001E-5</v>
      </c>
      <c r="C70" s="9">
        <v>0</v>
      </c>
      <c r="D70" s="10"/>
      <c r="E70" s="10"/>
      <c r="F70" s="10"/>
      <c r="G70" s="10"/>
      <c r="H70" s="10"/>
      <c r="I70" s="11" t="s">
        <v>140</v>
      </c>
      <c r="J70" s="2"/>
      <c r="K70" s="1"/>
    </row>
    <row r="71" spans="1:11" ht="15.2" customHeight="1">
      <c r="A71" s="38" t="s">
        <v>141</v>
      </c>
      <c r="B71" s="38"/>
      <c r="C71" s="38"/>
      <c r="D71" s="38"/>
      <c r="E71" s="38"/>
      <c r="F71" s="38"/>
      <c r="G71" s="38"/>
      <c r="H71" s="38"/>
      <c r="I71" s="38"/>
      <c r="J71" s="2"/>
      <c r="K71" s="1"/>
    </row>
    <row r="72" spans="1:11">
      <c r="A72" s="4">
        <v>6.3165239190588605E-12</v>
      </c>
      <c r="B72" s="4">
        <v>1.0000000000000001E-5</v>
      </c>
      <c r="C72" s="4">
        <v>0</v>
      </c>
      <c r="D72" s="4">
        <v>0</v>
      </c>
      <c r="E72" s="5" t="s">
        <v>55</v>
      </c>
      <c r="F72" s="5"/>
      <c r="G72" s="5" t="s">
        <v>55</v>
      </c>
      <c r="H72" s="5" t="s">
        <v>55</v>
      </c>
      <c r="I72" s="5" t="s">
        <v>55</v>
      </c>
      <c r="J72" s="2"/>
      <c r="K72" s="1"/>
    </row>
    <row r="73" spans="1:11" ht="25.5">
      <c r="A73" s="9">
        <v>6.3165239190588605E-12</v>
      </c>
      <c r="B73" s="9">
        <v>1.0000000000000001E-5</v>
      </c>
      <c r="C73" s="9">
        <v>0</v>
      </c>
      <c r="D73" s="10"/>
      <c r="E73" s="10"/>
      <c r="F73" s="10"/>
      <c r="G73" s="10"/>
      <c r="H73" s="10"/>
      <c r="I73" s="11" t="s">
        <v>142</v>
      </c>
      <c r="J73" s="2"/>
      <c r="K73" s="1"/>
    </row>
    <row r="74" spans="1:11">
      <c r="A74" s="9">
        <v>1.2633047838117721E-11</v>
      </c>
      <c r="B74" s="9">
        <v>2.0000000000000002E-5</v>
      </c>
      <c r="C74" s="9">
        <v>0</v>
      </c>
      <c r="D74" s="10"/>
      <c r="E74" s="10"/>
      <c r="F74" s="10"/>
      <c r="G74" s="10"/>
      <c r="H74" s="10"/>
      <c r="I74" s="11" t="s">
        <v>143</v>
      </c>
      <c r="J74" s="2"/>
      <c r="K74" s="1"/>
    </row>
    <row r="75" spans="1:11">
      <c r="A75" s="6">
        <v>2.7834983625912337</v>
      </c>
      <c r="B75" s="6">
        <v>4406693.298813574</v>
      </c>
      <c r="C75" s="6">
        <v>0</v>
      </c>
      <c r="D75" s="12"/>
      <c r="E75" s="12"/>
      <c r="F75" s="12"/>
      <c r="G75" s="12"/>
      <c r="H75" s="12"/>
      <c r="I75" s="7" t="s">
        <v>144</v>
      </c>
      <c r="J75" s="2"/>
      <c r="K75" s="1"/>
    </row>
    <row r="76" spans="1:11" ht="20.100000000000001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1"/>
    </row>
    <row r="77" spans="1:11" ht="36" customHeight="1">
      <c r="A77" s="37" t="s">
        <v>33</v>
      </c>
      <c r="B77" s="37"/>
      <c r="C77" s="37"/>
      <c r="D77" s="37"/>
      <c r="E77" s="37"/>
      <c r="F77" s="37"/>
      <c r="G77" s="37"/>
      <c r="H77" s="37"/>
      <c r="I77" s="37"/>
      <c r="J77" s="37"/>
      <c r="K77" s="1"/>
    </row>
  </sheetData>
  <mergeCells count="15">
    <mergeCell ref="A2:J2"/>
    <mergeCell ref="A3:J3"/>
    <mergeCell ref="A4:J4"/>
    <mergeCell ref="A7:I7"/>
    <mergeCell ref="A8:I8"/>
    <mergeCell ref="A21:I21"/>
    <mergeCell ref="A68:I68"/>
    <mergeCell ref="A71:I71"/>
    <mergeCell ref="A77:J77"/>
    <mergeCell ref="A31:I31"/>
    <mergeCell ref="A37:I37"/>
    <mergeCell ref="A57:I57"/>
    <mergeCell ref="A60:I60"/>
    <mergeCell ref="A63:I63"/>
    <mergeCell ref="A67:I67"/>
  </mergeCells>
  <pageMargins left="0.5" right="0.5" top="0.4" bottom="0.4" header="0.4" footer="0.4"/>
  <pageSetup orientation="landscape" horizontalDpi="0" verticalDpi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"/>
  <sheetViews>
    <sheetView showGridLines="0" workbookViewId="0"/>
  </sheetViews>
  <sheetFormatPr defaultRowHeight="12.75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4" t="s">
        <v>1846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>
      <c r="A6" s="3" t="s">
        <v>3</v>
      </c>
      <c r="B6" s="3" t="s">
        <v>1841</v>
      </c>
      <c r="C6" s="3" t="s">
        <v>149</v>
      </c>
      <c r="D6" s="3" t="s">
        <v>1842</v>
      </c>
      <c r="E6" s="3" t="s">
        <v>46</v>
      </c>
      <c r="F6" s="3" t="s">
        <v>36</v>
      </c>
      <c r="G6" s="3" t="s">
        <v>150</v>
      </c>
      <c r="H6" s="3" t="s">
        <v>1847</v>
      </c>
      <c r="I6" s="3" t="s">
        <v>47</v>
      </c>
      <c r="J6" s="3" t="s">
        <v>1848</v>
      </c>
      <c r="K6" s="3" t="s">
        <v>1849</v>
      </c>
      <c r="L6" s="3" t="s">
        <v>1850</v>
      </c>
      <c r="M6" s="3" t="s">
        <v>1851</v>
      </c>
      <c r="N6" s="3" t="s">
        <v>50</v>
      </c>
      <c r="O6" s="1"/>
    </row>
    <row r="7" spans="1:15" ht="15.2" customHeight="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1"/>
    </row>
    <row r="8" spans="1:15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4">
        <v>41364</v>
      </c>
      <c r="I8" s="5"/>
      <c r="J8" s="5"/>
      <c r="K8" s="5"/>
      <c r="L8" s="5"/>
      <c r="M8" s="5"/>
      <c r="N8" s="5"/>
      <c r="O8" s="1"/>
    </row>
    <row r="9" spans="1:15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1852</v>
      </c>
      <c r="O9" s="1"/>
    </row>
    <row r="10" spans="1:15" ht="25.5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1853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71"/>
  <sheetViews>
    <sheetView showGridLines="0" topLeftCell="A25" workbookViewId="0">
      <selection activeCell="M68" sqref="M68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8.140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0.140625" customWidth="1"/>
    <col min="13" max="13" width="14.28515625" customWidth="1"/>
    <col min="14" max="14" width="6.85546875" customWidth="1"/>
    <col min="15" max="15" width="2.42578125" customWidth="1"/>
    <col min="17" max="17" width="11.5703125" bestFit="1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4" t="s">
        <v>145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1"/>
    </row>
    <row r="3" spans="1:15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1"/>
    </row>
    <row r="4" spans="1:15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1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45</v>
      </c>
      <c r="G6" s="3" t="s">
        <v>46</v>
      </c>
      <c r="H6" s="3" t="s">
        <v>36</v>
      </c>
      <c r="I6" s="3" t="s">
        <v>150</v>
      </c>
      <c r="J6" s="3" t="s">
        <v>47</v>
      </c>
      <c r="K6" s="3" t="s">
        <v>48</v>
      </c>
      <c r="L6" s="3" t="s">
        <v>49</v>
      </c>
      <c r="M6" s="3" t="s">
        <v>50</v>
      </c>
      <c r="N6" s="2"/>
      <c r="O6" s="1"/>
    </row>
    <row r="7" spans="1:15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2"/>
      <c r="O7" s="1"/>
    </row>
    <row r="8" spans="1:15" ht="15.2" customHeight="1">
      <c r="A8" s="38" t="s">
        <v>151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2"/>
      <c r="O8" s="1"/>
    </row>
    <row r="9" spans="1:15" ht="15.2" customHeight="1">
      <c r="A9" s="38" t="s">
        <v>1900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2"/>
      <c r="O9" s="1"/>
    </row>
    <row r="10" spans="1:15">
      <c r="A10" s="4">
        <v>6.3165239190588605E-12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5"/>
      <c r="K10" s="5" t="s">
        <v>55</v>
      </c>
      <c r="L10" s="5" t="s">
        <v>55</v>
      </c>
      <c r="M10" s="5" t="s">
        <v>55</v>
      </c>
      <c r="N10" s="2"/>
      <c r="O10" s="1"/>
    </row>
    <row r="11" spans="1:15">
      <c r="A11" s="9">
        <v>6.3165239190588605E-12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1901</v>
      </c>
      <c r="N11" s="2"/>
      <c r="O11" s="1"/>
    </row>
    <row r="12" spans="1:15" ht="15.2" customHeight="1">
      <c r="A12" s="38" t="s">
        <v>1902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2"/>
      <c r="O12" s="1"/>
    </row>
    <row r="13" spans="1:15" ht="24">
      <c r="A13" s="4">
        <v>2.7175575739690672</v>
      </c>
      <c r="B13" s="4">
        <v>17.760907377483399</v>
      </c>
      <c r="C13" s="4">
        <v>4302299.1898587998</v>
      </c>
      <c r="D13" s="4">
        <v>160.41999999999999</v>
      </c>
      <c r="E13" s="4">
        <v>2681897014</v>
      </c>
      <c r="F13" s="4">
        <v>1.1599999999999999</v>
      </c>
      <c r="G13" s="4">
        <v>4</v>
      </c>
      <c r="H13" s="5" t="s">
        <v>53</v>
      </c>
      <c r="I13" s="4">
        <v>7.23</v>
      </c>
      <c r="J13" s="5" t="s">
        <v>100</v>
      </c>
      <c r="K13" s="5" t="s">
        <v>152</v>
      </c>
      <c r="L13" s="5" t="s">
        <v>153</v>
      </c>
      <c r="M13" s="5" t="s">
        <v>154</v>
      </c>
      <c r="N13" s="2"/>
      <c r="O13" s="1"/>
    </row>
    <row r="14" spans="1:15" ht="24">
      <c r="A14" s="4">
        <v>2.0003272045712608</v>
      </c>
      <c r="B14" s="4">
        <v>21.406067565933999</v>
      </c>
      <c r="C14" s="4">
        <v>3166816.4803994</v>
      </c>
      <c r="D14" s="4">
        <v>153.38</v>
      </c>
      <c r="E14" s="4">
        <v>2064686713</v>
      </c>
      <c r="F14" s="4">
        <v>1.68</v>
      </c>
      <c r="G14" s="4">
        <v>4</v>
      </c>
      <c r="H14" s="5" t="s">
        <v>53</v>
      </c>
      <c r="I14" s="4">
        <v>9.3800000000000008</v>
      </c>
      <c r="J14" s="5" t="s">
        <v>100</v>
      </c>
      <c r="K14" s="5" t="s">
        <v>152</v>
      </c>
      <c r="L14" s="5" t="s">
        <v>155</v>
      </c>
      <c r="M14" s="5" t="s">
        <v>156</v>
      </c>
      <c r="N14" s="2"/>
      <c r="O14" s="1"/>
    </row>
    <row r="15" spans="1:15" ht="36">
      <c r="A15" s="4">
        <v>1.5234930909878703</v>
      </c>
      <c r="B15" s="4">
        <v>23.713685311106701</v>
      </c>
      <c r="C15" s="4">
        <v>2411916.9190368</v>
      </c>
      <c r="D15" s="4">
        <v>108.48</v>
      </c>
      <c r="E15" s="4">
        <v>2223374741</v>
      </c>
      <c r="F15" s="4">
        <v>2.67</v>
      </c>
      <c r="G15" s="4">
        <v>2.75</v>
      </c>
      <c r="H15" s="5" t="s">
        <v>53</v>
      </c>
      <c r="I15" s="4">
        <v>19.86</v>
      </c>
      <c r="J15" s="5" t="s">
        <v>100</v>
      </c>
      <c r="K15" s="5" t="s">
        <v>152</v>
      </c>
      <c r="L15" s="5" t="s">
        <v>157</v>
      </c>
      <c r="M15" s="5" t="s">
        <v>158</v>
      </c>
      <c r="N15" s="2"/>
      <c r="O15" s="1"/>
    </row>
    <row r="16" spans="1:15" ht="36">
      <c r="A16" s="4">
        <v>4.9887704486535807</v>
      </c>
      <c r="B16" s="4">
        <v>32.219087872340502</v>
      </c>
      <c r="C16" s="4">
        <v>7897968.1112280004</v>
      </c>
      <c r="D16" s="4">
        <v>153.4</v>
      </c>
      <c r="E16" s="4">
        <v>5148610242</v>
      </c>
      <c r="F16" s="4">
        <v>2.41</v>
      </c>
      <c r="G16" s="4">
        <v>4</v>
      </c>
      <c r="H16" s="5" t="s">
        <v>53</v>
      </c>
      <c r="I16" s="4">
        <v>16.09</v>
      </c>
      <c r="J16" s="5" t="s">
        <v>100</v>
      </c>
      <c r="K16" s="5" t="s">
        <v>152</v>
      </c>
      <c r="L16" s="5" t="s">
        <v>159</v>
      </c>
      <c r="M16" s="5" t="s">
        <v>160</v>
      </c>
      <c r="N16" s="2"/>
      <c r="O16" s="1"/>
    </row>
    <row r="17" spans="1:15">
      <c r="A17" s="9">
        <v>11.230148318181778</v>
      </c>
      <c r="B17" s="10"/>
      <c r="C17" s="9">
        <v>17779000.700523</v>
      </c>
      <c r="D17" s="10"/>
      <c r="E17" s="9">
        <v>12118568710</v>
      </c>
      <c r="F17" s="9">
        <v>2.0127587974133023</v>
      </c>
      <c r="G17" s="10"/>
      <c r="H17" s="10"/>
      <c r="I17" s="9">
        <v>13.262237997640593</v>
      </c>
      <c r="J17" s="10"/>
      <c r="K17" s="10"/>
      <c r="L17" s="10"/>
      <c r="M17" s="11" t="s">
        <v>1903</v>
      </c>
      <c r="N17" s="2"/>
      <c r="O17" s="1"/>
    </row>
    <row r="18" spans="1:15" ht="15.2" customHeight="1">
      <c r="A18" s="38" t="s">
        <v>1904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2"/>
      <c r="O18" s="1"/>
    </row>
    <row r="19" spans="1:15">
      <c r="A19" s="4">
        <v>6.3165239190588605E-12</v>
      </c>
      <c r="B19" s="4">
        <v>0</v>
      </c>
      <c r="C19" s="4">
        <v>1.0000000000000001E-5</v>
      </c>
      <c r="D19" s="4">
        <v>0</v>
      </c>
      <c r="E19" s="4">
        <v>0</v>
      </c>
      <c r="F19" s="4">
        <v>0</v>
      </c>
      <c r="G19" s="4">
        <v>0</v>
      </c>
      <c r="H19" s="5" t="s">
        <v>55</v>
      </c>
      <c r="I19" s="4">
        <v>0</v>
      </c>
      <c r="J19" s="5"/>
      <c r="K19" s="5" t="s">
        <v>55</v>
      </c>
      <c r="L19" s="5" t="s">
        <v>55</v>
      </c>
      <c r="M19" s="5" t="s">
        <v>55</v>
      </c>
      <c r="N19" s="2"/>
      <c r="O19" s="1"/>
    </row>
    <row r="20" spans="1:15">
      <c r="A20" s="9">
        <v>6.3165239190588605E-12</v>
      </c>
      <c r="B20" s="10"/>
      <c r="C20" s="9">
        <v>1.0000000000000001E-5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1" t="s">
        <v>1905</v>
      </c>
      <c r="N20" s="2"/>
      <c r="O20" s="1"/>
    </row>
    <row r="21" spans="1:15" ht="25.5">
      <c r="A21" s="9">
        <v>11.230148318194411</v>
      </c>
      <c r="B21" s="10"/>
      <c r="C21" s="9">
        <v>17779000.700543001</v>
      </c>
      <c r="D21" s="10"/>
      <c r="E21" s="9">
        <v>12118568710</v>
      </c>
      <c r="F21" s="9">
        <v>2.0127587974110384</v>
      </c>
      <c r="G21" s="10"/>
      <c r="H21" s="10"/>
      <c r="I21" s="9">
        <v>13.262237997625675</v>
      </c>
      <c r="J21" s="10"/>
      <c r="K21" s="10"/>
      <c r="L21" s="10"/>
      <c r="M21" s="11" t="s">
        <v>161</v>
      </c>
      <c r="N21" s="2"/>
      <c r="O21" s="1"/>
    </row>
    <row r="22" spans="1:15" ht="15.2" customHeight="1">
      <c r="A22" s="38" t="s">
        <v>162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2"/>
      <c r="O22" s="1"/>
    </row>
    <row r="23" spans="1:15" ht="15.2" customHeight="1">
      <c r="A23" s="38" t="s">
        <v>1906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2"/>
      <c r="O23" s="1"/>
    </row>
    <row r="24" spans="1:15" ht="24">
      <c r="A24" s="4">
        <v>6.6884209124635594E-2</v>
      </c>
      <c r="B24" s="4">
        <v>0.96425454545454603</v>
      </c>
      <c r="C24" s="4">
        <v>105887.6844</v>
      </c>
      <c r="D24" s="4">
        <v>99.83</v>
      </c>
      <c r="E24" s="4">
        <v>106068000</v>
      </c>
      <c r="F24" s="4">
        <v>1.56</v>
      </c>
      <c r="G24" s="4">
        <v>0</v>
      </c>
      <c r="H24" s="5" t="s">
        <v>53</v>
      </c>
      <c r="I24" s="4">
        <v>0.11</v>
      </c>
      <c r="J24" s="5" t="s">
        <v>100</v>
      </c>
      <c r="K24" s="5" t="s">
        <v>152</v>
      </c>
      <c r="L24" s="5" t="s">
        <v>163</v>
      </c>
      <c r="M24" s="5" t="s">
        <v>164</v>
      </c>
      <c r="N24" s="2"/>
      <c r="O24" s="1"/>
    </row>
    <row r="25" spans="1:15" ht="24">
      <c r="A25" s="4">
        <v>6.91246275382916E-2</v>
      </c>
      <c r="B25" s="4">
        <v>1.1032826</v>
      </c>
      <c r="C25" s="4">
        <v>109434.601094</v>
      </c>
      <c r="D25" s="4">
        <v>99.19</v>
      </c>
      <c r="E25" s="4">
        <v>110328260</v>
      </c>
      <c r="F25" s="4">
        <v>1.6</v>
      </c>
      <c r="G25" s="4">
        <v>0</v>
      </c>
      <c r="H25" s="5" t="s">
        <v>53</v>
      </c>
      <c r="I25" s="4">
        <v>0.51</v>
      </c>
      <c r="J25" s="5" t="s">
        <v>100</v>
      </c>
      <c r="K25" s="5" t="s">
        <v>152</v>
      </c>
      <c r="L25" s="5" t="s">
        <v>165</v>
      </c>
      <c r="M25" s="5" t="s">
        <v>166</v>
      </c>
      <c r="N25" s="2"/>
      <c r="O25" s="1"/>
    </row>
    <row r="26" spans="1:15" ht="24">
      <c r="A26" s="4">
        <v>2.404416412409351E-2</v>
      </c>
      <c r="B26" s="4">
        <v>0.38450000000000001</v>
      </c>
      <c r="C26" s="4">
        <v>38065.5</v>
      </c>
      <c r="D26" s="4">
        <v>99</v>
      </c>
      <c r="E26" s="4">
        <v>38450000</v>
      </c>
      <c r="F26" s="4">
        <v>1.67</v>
      </c>
      <c r="G26" s="4">
        <v>0</v>
      </c>
      <c r="H26" s="5" t="s">
        <v>53</v>
      </c>
      <c r="I26" s="4">
        <v>0.61</v>
      </c>
      <c r="J26" s="5" t="s">
        <v>100</v>
      </c>
      <c r="K26" s="5" t="s">
        <v>152</v>
      </c>
      <c r="L26" s="5" t="s">
        <v>167</v>
      </c>
      <c r="M26" s="5" t="s">
        <v>168</v>
      </c>
      <c r="N26" s="2"/>
      <c r="O26" s="1"/>
    </row>
    <row r="27" spans="1:15" ht="24">
      <c r="A27" s="4">
        <v>6.605492192142727E-2</v>
      </c>
      <c r="B27" s="4">
        <v>1.0577000000000001</v>
      </c>
      <c r="C27" s="4">
        <v>104574.799</v>
      </c>
      <c r="D27" s="4">
        <v>98.87</v>
      </c>
      <c r="E27" s="4">
        <v>105770000</v>
      </c>
      <c r="F27" s="4">
        <v>1.67</v>
      </c>
      <c r="G27" s="4">
        <v>0</v>
      </c>
      <c r="H27" s="5" t="s">
        <v>53</v>
      </c>
      <c r="I27" s="4">
        <v>0.68</v>
      </c>
      <c r="J27" s="5" t="s">
        <v>100</v>
      </c>
      <c r="K27" s="5" t="s">
        <v>152</v>
      </c>
      <c r="L27" s="5" t="s">
        <v>169</v>
      </c>
      <c r="M27" s="5" t="s">
        <v>170</v>
      </c>
      <c r="N27" s="2"/>
      <c r="O27" s="1"/>
    </row>
    <row r="28" spans="1:15" ht="24">
      <c r="A28" s="4">
        <v>0.18854379173297731</v>
      </c>
      <c r="B28" s="4">
        <v>3.0282333299999999</v>
      </c>
      <c r="C28" s="4">
        <v>298492.95933809999</v>
      </c>
      <c r="D28" s="4">
        <v>98.57</v>
      </c>
      <c r="E28" s="4">
        <v>302823333</v>
      </c>
      <c r="F28" s="4">
        <v>1.69</v>
      </c>
      <c r="G28" s="4">
        <v>0</v>
      </c>
      <c r="H28" s="5" t="s">
        <v>53</v>
      </c>
      <c r="I28" s="4">
        <v>0.86</v>
      </c>
      <c r="J28" s="5" t="s">
        <v>100</v>
      </c>
      <c r="K28" s="5" t="s">
        <v>152</v>
      </c>
      <c r="L28" s="5" t="s">
        <v>171</v>
      </c>
      <c r="M28" s="5" t="s">
        <v>172</v>
      </c>
      <c r="N28" s="2"/>
      <c r="O28" s="1"/>
    </row>
    <row r="29" spans="1:15" ht="24">
      <c r="A29" s="4">
        <v>0.394650743008578</v>
      </c>
      <c r="B29" s="4">
        <v>6.3456329599999997</v>
      </c>
      <c r="C29" s="4">
        <v>624791.02124160004</v>
      </c>
      <c r="D29" s="4">
        <v>98.46</v>
      </c>
      <c r="E29" s="4">
        <v>634563296</v>
      </c>
      <c r="F29" s="4">
        <v>1.68</v>
      </c>
      <c r="G29" s="4">
        <v>0</v>
      </c>
      <c r="H29" s="5" t="s">
        <v>53</v>
      </c>
      <c r="I29" s="4">
        <v>0.93</v>
      </c>
      <c r="J29" s="5" t="s">
        <v>100</v>
      </c>
      <c r="K29" s="5" t="s">
        <v>152</v>
      </c>
      <c r="L29" s="5" t="s">
        <v>173</v>
      </c>
      <c r="M29" s="5" t="s">
        <v>174</v>
      </c>
      <c r="N29" s="2"/>
      <c r="O29" s="1"/>
    </row>
    <row r="30" spans="1:15" ht="36">
      <c r="A30" s="4">
        <v>0.28519715538796525</v>
      </c>
      <c r="B30" s="4">
        <v>4.1060247545454596</v>
      </c>
      <c r="C30" s="4">
        <v>451509.65791080002</v>
      </c>
      <c r="D30" s="4">
        <v>99.96</v>
      </c>
      <c r="E30" s="4">
        <v>451662723</v>
      </c>
      <c r="F30" s="4">
        <v>2.96</v>
      </c>
      <c r="G30" s="4">
        <v>0</v>
      </c>
      <c r="H30" s="5" t="s">
        <v>53</v>
      </c>
      <c r="I30" s="4">
        <v>0.01</v>
      </c>
      <c r="J30" s="5" t="s">
        <v>100</v>
      </c>
      <c r="K30" s="5" t="s">
        <v>152</v>
      </c>
      <c r="L30" s="5" t="s">
        <v>175</v>
      </c>
      <c r="M30" s="5" t="s">
        <v>1910</v>
      </c>
      <c r="N30" s="2"/>
      <c r="O30" s="1"/>
    </row>
    <row r="31" spans="1:15" ht="24">
      <c r="A31" s="4">
        <v>3.6215504225571904E-2</v>
      </c>
      <c r="B31" s="4">
        <v>0.63980167777777797</v>
      </c>
      <c r="C31" s="4">
        <v>57334.547750700003</v>
      </c>
      <c r="D31" s="4">
        <v>99.57</v>
      </c>
      <c r="E31" s="4">
        <v>57582151</v>
      </c>
      <c r="F31" s="4">
        <v>1.65</v>
      </c>
      <c r="G31" s="4">
        <v>0</v>
      </c>
      <c r="H31" s="5" t="s">
        <v>53</v>
      </c>
      <c r="I31" s="4">
        <v>0.26</v>
      </c>
      <c r="J31" s="5" t="s">
        <v>100</v>
      </c>
      <c r="K31" s="5" t="s">
        <v>152</v>
      </c>
      <c r="L31" s="5" t="s">
        <v>176</v>
      </c>
      <c r="M31" s="5" t="s">
        <v>177</v>
      </c>
      <c r="N31" s="2"/>
      <c r="O31" s="1"/>
    </row>
    <row r="32" spans="1:15" ht="24">
      <c r="A32" s="4">
        <v>9.4032036048445795E-3</v>
      </c>
      <c r="B32" s="4">
        <v>0.14973521000000001</v>
      </c>
      <c r="C32" s="4">
        <v>14886.6745782</v>
      </c>
      <c r="D32" s="4">
        <v>99.42</v>
      </c>
      <c r="E32" s="4">
        <v>14973521</v>
      </c>
      <c r="F32" s="4">
        <v>1.63</v>
      </c>
      <c r="G32" s="4">
        <v>0</v>
      </c>
      <c r="H32" s="5" t="s">
        <v>53</v>
      </c>
      <c r="I32" s="4">
        <v>0.36</v>
      </c>
      <c r="J32" s="5" t="s">
        <v>100</v>
      </c>
      <c r="K32" s="5" t="s">
        <v>152</v>
      </c>
      <c r="L32" s="5" t="s">
        <v>178</v>
      </c>
      <c r="M32" s="5" t="s">
        <v>179</v>
      </c>
      <c r="N32" s="2"/>
      <c r="O32" s="1"/>
    </row>
    <row r="33" spans="1:15" ht="24">
      <c r="A33" s="4">
        <v>2.5639592319216206E-3</v>
      </c>
      <c r="B33" s="4">
        <v>4.0881559999999997E-2</v>
      </c>
      <c r="C33" s="4">
        <v>4059.1300924000002</v>
      </c>
      <c r="D33" s="4">
        <v>99.29</v>
      </c>
      <c r="E33" s="4">
        <v>4088156</v>
      </c>
      <c r="F33" s="4">
        <v>1.65</v>
      </c>
      <c r="G33" s="4">
        <v>0</v>
      </c>
      <c r="H33" s="5" t="s">
        <v>53</v>
      </c>
      <c r="I33" s="4">
        <v>0.44</v>
      </c>
      <c r="J33" s="5" t="s">
        <v>100</v>
      </c>
      <c r="K33" s="5" t="s">
        <v>152</v>
      </c>
      <c r="L33" s="5" t="s">
        <v>180</v>
      </c>
      <c r="M33" s="5" t="s">
        <v>181</v>
      </c>
      <c r="N33" s="2"/>
      <c r="O33" s="1"/>
    </row>
    <row r="34" spans="1:15" ht="25.5">
      <c r="A34" s="9">
        <v>1.1426822799003067</v>
      </c>
      <c r="B34" s="10"/>
      <c r="C34" s="9">
        <v>1809036.5754058</v>
      </c>
      <c r="D34" s="10"/>
      <c r="E34" s="9">
        <v>1826309440</v>
      </c>
      <c r="F34" s="9">
        <v>1.9870382666668231</v>
      </c>
      <c r="G34" s="10"/>
      <c r="H34" s="10"/>
      <c r="I34" s="9">
        <v>0.56721738962094526</v>
      </c>
      <c r="J34" s="10"/>
      <c r="K34" s="10"/>
      <c r="L34" s="10"/>
      <c r="M34" s="11" t="s">
        <v>1907</v>
      </c>
      <c r="N34" s="2"/>
      <c r="O34" s="1"/>
    </row>
    <row r="35" spans="1:15" ht="15.2" customHeight="1">
      <c r="A35" s="38" t="s">
        <v>1908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2"/>
      <c r="O35" s="1"/>
    </row>
    <row r="36" spans="1:15" ht="36">
      <c r="A36" s="4">
        <v>0.24963490284764397</v>
      </c>
      <c r="B36" s="4">
        <v>2.4234824590163999</v>
      </c>
      <c r="C36" s="4">
        <v>395209.30506480002</v>
      </c>
      <c r="D36" s="4">
        <v>111.39</v>
      </c>
      <c r="E36" s="4">
        <v>354797832</v>
      </c>
      <c r="F36" s="4">
        <v>3.24</v>
      </c>
      <c r="G36" s="4">
        <v>5</v>
      </c>
      <c r="H36" s="5" t="s">
        <v>53</v>
      </c>
      <c r="I36" s="4">
        <v>5.98</v>
      </c>
      <c r="J36" s="5" t="s">
        <v>100</v>
      </c>
      <c r="K36" s="5" t="s">
        <v>152</v>
      </c>
      <c r="L36" s="5" t="s">
        <v>182</v>
      </c>
      <c r="M36" s="5" t="s">
        <v>183</v>
      </c>
      <c r="N36" s="2"/>
      <c r="O36" s="1"/>
    </row>
    <row r="37" spans="1:15" ht="36">
      <c r="A37" s="4">
        <v>4.3299771465148497E-2</v>
      </c>
      <c r="B37" s="4">
        <v>0.34985422740524802</v>
      </c>
      <c r="C37" s="4">
        <v>68550</v>
      </c>
      <c r="D37" s="4">
        <v>114.25</v>
      </c>
      <c r="E37" s="4">
        <v>60000000</v>
      </c>
      <c r="F37" s="4">
        <v>3.69</v>
      </c>
      <c r="G37" s="4">
        <v>5.5</v>
      </c>
      <c r="H37" s="5" t="s">
        <v>53</v>
      </c>
      <c r="I37" s="4">
        <v>7.3</v>
      </c>
      <c r="J37" s="5" t="s">
        <v>100</v>
      </c>
      <c r="K37" s="5" t="s">
        <v>152</v>
      </c>
      <c r="L37" s="5" t="s">
        <v>184</v>
      </c>
      <c r="M37" s="5" t="s">
        <v>185</v>
      </c>
      <c r="N37" s="2"/>
      <c r="O37" s="1"/>
    </row>
    <row r="38" spans="1:15" ht="36">
      <c r="A38" s="4">
        <v>0.47656039687907298</v>
      </c>
      <c r="B38" s="4">
        <v>3.5830783129855699</v>
      </c>
      <c r="C38" s="4">
        <v>754466.22697199997</v>
      </c>
      <c r="D38" s="4">
        <v>116.85</v>
      </c>
      <c r="E38" s="4">
        <v>645670712</v>
      </c>
      <c r="F38" s="4">
        <v>2.94</v>
      </c>
      <c r="G38" s="4">
        <v>6</v>
      </c>
      <c r="H38" s="5" t="s">
        <v>53</v>
      </c>
      <c r="I38" s="4">
        <v>5.2</v>
      </c>
      <c r="J38" s="5" t="s">
        <v>100</v>
      </c>
      <c r="K38" s="5" t="s">
        <v>152</v>
      </c>
      <c r="L38" s="5" t="s">
        <v>186</v>
      </c>
      <c r="M38" s="5" t="s">
        <v>187</v>
      </c>
      <c r="N38" s="2"/>
      <c r="O38" s="1"/>
    </row>
    <row r="39" spans="1:15" ht="36">
      <c r="A39" s="4">
        <v>3.4300200299623058</v>
      </c>
      <c r="B39" s="4">
        <v>29.6463483677549</v>
      </c>
      <c r="C39" s="4">
        <v>5430233.5808669999</v>
      </c>
      <c r="D39" s="4">
        <v>122.03</v>
      </c>
      <c r="E39" s="4">
        <v>4449916890</v>
      </c>
      <c r="F39" s="4">
        <v>4.32</v>
      </c>
      <c r="G39" s="4">
        <v>6.25</v>
      </c>
      <c r="H39" s="5" t="s">
        <v>53</v>
      </c>
      <c r="I39" s="4">
        <v>9.7200000000000006</v>
      </c>
      <c r="J39" s="5" t="s">
        <v>100</v>
      </c>
      <c r="K39" s="5" t="s">
        <v>152</v>
      </c>
      <c r="L39" s="5" t="s">
        <v>188</v>
      </c>
      <c r="M39" s="5" t="s">
        <v>189</v>
      </c>
      <c r="N39" s="2"/>
      <c r="O39" s="1"/>
    </row>
    <row r="40" spans="1:15" ht="36">
      <c r="A40" s="4">
        <v>0.44127453168056258</v>
      </c>
      <c r="B40" s="4">
        <v>12.957183204128</v>
      </c>
      <c r="C40" s="4">
        <v>698603.43653429998</v>
      </c>
      <c r="D40" s="4">
        <v>104.07</v>
      </c>
      <c r="E40" s="4">
        <v>671282249</v>
      </c>
      <c r="F40" s="4">
        <v>5.28</v>
      </c>
      <c r="G40" s="4">
        <v>5.5</v>
      </c>
      <c r="H40" s="5" t="s">
        <v>53</v>
      </c>
      <c r="I40" s="4">
        <v>15.19</v>
      </c>
      <c r="J40" s="5" t="s">
        <v>100</v>
      </c>
      <c r="K40" s="5" t="s">
        <v>152</v>
      </c>
      <c r="L40" s="5" t="s">
        <v>190</v>
      </c>
      <c r="M40" s="5" t="s">
        <v>191</v>
      </c>
      <c r="N40" s="2"/>
      <c r="O40" s="1"/>
    </row>
    <row r="41" spans="1:15" ht="36">
      <c r="A41" s="4">
        <v>9.1598339400337223E-2</v>
      </c>
      <c r="B41" s="4">
        <v>1.1090872135007801</v>
      </c>
      <c r="C41" s="4">
        <v>145013.8407993</v>
      </c>
      <c r="D41" s="4">
        <v>102.63</v>
      </c>
      <c r="E41" s="4">
        <v>141297711</v>
      </c>
      <c r="F41" s="4">
        <v>1.68</v>
      </c>
      <c r="G41" s="4">
        <v>3.5</v>
      </c>
      <c r="H41" s="5" t="s">
        <v>53</v>
      </c>
      <c r="I41" s="4">
        <v>0.51</v>
      </c>
      <c r="J41" s="5" t="s">
        <v>100</v>
      </c>
      <c r="K41" s="5" t="s">
        <v>152</v>
      </c>
      <c r="L41" s="5" t="s">
        <v>192</v>
      </c>
      <c r="M41" s="5" t="s">
        <v>193</v>
      </c>
      <c r="N41" s="2"/>
      <c r="O41" s="1"/>
    </row>
    <row r="42" spans="1:15">
      <c r="A42" s="9">
        <v>4.7323879722350712</v>
      </c>
      <c r="B42" s="10"/>
      <c r="C42" s="9">
        <v>7492076.3902374003</v>
      </c>
      <c r="D42" s="10"/>
      <c r="E42" s="9">
        <v>6322965394</v>
      </c>
      <c r="F42" s="9">
        <v>4.1567137333353052</v>
      </c>
      <c r="G42" s="10"/>
      <c r="H42" s="10"/>
      <c r="I42" s="9">
        <v>9.3771874485794804</v>
      </c>
      <c r="J42" s="10"/>
      <c r="K42" s="10"/>
      <c r="L42" s="10"/>
      <c r="M42" s="11" t="s">
        <v>1909</v>
      </c>
      <c r="N42" s="2"/>
      <c r="O42" s="1"/>
    </row>
    <row r="43" spans="1:15" ht="15.2" customHeight="1">
      <c r="A43" s="38" t="s">
        <v>1911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2"/>
      <c r="O43" s="1"/>
    </row>
    <row r="44" spans="1:15" ht="36">
      <c r="A44" s="4">
        <v>0.33198809538808915</v>
      </c>
      <c r="B44" s="4">
        <v>3.4364004879635601</v>
      </c>
      <c r="C44" s="4">
        <v>525586.69870049995</v>
      </c>
      <c r="D44" s="4">
        <v>99.51</v>
      </c>
      <c r="E44" s="4">
        <v>528174755</v>
      </c>
      <c r="F44" s="4">
        <v>1.82</v>
      </c>
      <c r="G44" s="4">
        <v>1.82464</v>
      </c>
      <c r="H44" s="5" t="s">
        <v>53</v>
      </c>
      <c r="I44" s="4">
        <v>4.2699999999999996</v>
      </c>
      <c r="J44" s="5" t="s">
        <v>100</v>
      </c>
      <c r="K44" s="5" t="s">
        <v>152</v>
      </c>
      <c r="L44" s="5" t="s">
        <v>194</v>
      </c>
      <c r="M44" s="5" t="s">
        <v>195</v>
      </c>
      <c r="N44" s="2"/>
      <c r="O44" s="1"/>
    </row>
    <row r="45" spans="1:15" ht="36">
      <c r="A45" s="4">
        <v>1.8147609876397921</v>
      </c>
      <c r="B45" s="4">
        <v>15.7804334093377</v>
      </c>
      <c r="C45" s="4">
        <v>2873037.4663256002</v>
      </c>
      <c r="D45" s="4">
        <v>98.84</v>
      </c>
      <c r="E45" s="4">
        <v>2906755834</v>
      </c>
      <c r="F45" s="4">
        <v>1.86</v>
      </c>
      <c r="G45" s="4">
        <v>1.82464</v>
      </c>
      <c r="H45" s="5" t="s">
        <v>53</v>
      </c>
      <c r="I45" s="4">
        <v>6.77</v>
      </c>
      <c r="J45" s="5" t="s">
        <v>100</v>
      </c>
      <c r="K45" s="5" t="s">
        <v>152</v>
      </c>
      <c r="L45" s="5" t="s">
        <v>196</v>
      </c>
      <c r="M45" s="5" t="s">
        <v>197</v>
      </c>
      <c r="N45" s="2"/>
      <c r="O45" s="1"/>
    </row>
    <row r="46" spans="1:15">
      <c r="A46" s="9">
        <v>2.1467490830278813</v>
      </c>
      <c r="B46" s="10"/>
      <c r="C46" s="9">
        <v>3398624.1650260999</v>
      </c>
      <c r="D46" s="10"/>
      <c r="E46" s="9">
        <v>3434930589</v>
      </c>
      <c r="F46" s="9">
        <v>1.8538141239139168</v>
      </c>
      <c r="G46" s="10"/>
      <c r="H46" s="10"/>
      <c r="I46" s="9">
        <v>6.3833827446197899</v>
      </c>
      <c r="J46" s="10"/>
      <c r="K46" s="10"/>
      <c r="L46" s="10"/>
      <c r="M46" s="11" t="s">
        <v>1912</v>
      </c>
      <c r="N46" s="2"/>
      <c r="O46" s="1"/>
    </row>
    <row r="47" spans="1:15" ht="25.5">
      <c r="A47" s="9">
        <v>8.0218193351632578</v>
      </c>
      <c r="B47" s="10"/>
      <c r="C47" s="9">
        <v>12699737.1306693</v>
      </c>
      <c r="D47" s="10"/>
      <c r="E47" s="9">
        <v>11584205423</v>
      </c>
      <c r="F47" s="9">
        <v>3.2313628841596347</v>
      </c>
      <c r="G47" s="10"/>
      <c r="H47" s="10"/>
      <c r="I47" s="9">
        <v>7.3210523641711607</v>
      </c>
      <c r="J47" s="10"/>
      <c r="K47" s="10"/>
      <c r="L47" s="10"/>
      <c r="M47" s="11" t="s">
        <v>198</v>
      </c>
      <c r="N47" s="2"/>
      <c r="O47" s="1"/>
    </row>
    <row r="48" spans="1:15" ht="15.2" customHeight="1">
      <c r="A48" s="38" t="s">
        <v>199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2"/>
      <c r="O48" s="1"/>
    </row>
    <row r="49" spans="1:15" ht="15.2" customHeight="1">
      <c r="A49" s="38" t="s">
        <v>1913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2"/>
      <c r="O49" s="1"/>
    </row>
    <row r="50" spans="1:15">
      <c r="A50" s="4">
        <v>6.3165239190588605E-12</v>
      </c>
      <c r="B50" s="4">
        <v>0</v>
      </c>
      <c r="C50" s="4">
        <v>1.0000000000000001E-5</v>
      </c>
      <c r="D50" s="4">
        <v>0</v>
      </c>
      <c r="E50" s="4">
        <v>0</v>
      </c>
      <c r="F50" s="4">
        <v>0</v>
      </c>
      <c r="G50" s="4">
        <v>0</v>
      </c>
      <c r="H50" s="5" t="s">
        <v>55</v>
      </c>
      <c r="I50" s="4">
        <v>0</v>
      </c>
      <c r="J50" s="5"/>
      <c r="K50" s="5" t="s">
        <v>55</v>
      </c>
      <c r="L50" s="5" t="s">
        <v>55</v>
      </c>
      <c r="M50" s="5" t="s">
        <v>55</v>
      </c>
      <c r="N50" s="2"/>
      <c r="O50" s="1"/>
    </row>
    <row r="51" spans="1:15">
      <c r="A51" s="9">
        <v>6.3165239190588605E-12</v>
      </c>
      <c r="B51" s="10"/>
      <c r="C51" s="9">
        <v>1.0000000000000001E-5</v>
      </c>
      <c r="D51" s="10"/>
      <c r="E51" s="9">
        <v>0</v>
      </c>
      <c r="F51" s="9">
        <v>0</v>
      </c>
      <c r="G51" s="10"/>
      <c r="H51" s="10"/>
      <c r="I51" s="9">
        <v>0</v>
      </c>
      <c r="J51" s="10"/>
      <c r="K51" s="10"/>
      <c r="L51" s="10"/>
      <c r="M51" s="11" t="s">
        <v>1914</v>
      </c>
      <c r="N51" s="2"/>
      <c r="O51" s="1"/>
    </row>
    <row r="52" spans="1:15" ht="25.5">
      <c r="A52" s="9">
        <v>6.3165239190588605E-12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1" t="s">
        <v>200</v>
      </c>
      <c r="N52" s="2"/>
      <c r="O52" s="1"/>
    </row>
    <row r="53" spans="1:15">
      <c r="A53" s="9">
        <v>19.251967653363987</v>
      </c>
      <c r="B53" s="10"/>
      <c r="C53" s="9">
        <v>30478737.831222299</v>
      </c>
      <c r="D53" s="10"/>
      <c r="E53" s="9">
        <v>23702774133</v>
      </c>
      <c r="F53" s="9">
        <v>2.5205210168882792</v>
      </c>
      <c r="G53" s="10"/>
      <c r="H53" s="10"/>
      <c r="I53" s="9">
        <v>10.786692710700382</v>
      </c>
      <c r="J53" s="10"/>
      <c r="K53" s="10"/>
      <c r="L53" s="10"/>
      <c r="M53" s="11" t="s">
        <v>137</v>
      </c>
      <c r="N53" s="2"/>
      <c r="O53" s="1"/>
    </row>
    <row r="54" spans="1:15" ht="15.2" customHeight="1">
      <c r="A54" s="38" t="s">
        <v>138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2"/>
      <c r="O54" s="1"/>
    </row>
    <row r="55" spans="1:15" ht="15.2" customHeight="1">
      <c r="A55" s="38" t="s">
        <v>201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2"/>
      <c r="O55" s="1"/>
    </row>
    <row r="56" spans="1:15" ht="15.2" customHeight="1">
      <c r="A56" s="38" t="s">
        <v>202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2"/>
      <c r="O56" s="1"/>
    </row>
    <row r="57" spans="1:15" ht="36">
      <c r="A57" s="4">
        <v>0.17107175994019538</v>
      </c>
      <c r="B57" s="4">
        <v>4.5416666666666696</v>
      </c>
      <c r="C57" s="4">
        <v>270832.12560000003</v>
      </c>
      <c r="D57" s="4">
        <v>108.97799999999999</v>
      </c>
      <c r="E57" s="4">
        <v>248520000</v>
      </c>
      <c r="F57" s="4">
        <v>3.02</v>
      </c>
      <c r="G57" s="4">
        <v>4</v>
      </c>
      <c r="H57" s="5" t="s">
        <v>38</v>
      </c>
      <c r="I57" s="4">
        <v>7.82</v>
      </c>
      <c r="J57" s="5" t="s">
        <v>203</v>
      </c>
      <c r="K57" s="5" t="s">
        <v>204</v>
      </c>
      <c r="L57" s="5" t="s">
        <v>205</v>
      </c>
      <c r="M57" s="5" t="s">
        <v>206</v>
      </c>
      <c r="N57" s="2"/>
      <c r="O57" s="1"/>
    </row>
    <row r="58" spans="1:15" ht="36">
      <c r="A58" s="4">
        <v>0.72679085527507481</v>
      </c>
      <c r="B58" s="4">
        <v>14.2333333333334</v>
      </c>
      <c r="C58" s="4">
        <v>1150618.3853466101</v>
      </c>
      <c r="D58" s="4">
        <v>115.62072599999996</v>
      </c>
      <c r="E58" s="4">
        <v>995166200</v>
      </c>
      <c r="F58" s="4">
        <v>2.19</v>
      </c>
      <c r="G58" s="4">
        <v>4.625</v>
      </c>
      <c r="H58" s="5" t="s">
        <v>39</v>
      </c>
      <c r="I58" s="4">
        <v>6.18</v>
      </c>
      <c r="J58" s="5" t="s">
        <v>88</v>
      </c>
      <c r="K58" s="5" t="s">
        <v>207</v>
      </c>
      <c r="L58" s="5" t="s">
        <v>208</v>
      </c>
      <c r="M58" s="5" t="s">
        <v>209</v>
      </c>
      <c r="N58" s="2"/>
      <c r="O58" s="1"/>
    </row>
    <row r="59" spans="1:15" ht="36">
      <c r="A59" s="4">
        <v>0.19506019142342071</v>
      </c>
      <c r="B59" s="4">
        <v>0</v>
      </c>
      <c r="C59" s="4">
        <v>308809.39251233602</v>
      </c>
      <c r="D59" s="4">
        <v>116.75194400000007</v>
      </c>
      <c r="E59" s="4">
        <v>264500428.80000001</v>
      </c>
      <c r="F59" s="4">
        <v>2.15</v>
      </c>
      <c r="G59" s="4">
        <v>5.125</v>
      </c>
      <c r="H59" s="5" t="s">
        <v>38</v>
      </c>
      <c r="I59" s="4">
        <v>5.3</v>
      </c>
      <c r="J59" s="5" t="s">
        <v>88</v>
      </c>
      <c r="K59" s="5" t="s">
        <v>207</v>
      </c>
      <c r="L59" s="5" t="s">
        <v>210</v>
      </c>
      <c r="M59" s="5" t="s">
        <v>211</v>
      </c>
      <c r="N59" s="2"/>
      <c r="O59" s="1"/>
    </row>
    <row r="60" spans="1:15" ht="36">
      <c r="A60" s="4">
        <v>1.4075131070122987E-2</v>
      </c>
      <c r="B60" s="4">
        <v>0</v>
      </c>
      <c r="C60" s="4">
        <v>22283.032963199999</v>
      </c>
      <c r="D60" s="4">
        <v>135.11000000000001</v>
      </c>
      <c r="E60" s="4">
        <v>16492512</v>
      </c>
      <c r="F60" s="4">
        <v>4.51</v>
      </c>
      <c r="G60" s="4">
        <v>6.875</v>
      </c>
      <c r="H60" s="5" t="s">
        <v>40</v>
      </c>
      <c r="I60" s="4">
        <v>12.82</v>
      </c>
      <c r="J60" s="5" t="s">
        <v>88</v>
      </c>
      <c r="K60" s="5" t="s">
        <v>207</v>
      </c>
      <c r="L60" s="5" t="s">
        <v>212</v>
      </c>
      <c r="M60" s="5" t="s">
        <v>213</v>
      </c>
      <c r="N60" s="2"/>
      <c r="O60" s="1"/>
    </row>
    <row r="61" spans="1:15" ht="36">
      <c r="A61" s="4">
        <v>0.16603441503605068</v>
      </c>
      <c r="B61" s="4">
        <v>21.160799999999998</v>
      </c>
      <c r="C61" s="4">
        <v>262857.25687679998</v>
      </c>
      <c r="D61" s="4">
        <v>136.20500000000001</v>
      </c>
      <c r="E61" s="4">
        <v>192986496</v>
      </c>
      <c r="F61" s="4">
        <v>4.29</v>
      </c>
      <c r="G61" s="4">
        <v>7.25</v>
      </c>
      <c r="H61" s="5" t="s">
        <v>38</v>
      </c>
      <c r="I61" s="4">
        <v>10.35</v>
      </c>
      <c r="J61" s="5" t="s">
        <v>88</v>
      </c>
      <c r="K61" s="5" t="s">
        <v>207</v>
      </c>
      <c r="L61" s="5" t="s">
        <v>214</v>
      </c>
      <c r="M61" s="5" t="s">
        <v>215</v>
      </c>
      <c r="N61" s="2"/>
      <c r="O61" s="1"/>
    </row>
    <row r="62" spans="1:15">
      <c r="A62" s="9">
        <v>1.2730323527448646</v>
      </c>
      <c r="B62" s="10"/>
      <c r="C62" s="9">
        <v>2015400.1932989459</v>
      </c>
      <c r="D62" s="10"/>
      <c r="E62" s="9">
        <v>1717665636.8</v>
      </c>
      <c r="F62" s="9">
        <v>2.5949494324635864</v>
      </c>
      <c r="G62" s="10"/>
      <c r="H62" s="10"/>
      <c r="I62" s="9">
        <v>6.8828313906760359</v>
      </c>
      <c r="J62" s="10"/>
      <c r="K62" s="10"/>
      <c r="L62" s="10"/>
      <c r="M62" s="11" t="s">
        <v>680</v>
      </c>
      <c r="N62" s="2"/>
      <c r="O62" s="1"/>
    </row>
    <row r="63" spans="1:15" ht="25.5">
      <c r="A63" s="9">
        <v>1.2730323527448646</v>
      </c>
      <c r="B63" s="10"/>
      <c r="C63" s="9">
        <v>2015400.1932989459</v>
      </c>
      <c r="D63" s="10"/>
      <c r="E63" s="9">
        <v>1717665636.8</v>
      </c>
      <c r="F63" s="9">
        <v>2.5949494324635864</v>
      </c>
      <c r="G63" s="10"/>
      <c r="H63" s="10"/>
      <c r="I63" s="9">
        <v>6.8828313906760359</v>
      </c>
      <c r="J63" s="10"/>
      <c r="K63" s="10"/>
      <c r="L63" s="10"/>
      <c r="M63" s="11" t="s">
        <v>216</v>
      </c>
      <c r="N63" s="2"/>
      <c r="O63" s="1"/>
    </row>
    <row r="64" spans="1:15" ht="15.2" customHeight="1">
      <c r="A64" s="38" t="s">
        <v>217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2"/>
      <c r="O64" s="1"/>
    </row>
    <row r="65" spans="1:15" ht="15.2" customHeight="1">
      <c r="A65" s="38" t="s">
        <v>202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2"/>
      <c r="O65" s="1"/>
    </row>
    <row r="66" spans="1:15">
      <c r="A66" s="4">
        <v>6.3165239190588605E-12</v>
      </c>
      <c r="B66" s="4">
        <v>0</v>
      </c>
      <c r="C66" s="4">
        <v>1.0000000000000001E-5</v>
      </c>
      <c r="D66" s="4">
        <v>0</v>
      </c>
      <c r="E66" s="4">
        <v>0</v>
      </c>
      <c r="F66" s="4">
        <v>0</v>
      </c>
      <c r="G66" s="4">
        <v>0</v>
      </c>
      <c r="H66" s="5" t="s">
        <v>55</v>
      </c>
      <c r="I66" s="4">
        <v>0</v>
      </c>
      <c r="J66" s="5"/>
      <c r="K66" s="5" t="s">
        <v>55</v>
      </c>
      <c r="L66" s="5" t="s">
        <v>55</v>
      </c>
      <c r="M66" s="5" t="s">
        <v>55</v>
      </c>
      <c r="N66" s="2"/>
      <c r="O66" s="1"/>
    </row>
    <row r="67" spans="1:15">
      <c r="A67" s="9">
        <v>6.3165239190588605E-12</v>
      </c>
      <c r="B67" s="10"/>
      <c r="C67" s="9">
        <v>1.0000000000000001E-5</v>
      </c>
      <c r="D67" s="10"/>
      <c r="E67" s="9">
        <v>0</v>
      </c>
      <c r="F67" s="9">
        <v>0</v>
      </c>
      <c r="G67" s="10"/>
      <c r="H67" s="10"/>
      <c r="I67" s="9">
        <v>0</v>
      </c>
      <c r="J67" s="10"/>
      <c r="K67" s="10"/>
      <c r="L67" s="10"/>
      <c r="M67" s="11" t="s">
        <v>1852</v>
      </c>
      <c r="N67" s="2"/>
      <c r="O67" s="1"/>
    </row>
    <row r="68" spans="1:15" ht="38.25">
      <c r="A68" s="9">
        <v>6.3165239190588605E-12</v>
      </c>
      <c r="B68" s="10"/>
      <c r="C68" s="9">
        <v>1.0000000000000001E-5</v>
      </c>
      <c r="D68" s="10"/>
      <c r="E68" s="9">
        <v>0</v>
      </c>
      <c r="F68" s="9">
        <v>0</v>
      </c>
      <c r="G68" s="10"/>
      <c r="H68" s="10"/>
      <c r="I68" s="9">
        <v>0</v>
      </c>
      <c r="J68" s="10"/>
      <c r="K68" s="10"/>
      <c r="L68" s="10"/>
      <c r="M68" s="11" t="s">
        <v>218</v>
      </c>
      <c r="N68" s="2"/>
      <c r="O68" s="1"/>
    </row>
    <row r="69" spans="1:15">
      <c r="A69" s="9">
        <v>1.2730323527511811</v>
      </c>
      <c r="B69" s="10"/>
      <c r="C69" s="9">
        <v>2015400.193308946</v>
      </c>
      <c r="D69" s="10"/>
      <c r="E69" s="9">
        <v>1717665636.8</v>
      </c>
      <c r="F69" s="9">
        <v>2.594949432450711</v>
      </c>
      <c r="G69" s="10"/>
      <c r="H69" s="10"/>
      <c r="I69" s="9">
        <v>6.8828313906418845</v>
      </c>
      <c r="J69" s="10"/>
      <c r="K69" s="10"/>
      <c r="L69" s="10"/>
      <c r="M69" s="11" t="s">
        <v>143</v>
      </c>
      <c r="N69" s="2"/>
      <c r="O69" s="1"/>
    </row>
    <row r="70" spans="1:15" ht="38.25">
      <c r="A70" s="6">
        <v>20.525000006115167</v>
      </c>
      <c r="B70" s="12"/>
      <c r="C70" s="6">
        <v>32494138.024531249</v>
      </c>
      <c r="D70" s="12"/>
      <c r="E70" s="6">
        <v>25420439769.799999</v>
      </c>
      <c r="F70" s="6">
        <v>2.5251373277748446</v>
      </c>
      <c r="G70" s="12"/>
      <c r="H70" s="12"/>
      <c r="I70" s="6">
        <v>10.544561565287095</v>
      </c>
      <c r="J70" s="12"/>
      <c r="K70" s="12"/>
      <c r="L70" s="12"/>
      <c r="M70" s="7" t="s">
        <v>219</v>
      </c>
      <c r="N70" s="2"/>
      <c r="O70" s="1"/>
    </row>
    <row r="71" spans="1:15" ht="36" customHeight="1">
      <c r="A71" s="37" t="s">
        <v>33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1"/>
    </row>
  </sheetData>
  <mergeCells count="20">
    <mergeCell ref="A2:N2"/>
    <mergeCell ref="A3:N3"/>
    <mergeCell ref="A4:N4"/>
    <mergeCell ref="A7:M7"/>
    <mergeCell ref="A8:M8"/>
    <mergeCell ref="A9:M9"/>
    <mergeCell ref="A12:M12"/>
    <mergeCell ref="A18:M18"/>
    <mergeCell ref="A22:M22"/>
    <mergeCell ref="A23:M23"/>
    <mergeCell ref="A35:M35"/>
    <mergeCell ref="A43:M43"/>
    <mergeCell ref="A65:M65"/>
    <mergeCell ref="A71:N71"/>
    <mergeCell ref="A48:M48"/>
    <mergeCell ref="A49:M49"/>
    <mergeCell ref="A54:M54"/>
    <mergeCell ref="A55:M55"/>
    <mergeCell ref="A56:M56"/>
    <mergeCell ref="A64:M64"/>
  </mergeCells>
  <pageMargins left="0.5" right="0.5" top="0.4" bottom="0.4" header="0.4" footer="0.4"/>
  <pageSetup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28"/>
  <sheetViews>
    <sheetView showGridLines="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4" t="s">
        <v>220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45</v>
      </c>
      <c r="G6" s="3" t="s">
        <v>46</v>
      </c>
      <c r="H6" s="3" t="s">
        <v>36</v>
      </c>
      <c r="I6" s="3" t="s">
        <v>150</v>
      </c>
      <c r="J6" s="3" t="s">
        <v>47</v>
      </c>
      <c r="K6" s="3" t="s">
        <v>48</v>
      </c>
      <c r="L6" s="3" t="s">
        <v>221</v>
      </c>
      <c r="M6" s="3" t="s">
        <v>49</v>
      </c>
      <c r="N6" s="3" t="s">
        <v>50</v>
      </c>
      <c r="O6" s="1"/>
    </row>
    <row r="7" spans="1:15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1"/>
    </row>
    <row r="8" spans="1:15" ht="15.2" customHeight="1">
      <c r="A8" s="38" t="s">
        <v>222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1"/>
    </row>
    <row r="9" spans="1:15">
      <c r="A9" s="4">
        <v>6.3165239190588605E-12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5"/>
      <c r="K9" s="5" t="s">
        <v>55</v>
      </c>
      <c r="L9" s="5" t="s">
        <v>55</v>
      </c>
      <c r="M9" s="5" t="s">
        <v>55</v>
      </c>
      <c r="N9" s="5" t="s">
        <v>55</v>
      </c>
      <c r="O9" s="1"/>
    </row>
    <row r="10" spans="1:15">
      <c r="A10" s="9">
        <v>6.3165239190588605E-12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223</v>
      </c>
      <c r="O10" s="1"/>
    </row>
    <row r="11" spans="1:15" ht="15.2" customHeight="1">
      <c r="A11" s="38" t="s">
        <v>162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1"/>
    </row>
    <row r="12" spans="1:15">
      <c r="A12" s="4">
        <v>6.3165239190588605E-12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55</v>
      </c>
      <c r="I12" s="4">
        <v>0</v>
      </c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1"/>
    </row>
    <row r="13" spans="1:15" ht="25.5">
      <c r="A13" s="9">
        <v>6.3165239190588605E-12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198</v>
      </c>
      <c r="O13" s="1"/>
    </row>
    <row r="14" spans="1:15" ht="15.2" customHeight="1">
      <c r="A14" s="38" t="s">
        <v>224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1"/>
    </row>
    <row r="15" spans="1:15">
      <c r="A15" s="4">
        <v>6.3165239190588605E-12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1"/>
    </row>
    <row r="16" spans="1:15" ht="25.5">
      <c r="A16" s="9">
        <v>6.3165239190588605E-12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225</v>
      </c>
      <c r="O16" s="1"/>
    </row>
    <row r="17" spans="1:15">
      <c r="A17" s="9">
        <v>1.894957175717658E-11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137</v>
      </c>
      <c r="O17" s="1"/>
    </row>
    <row r="18" spans="1:15" ht="15.2" customHeight="1">
      <c r="A18" s="38" t="s">
        <v>138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1"/>
    </row>
    <row r="19" spans="1:15" ht="15.2" customHeight="1">
      <c r="A19" s="38" t="s">
        <v>226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1"/>
    </row>
    <row r="20" spans="1:15">
      <c r="A20" s="4">
        <v>6.3165239190588605E-12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55</v>
      </c>
      <c r="I20" s="4">
        <v>0</v>
      </c>
      <c r="J20" s="5"/>
      <c r="K20" s="5" t="s">
        <v>55</v>
      </c>
      <c r="L20" s="5" t="s">
        <v>55</v>
      </c>
      <c r="M20" s="5" t="s">
        <v>55</v>
      </c>
      <c r="N20" s="5" t="s">
        <v>55</v>
      </c>
      <c r="O20" s="1"/>
    </row>
    <row r="21" spans="1:15" ht="25.5">
      <c r="A21" s="9">
        <v>6.3165239190588605E-12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227</v>
      </c>
      <c r="O21" s="1"/>
    </row>
    <row r="22" spans="1:15" ht="15.2" customHeight="1">
      <c r="A22" s="38" t="s">
        <v>228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1"/>
    </row>
    <row r="23" spans="1:15">
      <c r="A23" s="4">
        <v>6.3165239190588605E-12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5"/>
      <c r="K23" s="5" t="s">
        <v>55</v>
      </c>
      <c r="L23" s="5" t="s">
        <v>55</v>
      </c>
      <c r="M23" s="5" t="s">
        <v>55</v>
      </c>
      <c r="N23" s="5" t="s">
        <v>55</v>
      </c>
      <c r="O23" s="1"/>
    </row>
    <row r="24" spans="1:15" ht="25.5">
      <c r="A24" s="9">
        <v>6.3165239190588605E-12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229</v>
      </c>
      <c r="O24" s="1"/>
    </row>
    <row r="25" spans="1:15">
      <c r="A25" s="9">
        <v>1.2633047838117721E-11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143</v>
      </c>
      <c r="O25" s="1"/>
    </row>
    <row r="26" spans="1:15" ht="25.5">
      <c r="A26" s="6">
        <v>3.1582619595294301E-11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230</v>
      </c>
      <c r="O26" s="1"/>
    </row>
    <row r="27" spans="1:15" ht="20.100000000000001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</row>
    <row r="28" spans="1:15" ht="36" customHeight="1">
      <c r="A28" s="37" t="s">
        <v>33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1"/>
  <sheetViews>
    <sheetView showGridLines="0" topLeftCell="A4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6.710937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34" t="s">
        <v>231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45</v>
      </c>
      <c r="G6" s="3" t="s">
        <v>46</v>
      </c>
      <c r="H6" s="3" t="s">
        <v>36</v>
      </c>
      <c r="I6" s="3" t="s">
        <v>150</v>
      </c>
      <c r="J6" s="3" t="s">
        <v>47</v>
      </c>
      <c r="K6" s="3" t="s">
        <v>48</v>
      </c>
      <c r="L6" s="3" t="s">
        <v>221</v>
      </c>
      <c r="M6" s="3" t="s">
        <v>49</v>
      </c>
      <c r="N6" s="3" t="s">
        <v>50</v>
      </c>
      <c r="O6" s="1"/>
    </row>
    <row r="7" spans="1:15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1"/>
    </row>
    <row r="8" spans="1:15" ht="15.2" customHeight="1">
      <c r="A8" s="38" t="s">
        <v>232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1"/>
    </row>
    <row r="9" spans="1:15" ht="24">
      <c r="A9" s="4">
        <v>3.4548883591780408E-3</v>
      </c>
      <c r="B9" s="4">
        <v>0.50804419999999995</v>
      </c>
      <c r="C9" s="4">
        <v>5469.6038571999998</v>
      </c>
      <c r="D9" s="4">
        <v>107.66</v>
      </c>
      <c r="E9" s="4">
        <v>5080442</v>
      </c>
      <c r="F9" s="4">
        <v>-1.01</v>
      </c>
      <c r="G9" s="4">
        <v>2.5</v>
      </c>
      <c r="H9" s="5" t="s">
        <v>53</v>
      </c>
      <c r="I9" s="4">
        <v>0.28999999999999998</v>
      </c>
      <c r="J9" s="5" t="s">
        <v>100</v>
      </c>
      <c r="K9" s="5" t="s">
        <v>109</v>
      </c>
      <c r="L9" s="5" t="s">
        <v>233</v>
      </c>
      <c r="M9" s="5" t="s">
        <v>234</v>
      </c>
      <c r="N9" s="5" t="s">
        <v>235</v>
      </c>
      <c r="O9" s="1"/>
    </row>
    <row r="10" spans="1:15" ht="24">
      <c r="A10" s="4">
        <v>5.5166905352992908E-2</v>
      </c>
      <c r="B10" s="4">
        <v>8.7924775791904306</v>
      </c>
      <c r="C10" s="4">
        <v>87337.443916799995</v>
      </c>
      <c r="D10" s="4">
        <v>126.72</v>
      </c>
      <c r="E10" s="4">
        <v>68921594</v>
      </c>
      <c r="F10" s="4">
        <v>2.14</v>
      </c>
      <c r="G10" s="4">
        <v>5</v>
      </c>
      <c r="H10" s="5" t="s">
        <v>53</v>
      </c>
      <c r="I10" s="4">
        <v>7.77</v>
      </c>
      <c r="J10" s="5" t="s">
        <v>100</v>
      </c>
      <c r="K10" s="5" t="s">
        <v>109</v>
      </c>
      <c r="L10" s="5" t="s">
        <v>233</v>
      </c>
      <c r="M10" s="5" t="s">
        <v>236</v>
      </c>
      <c r="N10" s="5" t="s">
        <v>237</v>
      </c>
      <c r="O10" s="1"/>
    </row>
    <row r="11" spans="1:15" ht="36">
      <c r="A11" s="4">
        <v>2.4135893367952084E-2</v>
      </c>
      <c r="B11" s="4">
        <v>5.20194057067987</v>
      </c>
      <c r="C11" s="4">
        <v>38210.721082092001</v>
      </c>
      <c r="D11" s="4">
        <v>138.12</v>
      </c>
      <c r="E11" s="4">
        <v>27664871.91</v>
      </c>
      <c r="F11" s="4">
        <v>1.25</v>
      </c>
      <c r="G11" s="4">
        <v>4.6500000000000004</v>
      </c>
      <c r="H11" s="5" t="s">
        <v>53</v>
      </c>
      <c r="I11" s="4">
        <v>4.43</v>
      </c>
      <c r="J11" s="5" t="s">
        <v>100</v>
      </c>
      <c r="K11" s="5" t="s">
        <v>104</v>
      </c>
      <c r="L11" s="5" t="s">
        <v>238</v>
      </c>
      <c r="M11" s="5" t="s">
        <v>239</v>
      </c>
      <c r="N11" s="5" t="s">
        <v>240</v>
      </c>
      <c r="O11" s="1"/>
    </row>
    <row r="12" spans="1:15" ht="36">
      <c r="A12" s="4">
        <v>1.9630579369900054E-3</v>
      </c>
      <c r="B12" s="4">
        <v>1.0142994999999999</v>
      </c>
      <c r="C12" s="4">
        <v>3107.8136679999998</v>
      </c>
      <c r="D12" s="4">
        <v>153.19999999999999</v>
      </c>
      <c r="E12" s="4">
        <v>2028599</v>
      </c>
      <c r="F12" s="4">
        <v>0.45</v>
      </c>
      <c r="G12" s="4">
        <v>5.5</v>
      </c>
      <c r="H12" s="5" t="s">
        <v>53</v>
      </c>
      <c r="I12" s="4">
        <v>3.4</v>
      </c>
      <c r="J12" s="5" t="s">
        <v>100</v>
      </c>
      <c r="K12" s="5" t="s">
        <v>104</v>
      </c>
      <c r="L12" s="5" t="s">
        <v>233</v>
      </c>
      <c r="M12" s="5" t="s">
        <v>241</v>
      </c>
      <c r="N12" s="5" t="s">
        <v>242</v>
      </c>
      <c r="O12" s="1"/>
    </row>
    <row r="13" spans="1:15" ht="24">
      <c r="A13" s="4">
        <v>6.5381308464323037E-2</v>
      </c>
      <c r="B13" s="4">
        <v>4.0276668792021102</v>
      </c>
      <c r="C13" s="4">
        <v>103508.3683718</v>
      </c>
      <c r="D13" s="4">
        <v>133.22</v>
      </c>
      <c r="E13" s="4">
        <v>77697319</v>
      </c>
      <c r="F13" s="4">
        <v>0.71</v>
      </c>
      <c r="G13" s="4">
        <v>4.4000000000000004</v>
      </c>
      <c r="H13" s="5" t="s">
        <v>53</v>
      </c>
      <c r="I13" s="4">
        <v>3.39</v>
      </c>
      <c r="J13" s="5" t="s">
        <v>100</v>
      </c>
      <c r="K13" s="5" t="s">
        <v>104</v>
      </c>
      <c r="L13" s="5" t="s">
        <v>233</v>
      </c>
      <c r="M13" s="5" t="s">
        <v>243</v>
      </c>
      <c r="N13" s="5" t="s">
        <v>244</v>
      </c>
      <c r="O13" s="1"/>
    </row>
    <row r="14" spans="1:15" ht="24">
      <c r="A14" s="4">
        <v>3.9620376040111496E-2</v>
      </c>
      <c r="B14" s="4">
        <v>2.9556951374986999</v>
      </c>
      <c r="C14" s="4">
        <v>62724.967953599997</v>
      </c>
      <c r="D14" s="4">
        <v>113.44</v>
      </c>
      <c r="E14" s="4">
        <v>55293519</v>
      </c>
      <c r="F14" s="4">
        <v>1.9</v>
      </c>
      <c r="G14" s="4">
        <v>3.4</v>
      </c>
      <c r="H14" s="5" t="s">
        <v>53</v>
      </c>
      <c r="I14" s="4">
        <v>6.81</v>
      </c>
      <c r="J14" s="5" t="s">
        <v>100</v>
      </c>
      <c r="K14" s="5" t="s">
        <v>104</v>
      </c>
      <c r="L14" s="5" t="s">
        <v>233</v>
      </c>
      <c r="M14" s="5" t="s">
        <v>245</v>
      </c>
      <c r="N14" s="5" t="s">
        <v>246</v>
      </c>
      <c r="O14" s="1"/>
    </row>
    <row r="15" spans="1:15" ht="24">
      <c r="A15" s="4">
        <v>2.0906106678659051E-3</v>
      </c>
      <c r="B15" s="4">
        <v>2.4750014850014801</v>
      </c>
      <c r="C15" s="4">
        <v>3309.7486761</v>
      </c>
      <c r="D15" s="4">
        <v>147.1</v>
      </c>
      <c r="E15" s="4">
        <v>2249999.1</v>
      </c>
      <c r="F15" s="4">
        <v>0.22</v>
      </c>
      <c r="G15" s="4">
        <v>5.45</v>
      </c>
      <c r="H15" s="5" t="s">
        <v>53</v>
      </c>
      <c r="I15" s="4">
        <v>0.56999999999999995</v>
      </c>
      <c r="J15" s="5" t="s">
        <v>100</v>
      </c>
      <c r="K15" s="5" t="s">
        <v>104</v>
      </c>
      <c r="L15" s="5" t="s">
        <v>233</v>
      </c>
      <c r="M15" s="5" t="s">
        <v>247</v>
      </c>
      <c r="N15" s="5" t="s">
        <v>248</v>
      </c>
      <c r="O15" s="1"/>
    </row>
    <row r="16" spans="1:15" ht="24">
      <c r="A16" s="4">
        <v>9.5915035115855651E-3</v>
      </c>
      <c r="B16" s="4">
        <v>3.2869626666666698</v>
      </c>
      <c r="C16" s="4">
        <v>15184.781431199999</v>
      </c>
      <c r="D16" s="4">
        <v>153.99</v>
      </c>
      <c r="E16" s="4">
        <v>9860888</v>
      </c>
      <c r="F16" s="4">
        <v>0.56000000000000005</v>
      </c>
      <c r="G16" s="4">
        <v>5.19</v>
      </c>
      <c r="H16" s="5" t="s">
        <v>53</v>
      </c>
      <c r="I16" s="4">
        <v>2.97</v>
      </c>
      <c r="J16" s="5" t="s">
        <v>100</v>
      </c>
      <c r="K16" s="5" t="s">
        <v>104</v>
      </c>
      <c r="L16" s="5" t="s">
        <v>233</v>
      </c>
      <c r="M16" s="5" t="s">
        <v>249</v>
      </c>
      <c r="N16" s="5" t="s">
        <v>250</v>
      </c>
      <c r="O16" s="1"/>
    </row>
    <row r="17" spans="1:15" ht="36">
      <c r="A17" s="4">
        <v>0.17394357870508317</v>
      </c>
      <c r="B17" s="4">
        <v>5.1731021776860198</v>
      </c>
      <c r="C17" s="4">
        <v>275378.64327599999</v>
      </c>
      <c r="D17" s="4">
        <v>136.65</v>
      </c>
      <c r="E17" s="4">
        <v>201521144</v>
      </c>
      <c r="F17" s="4">
        <v>1.52</v>
      </c>
      <c r="G17" s="4">
        <v>4.0999999999999996</v>
      </c>
      <c r="H17" s="5" t="s">
        <v>53</v>
      </c>
      <c r="I17" s="4">
        <v>5.49</v>
      </c>
      <c r="J17" s="5" t="s">
        <v>100</v>
      </c>
      <c r="K17" s="5" t="s">
        <v>104</v>
      </c>
      <c r="L17" s="5" t="s">
        <v>233</v>
      </c>
      <c r="M17" s="5" t="s">
        <v>251</v>
      </c>
      <c r="N17" s="5" t="s">
        <v>252</v>
      </c>
      <c r="O17" s="1"/>
    </row>
    <row r="18" spans="1:15" ht="36">
      <c r="A18" s="4">
        <v>0.13380411449085658</v>
      </c>
      <c r="B18" s="4">
        <v>6.0697596796876798</v>
      </c>
      <c r="C18" s="4">
        <v>211831.88127750001</v>
      </c>
      <c r="D18" s="4">
        <v>120.15</v>
      </c>
      <c r="E18" s="4">
        <v>176306185</v>
      </c>
      <c r="F18" s="4">
        <v>2.12</v>
      </c>
      <c r="G18" s="4">
        <v>4</v>
      </c>
      <c r="H18" s="5" t="s">
        <v>53</v>
      </c>
      <c r="I18" s="4">
        <v>7.08</v>
      </c>
      <c r="J18" s="5" t="s">
        <v>100</v>
      </c>
      <c r="K18" s="5" t="s">
        <v>104</v>
      </c>
      <c r="L18" s="5" t="s">
        <v>233</v>
      </c>
      <c r="M18" s="5" t="s">
        <v>253</v>
      </c>
      <c r="N18" s="5" t="s">
        <v>254</v>
      </c>
      <c r="O18" s="1"/>
    </row>
    <row r="19" spans="1:15" ht="36">
      <c r="A19" s="4">
        <v>9.8112945628056988E-2</v>
      </c>
      <c r="B19" s="4">
        <v>13.095575874932599</v>
      </c>
      <c r="C19" s="4">
        <v>155327.43465440001</v>
      </c>
      <c r="D19" s="4">
        <v>118.88</v>
      </c>
      <c r="E19" s="4">
        <v>130659013</v>
      </c>
      <c r="F19" s="4">
        <v>2.3199999999999998</v>
      </c>
      <c r="G19" s="4">
        <v>4.2</v>
      </c>
      <c r="H19" s="5" t="s">
        <v>53</v>
      </c>
      <c r="I19" s="4">
        <v>7.7</v>
      </c>
      <c r="J19" s="5" t="s">
        <v>100</v>
      </c>
      <c r="K19" s="5" t="s">
        <v>104</v>
      </c>
      <c r="L19" s="5" t="s">
        <v>233</v>
      </c>
      <c r="M19" s="5" t="s">
        <v>255</v>
      </c>
      <c r="N19" s="5" t="s">
        <v>256</v>
      </c>
      <c r="O19" s="1"/>
    </row>
    <row r="20" spans="1:15" ht="24">
      <c r="A20" s="4">
        <v>4.7923146587173357E-3</v>
      </c>
      <c r="B20" s="4">
        <v>0.69732686350314399</v>
      </c>
      <c r="C20" s="4">
        <v>7586.949278</v>
      </c>
      <c r="D20" s="4">
        <v>113.56</v>
      </c>
      <c r="E20" s="4">
        <v>6681005</v>
      </c>
      <c r="F20" s="4">
        <v>2.2400000000000002</v>
      </c>
      <c r="G20" s="4">
        <v>3.7</v>
      </c>
      <c r="H20" s="5" t="s">
        <v>53</v>
      </c>
      <c r="I20" s="4">
        <v>6.73</v>
      </c>
      <c r="J20" s="5" t="s">
        <v>257</v>
      </c>
      <c r="K20" s="5" t="s">
        <v>101</v>
      </c>
      <c r="L20" s="5" t="s">
        <v>258</v>
      </c>
      <c r="M20" s="5" t="s">
        <v>259</v>
      </c>
      <c r="N20" s="5" t="s">
        <v>260</v>
      </c>
      <c r="O20" s="1"/>
    </row>
    <row r="21" spans="1:15" ht="36">
      <c r="A21" s="4">
        <v>9.8664603884393819E-3</v>
      </c>
      <c r="B21" s="4">
        <v>8.7042436399103806</v>
      </c>
      <c r="C21" s="4">
        <v>15620.0792</v>
      </c>
      <c r="D21" s="4">
        <v>110</v>
      </c>
      <c r="E21" s="4">
        <v>14200072</v>
      </c>
      <c r="F21" s="4">
        <v>3.11</v>
      </c>
      <c r="G21" s="4">
        <v>3.85</v>
      </c>
      <c r="H21" s="5" t="s">
        <v>53</v>
      </c>
      <c r="I21" s="4">
        <v>9.17</v>
      </c>
      <c r="J21" s="5" t="s">
        <v>100</v>
      </c>
      <c r="K21" s="5" t="s">
        <v>101</v>
      </c>
      <c r="L21" s="5" t="s">
        <v>238</v>
      </c>
      <c r="M21" s="5" t="s">
        <v>261</v>
      </c>
      <c r="N21" s="5" t="s">
        <v>262</v>
      </c>
      <c r="O21" s="1"/>
    </row>
    <row r="22" spans="1:15" ht="36">
      <c r="A22" s="4">
        <v>2.0616459632735992E-2</v>
      </c>
      <c r="B22" s="4">
        <v>6.8168324635211404</v>
      </c>
      <c r="C22" s="4">
        <v>32638.932262300001</v>
      </c>
      <c r="D22" s="4">
        <v>119.99</v>
      </c>
      <c r="E22" s="4">
        <v>27201377</v>
      </c>
      <c r="F22" s="4">
        <v>2.36</v>
      </c>
      <c r="G22" s="4">
        <v>3.9</v>
      </c>
      <c r="H22" s="5" t="s">
        <v>53</v>
      </c>
      <c r="I22" s="4">
        <v>7.07</v>
      </c>
      <c r="J22" s="5" t="s">
        <v>100</v>
      </c>
      <c r="K22" s="5" t="s">
        <v>101</v>
      </c>
      <c r="L22" s="5" t="s">
        <v>238</v>
      </c>
      <c r="M22" s="5" t="s">
        <v>263</v>
      </c>
      <c r="N22" s="5" t="s">
        <v>264</v>
      </c>
      <c r="O22" s="1"/>
    </row>
    <row r="23" spans="1:15" ht="48">
      <c r="A23" s="4">
        <v>1.2311280446223321E-2</v>
      </c>
      <c r="B23" s="4">
        <v>9.61264147228143</v>
      </c>
      <c r="C23" s="4">
        <v>19490.594200200001</v>
      </c>
      <c r="D23" s="4">
        <v>110.02</v>
      </c>
      <c r="E23" s="4">
        <v>17715501</v>
      </c>
      <c r="F23" s="4">
        <v>3.05</v>
      </c>
      <c r="G23" s="4">
        <v>3.85</v>
      </c>
      <c r="H23" s="5" t="s">
        <v>53</v>
      </c>
      <c r="I23" s="4">
        <v>8.49</v>
      </c>
      <c r="J23" s="5" t="s">
        <v>100</v>
      </c>
      <c r="K23" s="5" t="s">
        <v>101</v>
      </c>
      <c r="L23" s="5" t="s">
        <v>238</v>
      </c>
      <c r="M23" s="5" t="s">
        <v>265</v>
      </c>
      <c r="N23" s="5" t="s">
        <v>266</v>
      </c>
      <c r="O23" s="1"/>
    </row>
    <row r="24" spans="1:15" ht="36">
      <c r="A24" s="4">
        <v>3.6524194324079391E-2</v>
      </c>
      <c r="B24" s="4">
        <v>3.5512893352434598</v>
      </c>
      <c r="C24" s="4">
        <v>57823.250243499999</v>
      </c>
      <c r="D24" s="4">
        <v>120.61</v>
      </c>
      <c r="E24" s="4">
        <v>47942335</v>
      </c>
      <c r="F24" s="4">
        <v>2.2400000000000002</v>
      </c>
      <c r="G24" s="4">
        <v>4</v>
      </c>
      <c r="H24" s="5" t="s">
        <v>53</v>
      </c>
      <c r="I24" s="4">
        <v>6.82</v>
      </c>
      <c r="J24" s="5" t="s">
        <v>100</v>
      </c>
      <c r="K24" s="5" t="s">
        <v>101</v>
      </c>
      <c r="L24" s="5" t="s">
        <v>233</v>
      </c>
      <c r="M24" s="5" t="s">
        <v>267</v>
      </c>
      <c r="N24" s="5" t="s">
        <v>268</v>
      </c>
      <c r="O24" s="1"/>
    </row>
    <row r="25" spans="1:15" ht="36">
      <c r="A25" s="4">
        <v>3.9556358641363511E-2</v>
      </c>
      <c r="B25" s="4">
        <v>12.455875498162399</v>
      </c>
      <c r="C25" s="4">
        <v>62623.61885785</v>
      </c>
      <c r="D25" s="4">
        <v>138.26</v>
      </c>
      <c r="E25" s="4">
        <v>45294097.25</v>
      </c>
      <c r="F25" s="4">
        <v>1.04</v>
      </c>
      <c r="G25" s="4">
        <v>4.05</v>
      </c>
      <c r="H25" s="5" t="s">
        <v>53</v>
      </c>
      <c r="I25" s="4">
        <v>4.4000000000000004</v>
      </c>
      <c r="J25" s="5" t="s">
        <v>269</v>
      </c>
      <c r="K25" s="5" t="s">
        <v>89</v>
      </c>
      <c r="L25" s="5" t="s">
        <v>238</v>
      </c>
      <c r="M25" s="5" t="s">
        <v>270</v>
      </c>
      <c r="N25" s="5" t="s">
        <v>271</v>
      </c>
      <c r="O25" s="1"/>
    </row>
    <row r="26" spans="1:15" ht="36">
      <c r="A26" s="4">
        <v>8.6988463991762958E-3</v>
      </c>
      <c r="B26" s="4">
        <v>2.0389126937619402</v>
      </c>
      <c r="C26" s="4">
        <v>13771.57200803</v>
      </c>
      <c r="D26" s="4">
        <v>134.9</v>
      </c>
      <c r="E26" s="4">
        <v>10208726.470000001</v>
      </c>
      <c r="F26" s="4">
        <v>0.88</v>
      </c>
      <c r="G26" s="4">
        <v>4.28</v>
      </c>
      <c r="H26" s="5" t="s">
        <v>53</v>
      </c>
      <c r="I26" s="4">
        <v>3.11</v>
      </c>
      <c r="J26" s="5" t="s">
        <v>269</v>
      </c>
      <c r="K26" s="5" t="s">
        <v>89</v>
      </c>
      <c r="L26" s="5" t="s">
        <v>238</v>
      </c>
      <c r="M26" s="5" t="s">
        <v>272</v>
      </c>
      <c r="N26" s="5" t="s">
        <v>273</v>
      </c>
      <c r="O26" s="1"/>
    </row>
    <row r="27" spans="1:15" ht="24">
      <c r="A27" s="4">
        <v>4.8348515538114223E-3</v>
      </c>
      <c r="B27" s="4">
        <v>8.0552226529895403</v>
      </c>
      <c r="C27" s="4">
        <v>7654.2915308580004</v>
      </c>
      <c r="D27" s="4">
        <v>124.46</v>
      </c>
      <c r="E27" s="4">
        <v>6150001.2300000004</v>
      </c>
      <c r="F27" s="4">
        <v>0.46</v>
      </c>
      <c r="G27" s="4">
        <v>4.3</v>
      </c>
      <c r="H27" s="5" t="s">
        <v>53</v>
      </c>
      <c r="I27" s="4">
        <v>0.09</v>
      </c>
      <c r="J27" s="5" t="s">
        <v>269</v>
      </c>
      <c r="K27" s="5" t="s">
        <v>207</v>
      </c>
      <c r="L27" s="5" t="s">
        <v>233</v>
      </c>
      <c r="M27" s="5" t="s">
        <v>274</v>
      </c>
      <c r="N27" s="5" t="s">
        <v>275</v>
      </c>
      <c r="O27" s="1"/>
    </row>
    <row r="28" spans="1:15" ht="24">
      <c r="A28" s="4">
        <v>2.6377640667011738E-2</v>
      </c>
      <c r="B28" s="4">
        <v>11.5731401319397</v>
      </c>
      <c r="C28" s="4">
        <v>41759.741600000001</v>
      </c>
      <c r="D28" s="4">
        <v>119.92</v>
      </c>
      <c r="E28" s="4">
        <v>34823000</v>
      </c>
      <c r="F28" s="4">
        <v>1.96</v>
      </c>
      <c r="G28" s="4">
        <v>4.1500000000000004</v>
      </c>
      <c r="H28" s="5" t="s">
        <v>53</v>
      </c>
      <c r="I28" s="4">
        <v>6.33</v>
      </c>
      <c r="J28" s="5" t="s">
        <v>269</v>
      </c>
      <c r="K28" s="5" t="s">
        <v>207</v>
      </c>
      <c r="L28" s="5" t="s">
        <v>233</v>
      </c>
      <c r="M28" s="5" t="s">
        <v>276</v>
      </c>
      <c r="N28" s="5" t="s">
        <v>277</v>
      </c>
      <c r="O28" s="1"/>
    </row>
    <row r="29" spans="1:15" ht="24">
      <c r="A29" s="4">
        <v>6.0061201338421103E-3</v>
      </c>
      <c r="B29" s="4">
        <v>0.94836431242135799</v>
      </c>
      <c r="C29" s="4">
        <v>9508.5844854000006</v>
      </c>
      <c r="D29" s="4">
        <v>138.18</v>
      </c>
      <c r="E29" s="4">
        <v>6881303</v>
      </c>
      <c r="F29" s="4">
        <v>1.22</v>
      </c>
      <c r="G29" s="4">
        <v>4.75</v>
      </c>
      <c r="H29" s="5" t="s">
        <v>53</v>
      </c>
      <c r="I29" s="4">
        <v>4.68</v>
      </c>
      <c r="J29" s="5" t="s">
        <v>100</v>
      </c>
      <c r="K29" s="5" t="s">
        <v>204</v>
      </c>
      <c r="L29" s="5" t="s">
        <v>233</v>
      </c>
      <c r="M29" s="5" t="s">
        <v>278</v>
      </c>
      <c r="N29" s="5" t="s">
        <v>279</v>
      </c>
      <c r="O29" s="1"/>
    </row>
    <row r="30" spans="1:15" ht="24">
      <c r="A30" s="4">
        <v>3.6206293182675466E-2</v>
      </c>
      <c r="B30" s="4">
        <v>6.5024009999999999</v>
      </c>
      <c r="C30" s="4">
        <v>57319.965295200003</v>
      </c>
      <c r="D30" s="4">
        <v>146.91999999999999</v>
      </c>
      <c r="E30" s="4">
        <v>39014406</v>
      </c>
      <c r="F30" s="4">
        <v>0.99</v>
      </c>
      <c r="G30" s="4">
        <v>5.25</v>
      </c>
      <c r="H30" s="5" t="s">
        <v>53</v>
      </c>
      <c r="I30" s="4">
        <v>4.2699999999999996</v>
      </c>
      <c r="J30" s="5" t="s">
        <v>100</v>
      </c>
      <c r="K30" s="5" t="s">
        <v>204</v>
      </c>
      <c r="L30" s="5" t="s">
        <v>233</v>
      </c>
      <c r="M30" s="5" t="s">
        <v>280</v>
      </c>
      <c r="N30" s="5" t="s">
        <v>281</v>
      </c>
      <c r="O30" s="1"/>
    </row>
    <row r="31" spans="1:15" ht="36">
      <c r="A31" s="4">
        <v>2.6271460066499094E-2</v>
      </c>
      <c r="B31" s="4">
        <v>5.7268906616045898</v>
      </c>
      <c r="C31" s="4">
        <v>41591.641863700002</v>
      </c>
      <c r="D31" s="4">
        <v>115.27</v>
      </c>
      <c r="E31" s="4">
        <v>36081931</v>
      </c>
      <c r="F31" s="4">
        <v>2.63</v>
      </c>
      <c r="G31" s="4">
        <v>3.75</v>
      </c>
      <c r="H31" s="5" t="s">
        <v>53</v>
      </c>
      <c r="I31" s="4">
        <v>7.26</v>
      </c>
      <c r="J31" s="5" t="s">
        <v>100</v>
      </c>
      <c r="K31" s="5" t="s">
        <v>204</v>
      </c>
      <c r="L31" s="5" t="s">
        <v>238</v>
      </c>
      <c r="M31" s="5" t="s">
        <v>282</v>
      </c>
      <c r="N31" s="5" t="s">
        <v>283</v>
      </c>
      <c r="O31" s="1"/>
    </row>
    <row r="32" spans="1:15" ht="36">
      <c r="A32" s="4">
        <v>8.6368763239475899E-2</v>
      </c>
      <c r="B32" s="4">
        <v>5.8211990488734804</v>
      </c>
      <c r="C32" s="4">
        <v>136734.6413094</v>
      </c>
      <c r="D32" s="4">
        <v>138.01</v>
      </c>
      <c r="E32" s="4">
        <v>99075894</v>
      </c>
      <c r="F32" s="4">
        <v>2.42</v>
      </c>
      <c r="G32" s="4">
        <v>4.5</v>
      </c>
      <c r="H32" s="5" t="s">
        <v>53</v>
      </c>
      <c r="I32" s="4">
        <v>7.43</v>
      </c>
      <c r="J32" s="5" t="s">
        <v>100</v>
      </c>
      <c r="K32" s="5" t="s">
        <v>204</v>
      </c>
      <c r="L32" s="5" t="s">
        <v>233</v>
      </c>
      <c r="M32" s="5" t="s">
        <v>284</v>
      </c>
      <c r="N32" s="5" t="s">
        <v>285</v>
      </c>
      <c r="O32" s="1"/>
    </row>
    <row r="33" spans="1:15" ht="24">
      <c r="A33" s="4">
        <v>2.7081017176269805E-3</v>
      </c>
      <c r="B33" s="4">
        <v>1.2327235097690901</v>
      </c>
      <c r="C33" s="4">
        <v>4287.3291581399999</v>
      </c>
      <c r="D33" s="4">
        <v>123.55</v>
      </c>
      <c r="E33" s="4">
        <v>3470116.68</v>
      </c>
      <c r="F33" s="4">
        <v>0.22</v>
      </c>
      <c r="G33" s="4">
        <v>4.45</v>
      </c>
      <c r="H33" s="5" t="s">
        <v>53</v>
      </c>
      <c r="I33" s="4">
        <v>0.66</v>
      </c>
      <c r="J33" s="5" t="s">
        <v>100</v>
      </c>
      <c r="K33" s="5" t="s">
        <v>204</v>
      </c>
      <c r="L33" s="5" t="s">
        <v>286</v>
      </c>
      <c r="M33" s="5" t="s">
        <v>287</v>
      </c>
      <c r="N33" s="5" t="s">
        <v>288</v>
      </c>
      <c r="O33" s="1"/>
    </row>
    <row r="34" spans="1:15" ht="24">
      <c r="A34" s="4">
        <v>2.2781830889822101E-3</v>
      </c>
      <c r="B34" s="4">
        <v>0.43772965204041098</v>
      </c>
      <c r="C34" s="4">
        <v>3606.7038107909998</v>
      </c>
      <c r="D34" s="4">
        <v>125.49</v>
      </c>
      <c r="E34" s="4">
        <v>2874096.59</v>
      </c>
      <c r="F34" s="4">
        <v>0.94</v>
      </c>
      <c r="G34" s="4">
        <v>4.7</v>
      </c>
      <c r="H34" s="5" t="s">
        <v>53</v>
      </c>
      <c r="I34" s="4">
        <v>2.34</v>
      </c>
      <c r="J34" s="5" t="s">
        <v>257</v>
      </c>
      <c r="K34" s="5" t="s">
        <v>204</v>
      </c>
      <c r="L34" s="5" t="s">
        <v>289</v>
      </c>
      <c r="M34" s="5" t="s">
        <v>290</v>
      </c>
      <c r="N34" s="5" t="s">
        <v>291</v>
      </c>
      <c r="O34" s="1"/>
    </row>
    <row r="35" spans="1:15">
      <c r="A35" s="4">
        <v>4.1967078968425803E-2</v>
      </c>
      <c r="B35" s="4">
        <v>8.5737581217800205</v>
      </c>
      <c r="C35" s="4">
        <v>66440.148895499995</v>
      </c>
      <c r="D35" s="4">
        <v>115.95</v>
      </c>
      <c r="E35" s="4">
        <v>57300689</v>
      </c>
      <c r="F35" s="4">
        <v>2.94</v>
      </c>
      <c r="G35" s="4">
        <v>4.9000000000000004</v>
      </c>
      <c r="H35" s="5" t="s">
        <v>53</v>
      </c>
      <c r="I35" s="4">
        <v>5.91</v>
      </c>
      <c r="J35" s="5" t="s">
        <v>257</v>
      </c>
      <c r="K35" s="5" t="s">
        <v>204</v>
      </c>
      <c r="L35" s="5" t="s">
        <v>289</v>
      </c>
      <c r="M35" s="5" t="s">
        <v>292</v>
      </c>
      <c r="N35" s="5" t="s">
        <v>293</v>
      </c>
      <c r="O35" s="1"/>
    </row>
    <row r="36" spans="1:15" ht="24">
      <c r="A36" s="4">
        <v>5.8713378577289234E-2</v>
      </c>
      <c r="B36" s="4">
        <v>11.5048097235318</v>
      </c>
      <c r="C36" s="4">
        <v>92952.040282999995</v>
      </c>
      <c r="D36" s="4">
        <v>113.03</v>
      </c>
      <c r="E36" s="4">
        <v>82236610</v>
      </c>
      <c r="F36" s="4">
        <v>2.35</v>
      </c>
      <c r="G36" s="4">
        <v>4.3499999999999996</v>
      </c>
      <c r="H36" s="5" t="s">
        <v>53</v>
      </c>
      <c r="I36" s="4">
        <v>5</v>
      </c>
      <c r="J36" s="5" t="s">
        <v>257</v>
      </c>
      <c r="K36" s="5" t="s">
        <v>204</v>
      </c>
      <c r="L36" s="5" t="s">
        <v>258</v>
      </c>
      <c r="M36" s="5" t="s">
        <v>294</v>
      </c>
      <c r="N36" s="5" t="s">
        <v>295</v>
      </c>
      <c r="O36" s="1"/>
    </row>
    <row r="37" spans="1:15" ht="24">
      <c r="A37" s="4">
        <v>1.6234578180191028E-2</v>
      </c>
      <c r="B37" s="4">
        <v>5.3460620525059701</v>
      </c>
      <c r="C37" s="4">
        <v>25701.759999999998</v>
      </c>
      <c r="D37" s="4">
        <v>114.74</v>
      </c>
      <c r="E37" s="4">
        <v>22400000</v>
      </c>
      <c r="F37" s="4">
        <v>3.15</v>
      </c>
      <c r="G37" s="4">
        <v>4.5</v>
      </c>
      <c r="H37" s="5" t="s">
        <v>53</v>
      </c>
      <c r="I37" s="4">
        <v>5.0999999999999996</v>
      </c>
      <c r="J37" s="5" t="s">
        <v>269</v>
      </c>
      <c r="K37" s="5" t="s">
        <v>207</v>
      </c>
      <c r="L37" s="5" t="s">
        <v>289</v>
      </c>
      <c r="M37" s="5" t="s">
        <v>296</v>
      </c>
      <c r="N37" s="5" t="s">
        <v>297</v>
      </c>
      <c r="O37" s="1"/>
    </row>
    <row r="38" spans="1:15" ht="24">
      <c r="A38" s="4">
        <v>8.1994977456391459E-3</v>
      </c>
      <c r="B38" s="4">
        <v>1.3553741935483901</v>
      </c>
      <c r="C38" s="4">
        <v>12981.02857</v>
      </c>
      <c r="D38" s="4">
        <v>123.58</v>
      </c>
      <c r="E38" s="4">
        <v>10504150</v>
      </c>
      <c r="F38" s="4">
        <v>1.73</v>
      </c>
      <c r="G38" s="4">
        <v>4.7</v>
      </c>
      <c r="H38" s="5" t="s">
        <v>53</v>
      </c>
      <c r="I38" s="4">
        <v>1.87</v>
      </c>
      <c r="J38" s="5" t="s">
        <v>269</v>
      </c>
      <c r="K38" s="5" t="s">
        <v>207</v>
      </c>
      <c r="L38" s="5" t="s">
        <v>289</v>
      </c>
      <c r="M38" s="5" t="s">
        <v>298</v>
      </c>
      <c r="N38" s="5" t="s">
        <v>299</v>
      </c>
      <c r="O38" s="1"/>
    </row>
    <row r="39" spans="1:15" ht="24">
      <c r="A39" s="4">
        <v>4.3683008236018025E-3</v>
      </c>
      <c r="B39" s="4">
        <v>1.1674846534800301</v>
      </c>
      <c r="C39" s="4">
        <v>6915.6720999999998</v>
      </c>
      <c r="D39" s="4">
        <v>109.79</v>
      </c>
      <c r="E39" s="4">
        <v>6299000</v>
      </c>
      <c r="F39" s="4">
        <v>3.12</v>
      </c>
      <c r="G39" s="4">
        <v>4.45</v>
      </c>
      <c r="H39" s="5" t="s">
        <v>53</v>
      </c>
      <c r="I39" s="4">
        <v>5.91</v>
      </c>
      <c r="J39" s="5" t="s">
        <v>257</v>
      </c>
      <c r="K39" s="5" t="s">
        <v>300</v>
      </c>
      <c r="L39" s="5" t="s">
        <v>289</v>
      </c>
      <c r="M39" s="5" t="s">
        <v>301</v>
      </c>
      <c r="N39" s="5" t="s">
        <v>302</v>
      </c>
      <c r="O39" s="1"/>
    </row>
    <row r="40" spans="1:15" ht="36">
      <c r="A40" s="4">
        <v>2.5477327729065274E-2</v>
      </c>
      <c r="B40" s="4">
        <v>1.44929889912639</v>
      </c>
      <c r="C40" s="4">
        <v>40334.411862499997</v>
      </c>
      <c r="D40" s="4">
        <v>126.25</v>
      </c>
      <c r="E40" s="4">
        <v>31948049</v>
      </c>
      <c r="F40" s="4">
        <v>2.4900000000000002</v>
      </c>
      <c r="G40" s="4">
        <v>5.85</v>
      </c>
      <c r="H40" s="5" t="s">
        <v>53</v>
      </c>
      <c r="I40" s="4">
        <v>4.74</v>
      </c>
      <c r="J40" s="5" t="s">
        <v>257</v>
      </c>
      <c r="K40" s="5" t="s">
        <v>300</v>
      </c>
      <c r="L40" s="5" t="s">
        <v>289</v>
      </c>
      <c r="M40" s="5" t="s">
        <v>303</v>
      </c>
      <c r="N40" s="5" t="s">
        <v>304</v>
      </c>
      <c r="O40" s="1"/>
    </row>
    <row r="41" spans="1:15" ht="36">
      <c r="A41" s="4">
        <v>3.8980135399092113E-2</v>
      </c>
      <c r="B41" s="4">
        <v>2.2936002976840002</v>
      </c>
      <c r="C41" s="4">
        <v>61711.371473599997</v>
      </c>
      <c r="D41" s="4">
        <v>130.04</v>
      </c>
      <c r="E41" s="4">
        <v>47455684</v>
      </c>
      <c r="F41" s="4">
        <v>3.26</v>
      </c>
      <c r="G41" s="4">
        <v>5.0999999999999996</v>
      </c>
      <c r="H41" s="5" t="s">
        <v>53</v>
      </c>
      <c r="I41" s="4">
        <v>6.2</v>
      </c>
      <c r="J41" s="5" t="s">
        <v>257</v>
      </c>
      <c r="K41" s="5" t="s">
        <v>300</v>
      </c>
      <c r="L41" s="5" t="s">
        <v>289</v>
      </c>
      <c r="M41" s="5" t="s">
        <v>305</v>
      </c>
      <c r="N41" s="5" t="s">
        <v>306</v>
      </c>
      <c r="O41" s="1"/>
    </row>
    <row r="42" spans="1:15" ht="24">
      <c r="A42" s="4">
        <v>3.8824959946972804E-3</v>
      </c>
      <c r="B42" s="4">
        <v>0.43864960675973802</v>
      </c>
      <c r="C42" s="4">
        <v>6146.5705575539996</v>
      </c>
      <c r="D42" s="4">
        <v>137.13</v>
      </c>
      <c r="E42" s="4">
        <v>4482294.58</v>
      </c>
      <c r="F42" s="4">
        <v>1.56</v>
      </c>
      <c r="G42" s="4">
        <v>4.95</v>
      </c>
      <c r="H42" s="5" t="s">
        <v>53</v>
      </c>
      <c r="I42" s="4">
        <v>3.16</v>
      </c>
      <c r="J42" s="5" t="s">
        <v>257</v>
      </c>
      <c r="K42" s="5" t="s">
        <v>300</v>
      </c>
      <c r="L42" s="5" t="s">
        <v>289</v>
      </c>
      <c r="M42" s="5" t="s">
        <v>307</v>
      </c>
      <c r="N42" s="5" t="s">
        <v>308</v>
      </c>
      <c r="O42" s="1"/>
    </row>
    <row r="43" spans="1:15" ht="24">
      <c r="A43" s="4">
        <v>6.1799994140503398E-2</v>
      </c>
      <c r="B43" s="4">
        <v>5.2319086735111</v>
      </c>
      <c r="C43" s="4">
        <v>97838.613345599995</v>
      </c>
      <c r="D43" s="4">
        <v>129.96</v>
      </c>
      <c r="E43" s="4">
        <v>75283636</v>
      </c>
      <c r="F43" s="4">
        <v>1.71</v>
      </c>
      <c r="G43" s="4">
        <v>5.3</v>
      </c>
      <c r="H43" s="5" t="s">
        <v>53</v>
      </c>
      <c r="I43" s="4">
        <v>3.04</v>
      </c>
      <c r="J43" s="5" t="s">
        <v>257</v>
      </c>
      <c r="K43" s="5" t="s">
        <v>300</v>
      </c>
      <c r="L43" s="5" t="s">
        <v>289</v>
      </c>
      <c r="M43" s="5" t="s">
        <v>309</v>
      </c>
      <c r="N43" s="5" t="s">
        <v>310</v>
      </c>
      <c r="O43" s="1"/>
    </row>
    <row r="44" spans="1:15" ht="24">
      <c r="A44" s="4">
        <v>3.2874525978150355E-3</v>
      </c>
      <c r="B44" s="4">
        <v>2.3353925235153601</v>
      </c>
      <c r="C44" s="4">
        <v>5204.5280599600001</v>
      </c>
      <c r="D44" s="4">
        <v>119.92</v>
      </c>
      <c r="E44" s="4">
        <v>4340000.05</v>
      </c>
      <c r="F44" s="4">
        <v>1.49</v>
      </c>
      <c r="G44" s="4">
        <v>4.75</v>
      </c>
      <c r="H44" s="5" t="s">
        <v>53</v>
      </c>
      <c r="I44" s="4">
        <v>1.67</v>
      </c>
      <c r="J44" s="5" t="s">
        <v>100</v>
      </c>
      <c r="K44" s="5" t="s">
        <v>300</v>
      </c>
      <c r="L44" s="5" t="s">
        <v>311</v>
      </c>
      <c r="M44" s="5" t="s">
        <v>312</v>
      </c>
      <c r="N44" s="5" t="s">
        <v>313</v>
      </c>
      <c r="O44" s="1"/>
    </row>
    <row r="45" spans="1:15" ht="36">
      <c r="A45" s="4">
        <v>5.8730329442333671E-3</v>
      </c>
      <c r="B45" s="4">
        <v>1.3650182027818401</v>
      </c>
      <c r="C45" s="4">
        <v>9297.8876032000007</v>
      </c>
      <c r="D45" s="4">
        <v>130.96</v>
      </c>
      <c r="E45" s="4">
        <v>7099792</v>
      </c>
      <c r="F45" s="4">
        <v>1.45</v>
      </c>
      <c r="G45" s="4">
        <v>4.95</v>
      </c>
      <c r="H45" s="5" t="s">
        <v>53</v>
      </c>
      <c r="I45" s="4">
        <v>1.9</v>
      </c>
      <c r="J45" s="5" t="s">
        <v>100</v>
      </c>
      <c r="K45" s="5" t="s">
        <v>300</v>
      </c>
      <c r="L45" s="5" t="s">
        <v>289</v>
      </c>
      <c r="M45" s="5" t="s">
        <v>314</v>
      </c>
      <c r="N45" s="5" t="s">
        <v>315</v>
      </c>
      <c r="O45" s="1"/>
    </row>
    <row r="46" spans="1:15" ht="36">
      <c r="A46" s="4">
        <v>3.7755660732810871E-2</v>
      </c>
      <c r="B46" s="4">
        <v>9.4668330921172004</v>
      </c>
      <c r="C46" s="4">
        <v>59772.845344399997</v>
      </c>
      <c r="D46" s="4">
        <v>117.82</v>
      </c>
      <c r="E46" s="4">
        <v>50732342</v>
      </c>
      <c r="F46" s="4">
        <v>2.84</v>
      </c>
      <c r="G46" s="4">
        <v>4.7</v>
      </c>
      <c r="H46" s="5" t="s">
        <v>53</v>
      </c>
      <c r="I46" s="4">
        <v>4.4400000000000004</v>
      </c>
      <c r="J46" s="5" t="s">
        <v>100</v>
      </c>
      <c r="K46" s="5" t="s">
        <v>300</v>
      </c>
      <c r="L46" s="5" t="s">
        <v>289</v>
      </c>
      <c r="M46" s="5" t="s">
        <v>316</v>
      </c>
      <c r="N46" s="5" t="s">
        <v>317</v>
      </c>
      <c r="O46" s="1"/>
    </row>
    <row r="47" spans="1:15" ht="24">
      <c r="A47" s="4">
        <v>8.3084078220653206E-3</v>
      </c>
      <c r="B47" s="4">
        <v>2.29867</v>
      </c>
      <c r="C47" s="4">
        <v>13153.449473999999</v>
      </c>
      <c r="D47" s="4">
        <v>127.16</v>
      </c>
      <c r="E47" s="4">
        <v>10344015</v>
      </c>
      <c r="F47" s="4">
        <v>0.83</v>
      </c>
      <c r="G47" s="4">
        <v>5.2</v>
      </c>
      <c r="H47" s="5" t="s">
        <v>53</v>
      </c>
      <c r="I47" s="4">
        <v>1.03</v>
      </c>
      <c r="J47" s="5" t="s">
        <v>269</v>
      </c>
      <c r="K47" s="5" t="s">
        <v>318</v>
      </c>
      <c r="L47" s="5" t="s">
        <v>289</v>
      </c>
      <c r="M47" s="5" t="s">
        <v>319</v>
      </c>
      <c r="N47" s="5" t="s">
        <v>320</v>
      </c>
      <c r="O47" s="1"/>
    </row>
    <row r="48" spans="1:15" ht="24">
      <c r="A48" s="4">
        <v>1.2198812901090914E-2</v>
      </c>
      <c r="B48" s="4">
        <v>1.39212075656863</v>
      </c>
      <c r="C48" s="4">
        <v>19312.541292344999</v>
      </c>
      <c r="D48" s="4">
        <v>118.65</v>
      </c>
      <c r="E48" s="4">
        <v>16276899.529999999</v>
      </c>
      <c r="F48" s="4">
        <v>2.0099999999999998</v>
      </c>
      <c r="G48" s="4">
        <v>4.8</v>
      </c>
      <c r="H48" s="5" t="s">
        <v>53</v>
      </c>
      <c r="I48" s="4">
        <v>3.66</v>
      </c>
      <c r="J48" s="5" t="s">
        <v>269</v>
      </c>
      <c r="K48" s="5" t="s">
        <v>318</v>
      </c>
      <c r="L48" s="5" t="s">
        <v>289</v>
      </c>
      <c r="M48" s="5" t="s">
        <v>321</v>
      </c>
      <c r="N48" s="5" t="s">
        <v>322</v>
      </c>
      <c r="O48" s="1"/>
    </row>
    <row r="49" spans="1:15" ht="24">
      <c r="A49" s="4">
        <v>1.8227982044771093E-2</v>
      </c>
      <c r="B49" s="4">
        <v>2.8152296057225201</v>
      </c>
      <c r="C49" s="4">
        <v>28857.6158</v>
      </c>
      <c r="D49" s="4">
        <v>116</v>
      </c>
      <c r="E49" s="4">
        <v>24877255</v>
      </c>
      <c r="F49" s="4">
        <v>3.35</v>
      </c>
      <c r="G49" s="4">
        <v>5.5</v>
      </c>
      <c r="H49" s="5" t="s">
        <v>53</v>
      </c>
      <c r="I49" s="4">
        <v>5.73</v>
      </c>
      <c r="J49" s="5" t="s">
        <v>269</v>
      </c>
      <c r="K49" s="5" t="s">
        <v>318</v>
      </c>
      <c r="L49" s="5" t="s">
        <v>289</v>
      </c>
      <c r="M49" s="5" t="s">
        <v>323</v>
      </c>
      <c r="N49" s="5" t="s">
        <v>324</v>
      </c>
      <c r="O49" s="1"/>
    </row>
    <row r="50" spans="1:15" ht="24">
      <c r="A50" s="4">
        <v>4.1215706819212545E-3</v>
      </c>
      <c r="B50" s="4">
        <v>1.66786364371956</v>
      </c>
      <c r="C50" s="4">
        <v>6525.0614653499997</v>
      </c>
      <c r="D50" s="4">
        <v>126.3</v>
      </c>
      <c r="E50" s="4">
        <v>5166319.45</v>
      </c>
      <c r="F50" s="4">
        <v>3.51</v>
      </c>
      <c r="G50" s="4">
        <v>4.8499999999999996</v>
      </c>
      <c r="H50" s="5" t="s">
        <v>53</v>
      </c>
      <c r="I50" s="4">
        <v>3.32</v>
      </c>
      <c r="J50" s="5" t="s">
        <v>269</v>
      </c>
      <c r="K50" s="5" t="s">
        <v>325</v>
      </c>
      <c r="L50" s="5" t="s">
        <v>289</v>
      </c>
      <c r="M50" s="5" t="s">
        <v>326</v>
      </c>
      <c r="N50" s="5" t="s">
        <v>327</v>
      </c>
      <c r="O50" s="1"/>
    </row>
    <row r="51" spans="1:15" ht="24">
      <c r="A51" s="4">
        <v>6.3696059526592519E-2</v>
      </c>
      <c r="B51" s="4">
        <v>5.6309199703989004</v>
      </c>
      <c r="C51" s="4">
        <v>100840.367808</v>
      </c>
      <c r="D51" s="4">
        <v>143.04</v>
      </c>
      <c r="E51" s="4">
        <v>70498020</v>
      </c>
      <c r="F51" s="4">
        <v>2.23</v>
      </c>
      <c r="G51" s="4">
        <v>6.4</v>
      </c>
      <c r="H51" s="5" t="s">
        <v>53</v>
      </c>
      <c r="I51" s="4">
        <v>5.86</v>
      </c>
      <c r="J51" s="5" t="s">
        <v>100</v>
      </c>
      <c r="K51" s="5" t="s">
        <v>328</v>
      </c>
      <c r="L51" s="5" t="s">
        <v>233</v>
      </c>
      <c r="M51" s="5" t="s">
        <v>329</v>
      </c>
      <c r="N51" s="5" t="s">
        <v>330</v>
      </c>
      <c r="O51" s="1"/>
    </row>
    <row r="52" spans="1:15" ht="24">
      <c r="A52" s="4">
        <v>5.5995023748004876E-3</v>
      </c>
      <c r="B52" s="4">
        <v>13.558545000000001</v>
      </c>
      <c r="C52" s="4">
        <v>8864.8478919000008</v>
      </c>
      <c r="D52" s="4">
        <v>108.97</v>
      </c>
      <c r="E52" s="4">
        <v>8135127</v>
      </c>
      <c r="F52" s="4">
        <v>15.9</v>
      </c>
      <c r="G52" s="4">
        <v>6.9</v>
      </c>
      <c r="H52" s="5" t="s">
        <v>53</v>
      </c>
      <c r="I52" s="4">
        <v>0.97</v>
      </c>
      <c r="J52" s="5" t="s">
        <v>269</v>
      </c>
      <c r="K52" s="5" t="s">
        <v>331</v>
      </c>
      <c r="L52" s="5" t="s">
        <v>258</v>
      </c>
      <c r="M52" s="5" t="s">
        <v>332</v>
      </c>
      <c r="N52" s="5" t="s">
        <v>333</v>
      </c>
      <c r="O52" s="1"/>
    </row>
    <row r="53" spans="1:15" ht="24">
      <c r="A53" s="4">
        <v>6.5575597530708726E-2</v>
      </c>
      <c r="B53" s="4">
        <v>6.7195171429461498</v>
      </c>
      <c r="C53" s="4">
        <v>103815.9569583</v>
      </c>
      <c r="D53" s="4">
        <v>134.66999999999999</v>
      </c>
      <c r="E53" s="4">
        <v>77089149</v>
      </c>
      <c r="F53" s="4">
        <v>3.36</v>
      </c>
      <c r="G53" s="4">
        <v>5.0999999999999996</v>
      </c>
      <c r="H53" s="5" t="s">
        <v>53</v>
      </c>
      <c r="I53" s="4">
        <v>7.25</v>
      </c>
      <c r="J53" s="5" t="s">
        <v>100</v>
      </c>
      <c r="K53" s="5" t="s">
        <v>334</v>
      </c>
      <c r="L53" s="5" t="s">
        <v>233</v>
      </c>
      <c r="M53" s="5" t="s">
        <v>335</v>
      </c>
      <c r="N53" s="5" t="s">
        <v>336</v>
      </c>
      <c r="O53" s="1"/>
    </row>
    <row r="54" spans="1:15" ht="24">
      <c r="A54" s="4">
        <v>2.7170363314320989E-2</v>
      </c>
      <c r="B54" s="4">
        <v>3.9479175011318799</v>
      </c>
      <c r="C54" s="4">
        <v>43014.739851359998</v>
      </c>
      <c r="D54" s="4">
        <v>132.56</v>
      </c>
      <c r="E54" s="4">
        <v>32449260.600000001</v>
      </c>
      <c r="F54" s="4">
        <v>2.2599999999999998</v>
      </c>
      <c r="G54" s="4">
        <v>4.5999999999999996</v>
      </c>
      <c r="H54" s="5" t="s">
        <v>53</v>
      </c>
      <c r="I54" s="4">
        <v>4.7</v>
      </c>
      <c r="J54" s="5" t="s">
        <v>257</v>
      </c>
      <c r="K54" s="5" t="s">
        <v>334</v>
      </c>
      <c r="L54" s="5" t="s">
        <v>311</v>
      </c>
      <c r="M54" s="5" t="s">
        <v>337</v>
      </c>
      <c r="N54" s="5" t="s">
        <v>338</v>
      </c>
      <c r="O54" s="1"/>
    </row>
    <row r="55" spans="1:15" ht="24">
      <c r="A55" s="4">
        <v>4.9380841102486035E-2</v>
      </c>
      <c r="B55" s="4">
        <v>5.7125959673927396</v>
      </c>
      <c r="C55" s="4">
        <v>78177.240734399995</v>
      </c>
      <c r="D55" s="4">
        <v>128.82</v>
      </c>
      <c r="E55" s="4">
        <v>60687192</v>
      </c>
      <c r="F55" s="4">
        <v>3.12</v>
      </c>
      <c r="G55" s="4">
        <v>6.1</v>
      </c>
      <c r="H55" s="5" t="s">
        <v>53</v>
      </c>
      <c r="I55" s="4">
        <v>5.63</v>
      </c>
      <c r="J55" s="5" t="s">
        <v>257</v>
      </c>
      <c r="K55" s="5" t="s">
        <v>334</v>
      </c>
      <c r="L55" s="5" t="s">
        <v>311</v>
      </c>
      <c r="M55" s="5" t="s">
        <v>339</v>
      </c>
      <c r="N55" s="5" t="s">
        <v>340</v>
      </c>
      <c r="O55" s="1"/>
    </row>
    <row r="56" spans="1:15" ht="24">
      <c r="A56" s="4">
        <v>1.1377253319130899E-2</v>
      </c>
      <c r="B56" s="4">
        <v>3.69474664</v>
      </c>
      <c r="C56" s="4">
        <v>18011.889869999999</v>
      </c>
      <c r="D56" s="4">
        <v>130</v>
      </c>
      <c r="E56" s="4">
        <v>13855299.9</v>
      </c>
      <c r="F56" s="4">
        <v>3.2</v>
      </c>
      <c r="G56" s="4">
        <v>4.5</v>
      </c>
      <c r="H56" s="5" t="s">
        <v>53</v>
      </c>
      <c r="I56" s="4">
        <v>6.44</v>
      </c>
      <c r="J56" s="5" t="s">
        <v>257</v>
      </c>
      <c r="K56" s="5" t="s">
        <v>334</v>
      </c>
      <c r="L56" s="5" t="s">
        <v>311</v>
      </c>
      <c r="M56" s="5" t="s">
        <v>341</v>
      </c>
      <c r="N56" s="5" t="s">
        <v>342</v>
      </c>
      <c r="O56" s="1"/>
    </row>
    <row r="57" spans="1:15" ht="24">
      <c r="A57" s="4">
        <v>2.8186468251705284E-2</v>
      </c>
      <c r="B57" s="4">
        <v>5.6688047467274396</v>
      </c>
      <c r="C57" s="4">
        <v>44623.385604000003</v>
      </c>
      <c r="D57" s="4">
        <v>59.01</v>
      </c>
      <c r="E57" s="4">
        <v>75620040</v>
      </c>
      <c r="F57" s="4">
        <v>32.049999999999997</v>
      </c>
      <c r="G57" s="4">
        <v>4.9000000000000004</v>
      </c>
      <c r="H57" s="5" t="s">
        <v>53</v>
      </c>
      <c r="I57" s="4">
        <v>2.67</v>
      </c>
      <c r="J57" s="5" t="s">
        <v>100</v>
      </c>
      <c r="K57" s="5" t="s">
        <v>343</v>
      </c>
      <c r="L57" s="5" t="s">
        <v>311</v>
      </c>
      <c r="M57" s="5" t="s">
        <v>344</v>
      </c>
      <c r="N57" s="5" t="s">
        <v>345</v>
      </c>
      <c r="O57" s="1"/>
    </row>
    <row r="58" spans="1:15" ht="25.5">
      <c r="A58" s="9">
        <v>1.531064303368614</v>
      </c>
      <c r="B58" s="10"/>
      <c r="C58" s="9">
        <v>2423903.2781130299</v>
      </c>
      <c r="D58" s="10"/>
      <c r="E58" s="9">
        <v>1949978260.3399999</v>
      </c>
      <c r="F58" s="9">
        <v>2.7182505038966958</v>
      </c>
      <c r="G58" s="10"/>
      <c r="H58" s="10"/>
      <c r="I58" s="9">
        <v>5.7000328375203777</v>
      </c>
      <c r="J58" s="10"/>
      <c r="K58" s="10"/>
      <c r="L58" s="10"/>
      <c r="M58" s="10"/>
      <c r="N58" s="11" t="s">
        <v>346</v>
      </c>
      <c r="O58" s="1"/>
    </row>
    <row r="59" spans="1:15" ht="15.2" customHeight="1">
      <c r="A59" s="38" t="s">
        <v>347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1"/>
    </row>
    <row r="60" spans="1:15" ht="36">
      <c r="A60" s="4">
        <v>1.938920182194308E-3</v>
      </c>
      <c r="B60" s="4">
        <v>0.99014802713005601</v>
      </c>
      <c r="C60" s="4">
        <v>3069.6</v>
      </c>
      <c r="D60" s="4">
        <v>102.32</v>
      </c>
      <c r="E60" s="4">
        <v>3000000</v>
      </c>
      <c r="F60" s="4">
        <v>1.9</v>
      </c>
      <c r="G60" s="4">
        <v>5</v>
      </c>
      <c r="H60" s="5" t="s">
        <v>53</v>
      </c>
      <c r="I60" s="4">
        <v>0.09</v>
      </c>
      <c r="J60" s="5" t="s">
        <v>100</v>
      </c>
      <c r="K60" s="5" t="s">
        <v>109</v>
      </c>
      <c r="L60" s="5" t="s">
        <v>233</v>
      </c>
      <c r="M60" s="5" t="s">
        <v>348</v>
      </c>
      <c r="N60" s="5" t="s">
        <v>349</v>
      </c>
      <c r="O60" s="1"/>
    </row>
    <row r="61" spans="1:15" ht="24">
      <c r="A61" s="4">
        <v>3.2731328738861733E-3</v>
      </c>
      <c r="B61" s="4">
        <v>0.20933446779499401</v>
      </c>
      <c r="C61" s="4">
        <v>5181.8577999999998</v>
      </c>
      <c r="D61" s="4">
        <v>112.21</v>
      </c>
      <c r="E61" s="4">
        <v>4618000</v>
      </c>
      <c r="F61" s="4">
        <v>3.13</v>
      </c>
      <c r="G61" s="4">
        <v>5.4</v>
      </c>
      <c r="H61" s="5" t="s">
        <v>53</v>
      </c>
      <c r="I61" s="4">
        <v>3.99</v>
      </c>
      <c r="J61" s="5" t="s">
        <v>100</v>
      </c>
      <c r="K61" s="5" t="s">
        <v>104</v>
      </c>
      <c r="L61" s="5" t="s">
        <v>233</v>
      </c>
      <c r="M61" s="5" t="s">
        <v>350</v>
      </c>
      <c r="N61" s="5" t="s">
        <v>351</v>
      </c>
      <c r="O61" s="1"/>
    </row>
    <row r="62" spans="1:15" ht="36">
      <c r="A62" s="4">
        <v>8.663402537317063E-3</v>
      </c>
      <c r="B62" s="4">
        <v>0.76465899999999998</v>
      </c>
      <c r="C62" s="4">
        <v>13715.459085300001</v>
      </c>
      <c r="D62" s="4">
        <v>105.51</v>
      </c>
      <c r="E62" s="4">
        <v>12999203</v>
      </c>
      <c r="F62" s="4">
        <v>2</v>
      </c>
      <c r="G62" s="4">
        <v>6.29</v>
      </c>
      <c r="H62" s="5" t="s">
        <v>53</v>
      </c>
      <c r="I62" s="4">
        <v>0.37</v>
      </c>
      <c r="J62" s="5" t="s">
        <v>100</v>
      </c>
      <c r="K62" s="5" t="s">
        <v>104</v>
      </c>
      <c r="L62" s="5" t="s">
        <v>233</v>
      </c>
      <c r="M62" s="5" t="s">
        <v>352</v>
      </c>
      <c r="N62" s="5" t="s">
        <v>353</v>
      </c>
      <c r="O62" s="1"/>
    </row>
    <row r="63" spans="1:15" ht="36">
      <c r="A63" s="4">
        <v>8.5868869045852073E-3</v>
      </c>
      <c r="B63" s="4">
        <v>1.7173894908610201</v>
      </c>
      <c r="C63" s="4">
        <v>13594.323420000001</v>
      </c>
      <c r="D63" s="4">
        <v>103.5</v>
      </c>
      <c r="E63" s="4">
        <v>13134612</v>
      </c>
      <c r="F63" s="4">
        <v>2.92</v>
      </c>
      <c r="G63" s="4">
        <v>3.8519999999999999</v>
      </c>
      <c r="H63" s="5" t="s">
        <v>53</v>
      </c>
      <c r="I63" s="4">
        <v>4.0999999999999996</v>
      </c>
      <c r="J63" s="5" t="s">
        <v>100</v>
      </c>
      <c r="K63" s="5" t="s">
        <v>204</v>
      </c>
      <c r="L63" s="5" t="s">
        <v>233</v>
      </c>
      <c r="M63" s="5" t="s">
        <v>354</v>
      </c>
      <c r="N63" s="5" t="s">
        <v>355</v>
      </c>
      <c r="O63" s="1"/>
    </row>
    <row r="64" spans="1:15" ht="24">
      <c r="A64" s="4">
        <v>3.4797933377062836E-3</v>
      </c>
      <c r="B64" s="4">
        <v>0.556766681012412</v>
      </c>
      <c r="C64" s="4">
        <v>5509.0321548640004</v>
      </c>
      <c r="D64" s="4">
        <v>109.48</v>
      </c>
      <c r="E64" s="4">
        <v>5031998.68</v>
      </c>
      <c r="F64" s="4">
        <v>2.97</v>
      </c>
      <c r="G64" s="4">
        <v>6.5</v>
      </c>
      <c r="H64" s="5" t="s">
        <v>53</v>
      </c>
      <c r="I64" s="4">
        <v>2.0299999999999998</v>
      </c>
      <c r="J64" s="5" t="s">
        <v>100</v>
      </c>
      <c r="K64" s="5" t="s">
        <v>204</v>
      </c>
      <c r="L64" s="5" t="s">
        <v>286</v>
      </c>
      <c r="M64" s="5" t="s">
        <v>356</v>
      </c>
      <c r="N64" s="5" t="s">
        <v>357</v>
      </c>
      <c r="O64" s="1"/>
    </row>
    <row r="65" spans="1:15" ht="24">
      <c r="A65" s="4">
        <v>2.3757078111972286E-10</v>
      </c>
      <c r="B65" s="4">
        <v>2.91834900001884E-8</v>
      </c>
      <c r="C65" s="4">
        <v>3.7610999999999998E-4</v>
      </c>
      <c r="D65" s="4">
        <v>107.46</v>
      </c>
      <c r="E65" s="4">
        <v>0.35</v>
      </c>
      <c r="F65" s="4">
        <v>3.41</v>
      </c>
      <c r="G65" s="4">
        <v>6.25</v>
      </c>
      <c r="H65" s="5" t="s">
        <v>53</v>
      </c>
      <c r="I65" s="4">
        <v>2.16</v>
      </c>
      <c r="J65" s="5" t="s">
        <v>257</v>
      </c>
      <c r="K65" s="5" t="s">
        <v>204</v>
      </c>
      <c r="L65" s="5" t="s">
        <v>258</v>
      </c>
      <c r="M65" s="5" t="s">
        <v>358</v>
      </c>
      <c r="N65" s="5" t="s">
        <v>359</v>
      </c>
      <c r="O65" s="1"/>
    </row>
    <row r="66" spans="1:15" ht="24">
      <c r="A66" s="4">
        <v>4.9915135108238879E-3</v>
      </c>
      <c r="B66" s="4">
        <v>2.4607598931268799</v>
      </c>
      <c r="C66" s="4">
        <v>7902.3107879999998</v>
      </c>
      <c r="D66" s="4">
        <v>112.6</v>
      </c>
      <c r="E66" s="4">
        <v>7018038</v>
      </c>
      <c r="F66" s="4">
        <v>4.24</v>
      </c>
      <c r="G66" s="4">
        <v>6.74</v>
      </c>
      <c r="H66" s="5" t="s">
        <v>53</v>
      </c>
      <c r="I66" s="4">
        <v>4.21</v>
      </c>
      <c r="J66" s="5" t="s">
        <v>257</v>
      </c>
      <c r="K66" s="5" t="s">
        <v>204</v>
      </c>
      <c r="L66" s="5" t="s">
        <v>258</v>
      </c>
      <c r="M66" s="5" t="s">
        <v>360</v>
      </c>
      <c r="N66" s="5" t="s">
        <v>361</v>
      </c>
      <c r="O66" s="1"/>
    </row>
    <row r="67" spans="1:15" ht="24">
      <c r="A67" s="4">
        <v>2.6339573124969703E-3</v>
      </c>
      <c r="B67" s="4">
        <v>0.14479894621900599</v>
      </c>
      <c r="C67" s="4">
        <v>4169.9475000000002</v>
      </c>
      <c r="D67" s="4">
        <v>102.33</v>
      </c>
      <c r="E67" s="4">
        <v>4075000</v>
      </c>
      <c r="F67" s="4">
        <v>3.57</v>
      </c>
      <c r="G67" s="4">
        <v>3.95844</v>
      </c>
      <c r="H67" s="5" t="s">
        <v>53</v>
      </c>
      <c r="I67" s="4">
        <v>5.51</v>
      </c>
      <c r="J67" s="5" t="s">
        <v>100</v>
      </c>
      <c r="K67" s="5" t="s">
        <v>204</v>
      </c>
      <c r="L67" s="5" t="s">
        <v>311</v>
      </c>
      <c r="M67" s="5" t="s">
        <v>362</v>
      </c>
      <c r="N67" s="5" t="s">
        <v>363</v>
      </c>
      <c r="O67" s="1"/>
    </row>
    <row r="68" spans="1:15" ht="24">
      <c r="A68" s="4">
        <v>7.6558142589664329E-3</v>
      </c>
      <c r="B68" s="4">
        <v>12.498848107605401</v>
      </c>
      <c r="C68" s="4">
        <v>12120.29647488</v>
      </c>
      <c r="D68" s="4">
        <v>105.12</v>
      </c>
      <c r="E68" s="4">
        <v>11529962.4</v>
      </c>
      <c r="F68" s="4">
        <v>3.32</v>
      </c>
      <c r="G68" s="4">
        <v>7.6</v>
      </c>
      <c r="H68" s="5" t="s">
        <v>53</v>
      </c>
      <c r="I68" s="4">
        <v>0.71</v>
      </c>
      <c r="J68" s="5" t="s">
        <v>100</v>
      </c>
      <c r="K68" s="5" t="s">
        <v>300</v>
      </c>
      <c r="L68" s="5" t="s">
        <v>311</v>
      </c>
      <c r="M68" s="5" t="s">
        <v>364</v>
      </c>
      <c r="N68" s="5" t="s">
        <v>365</v>
      </c>
      <c r="O68" s="1"/>
    </row>
    <row r="69" spans="1:15" ht="48">
      <c r="A69" s="4">
        <v>5.9440307822331223E-3</v>
      </c>
      <c r="B69" s="4">
        <v>2.5227154516047001</v>
      </c>
      <c r="C69" s="4">
        <v>9410.2877759999992</v>
      </c>
      <c r="D69" s="4">
        <v>91.2</v>
      </c>
      <c r="E69" s="4">
        <v>10318298</v>
      </c>
      <c r="F69" s="4">
        <v>4.45</v>
      </c>
      <c r="G69" s="4">
        <v>2.8868</v>
      </c>
      <c r="H69" s="5" t="s">
        <v>53</v>
      </c>
      <c r="I69" s="4">
        <v>4.99</v>
      </c>
      <c r="J69" s="5" t="s">
        <v>100</v>
      </c>
      <c r="K69" s="5" t="s">
        <v>300</v>
      </c>
      <c r="L69" s="5" t="s">
        <v>289</v>
      </c>
      <c r="M69" s="5" t="s">
        <v>366</v>
      </c>
      <c r="N69" s="5" t="s">
        <v>367</v>
      </c>
      <c r="O69" s="1"/>
    </row>
    <row r="70" spans="1:15" ht="36">
      <c r="A70" s="4">
        <v>2.8048199338588042E-2</v>
      </c>
      <c r="B70" s="4">
        <v>2.5135986904332901</v>
      </c>
      <c r="C70" s="4">
        <v>44404.485280200002</v>
      </c>
      <c r="D70" s="4">
        <v>118.89</v>
      </c>
      <c r="E70" s="4">
        <v>37349218</v>
      </c>
      <c r="F70" s="4">
        <v>3.93</v>
      </c>
      <c r="G70" s="4">
        <v>8.5</v>
      </c>
      <c r="H70" s="5" t="s">
        <v>53</v>
      </c>
      <c r="I70" s="4">
        <v>3.08</v>
      </c>
      <c r="J70" s="5" t="s">
        <v>257</v>
      </c>
      <c r="K70" s="5" t="s">
        <v>334</v>
      </c>
      <c r="L70" s="5" t="s">
        <v>311</v>
      </c>
      <c r="M70" s="5" t="s">
        <v>368</v>
      </c>
      <c r="N70" s="5" t="s">
        <v>369</v>
      </c>
      <c r="O70" s="1"/>
    </row>
    <row r="71" spans="1:15" ht="24">
      <c r="A71" s="4">
        <v>1.4818389648657447E-3</v>
      </c>
      <c r="B71" s="4">
        <v>0.462161501601215</v>
      </c>
      <c r="C71" s="4">
        <v>2345.9722212000001</v>
      </c>
      <c r="D71" s="4">
        <v>121.08</v>
      </c>
      <c r="E71" s="4">
        <v>1937539</v>
      </c>
      <c r="F71" s="4">
        <v>4.45</v>
      </c>
      <c r="G71" s="4">
        <v>8.5</v>
      </c>
      <c r="H71" s="5" t="s">
        <v>53</v>
      </c>
      <c r="I71" s="4">
        <v>4.37</v>
      </c>
      <c r="J71" s="5" t="s">
        <v>257</v>
      </c>
      <c r="K71" s="5" t="s">
        <v>334</v>
      </c>
      <c r="L71" s="5" t="s">
        <v>311</v>
      </c>
      <c r="M71" s="5" t="s">
        <v>370</v>
      </c>
      <c r="N71" s="5" t="s">
        <v>371</v>
      </c>
      <c r="O71" s="1"/>
    </row>
    <row r="72" spans="1:15" ht="25.5">
      <c r="A72" s="9">
        <v>7.6697490241234012E-2</v>
      </c>
      <c r="B72" s="10"/>
      <c r="C72" s="9">
        <v>121423.572876554</v>
      </c>
      <c r="D72" s="10"/>
      <c r="E72" s="9">
        <v>111011869.43000001</v>
      </c>
      <c r="F72" s="9">
        <v>3.4671727493386921</v>
      </c>
      <c r="G72" s="10"/>
      <c r="H72" s="10"/>
      <c r="I72" s="9">
        <v>2.8970672594316484</v>
      </c>
      <c r="J72" s="10"/>
      <c r="K72" s="10"/>
      <c r="L72" s="10"/>
      <c r="M72" s="10"/>
      <c r="N72" s="11" t="s">
        <v>372</v>
      </c>
      <c r="O72" s="1"/>
    </row>
    <row r="73" spans="1:15" ht="15.2" customHeight="1">
      <c r="A73" s="38" t="s">
        <v>373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1"/>
    </row>
    <row r="74" spans="1:15" ht="24">
      <c r="A74" s="4">
        <v>2.4835424544525338E-3</v>
      </c>
      <c r="B74" s="4">
        <v>1.6629562136066001</v>
      </c>
      <c r="C74" s="4">
        <v>3931.8183328</v>
      </c>
      <c r="D74" s="4">
        <v>86.5</v>
      </c>
      <c r="E74" s="4">
        <v>4545454.72</v>
      </c>
      <c r="F74" s="4">
        <v>1.92</v>
      </c>
      <c r="G74" s="4">
        <v>6.5</v>
      </c>
      <c r="H74" s="5" t="s">
        <v>53</v>
      </c>
      <c r="I74" s="4">
        <v>2.11</v>
      </c>
      <c r="J74" s="5" t="s">
        <v>257</v>
      </c>
      <c r="K74" s="5" t="s">
        <v>300</v>
      </c>
      <c r="L74" s="5" t="s">
        <v>289</v>
      </c>
      <c r="M74" s="5" t="s">
        <v>374</v>
      </c>
      <c r="N74" s="5" t="s">
        <v>375</v>
      </c>
      <c r="O74" s="1"/>
    </row>
    <row r="75" spans="1:15" ht="25.5">
      <c r="A75" s="9">
        <v>2.4835424544525338E-3</v>
      </c>
      <c r="B75" s="10"/>
      <c r="C75" s="9">
        <v>3931.8183328</v>
      </c>
      <c r="D75" s="10"/>
      <c r="E75" s="9">
        <v>4545454.72</v>
      </c>
      <c r="F75" s="9">
        <v>1.92</v>
      </c>
      <c r="G75" s="10"/>
      <c r="H75" s="10"/>
      <c r="I75" s="9">
        <v>2.11</v>
      </c>
      <c r="J75" s="10"/>
      <c r="K75" s="10"/>
      <c r="L75" s="10"/>
      <c r="M75" s="10"/>
      <c r="N75" s="11" t="s">
        <v>376</v>
      </c>
      <c r="O75" s="1"/>
    </row>
    <row r="76" spans="1:15" ht="15.2" customHeight="1">
      <c r="A76" s="38" t="s">
        <v>377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1"/>
    </row>
    <row r="77" spans="1:15">
      <c r="A77" s="4">
        <v>6.3165239190588605E-12</v>
      </c>
      <c r="B77" s="4">
        <v>0</v>
      </c>
      <c r="C77" s="4">
        <v>1.0000000000000001E-5</v>
      </c>
      <c r="D77" s="4">
        <v>0</v>
      </c>
      <c r="E77" s="4">
        <v>0</v>
      </c>
      <c r="F77" s="4">
        <v>0</v>
      </c>
      <c r="G77" s="4">
        <v>0</v>
      </c>
      <c r="H77" s="5" t="s">
        <v>55</v>
      </c>
      <c r="I77" s="4">
        <v>0</v>
      </c>
      <c r="J77" s="5"/>
      <c r="K77" s="5" t="s">
        <v>55</v>
      </c>
      <c r="L77" s="5" t="s">
        <v>55</v>
      </c>
      <c r="M77" s="5" t="s">
        <v>55</v>
      </c>
      <c r="N77" s="5" t="s">
        <v>55</v>
      </c>
      <c r="O77" s="1"/>
    </row>
    <row r="78" spans="1:15" ht="38.25">
      <c r="A78" s="9">
        <v>6.3165239190588605E-12</v>
      </c>
      <c r="B78" s="10"/>
      <c r="C78" s="9">
        <v>1.0000000000000001E-5</v>
      </c>
      <c r="D78" s="10"/>
      <c r="E78" s="9">
        <v>0</v>
      </c>
      <c r="F78" s="9">
        <v>0</v>
      </c>
      <c r="G78" s="10"/>
      <c r="H78" s="10"/>
      <c r="I78" s="9">
        <v>0</v>
      </c>
      <c r="J78" s="10"/>
      <c r="K78" s="10"/>
      <c r="L78" s="10"/>
      <c r="M78" s="10"/>
      <c r="N78" s="11" t="s">
        <v>378</v>
      </c>
      <c r="O78" s="1"/>
    </row>
    <row r="79" spans="1:15">
      <c r="A79" s="9">
        <v>1.6102453360706168</v>
      </c>
      <c r="B79" s="10"/>
      <c r="C79" s="9">
        <v>2549258.6693323841</v>
      </c>
      <c r="D79" s="10"/>
      <c r="E79" s="9">
        <v>2065535584.49</v>
      </c>
      <c r="F79" s="9">
        <v>2.7526911983275681</v>
      </c>
      <c r="G79" s="10"/>
      <c r="H79" s="10"/>
      <c r="I79" s="9">
        <v>5.5609879236445821</v>
      </c>
      <c r="J79" s="10"/>
      <c r="K79" s="10"/>
      <c r="L79" s="10"/>
      <c r="M79" s="10"/>
      <c r="N79" s="11" t="s">
        <v>137</v>
      </c>
      <c r="O79" s="1"/>
    </row>
    <row r="80" spans="1:15" ht="15.2" customHeight="1">
      <c r="A80" s="38" t="s">
        <v>138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1"/>
    </row>
    <row r="81" spans="1:15" ht="15.2" customHeight="1">
      <c r="A81" s="38" t="s">
        <v>226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1"/>
    </row>
    <row r="82" spans="1:15" ht="36">
      <c r="A82" s="4">
        <v>9.3136560719040321E-2</v>
      </c>
      <c r="B82" s="4">
        <v>11.661</v>
      </c>
      <c r="C82" s="4">
        <v>147449.074700753</v>
      </c>
      <c r="D82" s="4">
        <v>115.53941699999979</v>
      </c>
      <c r="E82" s="4">
        <v>127617984</v>
      </c>
      <c r="F82" s="4">
        <v>6.45</v>
      </c>
      <c r="G82" s="4">
        <v>7.75</v>
      </c>
      <c r="H82" s="5" t="s">
        <v>38</v>
      </c>
      <c r="I82" s="4">
        <v>9.2100000000000009</v>
      </c>
      <c r="J82" s="5" t="s">
        <v>257</v>
      </c>
      <c r="K82" s="5" t="s">
        <v>328</v>
      </c>
      <c r="L82" s="5" t="s">
        <v>258</v>
      </c>
      <c r="M82" s="5" t="s">
        <v>379</v>
      </c>
      <c r="N82" s="5" t="s">
        <v>380</v>
      </c>
      <c r="O82" s="1"/>
    </row>
    <row r="83" spans="1:15" ht="48">
      <c r="A83" s="4">
        <v>2.2127625660093041E-2</v>
      </c>
      <c r="B83" s="4">
        <v>7.4</v>
      </c>
      <c r="C83" s="4">
        <v>35031.333599999998</v>
      </c>
      <c r="D83" s="4">
        <v>103.815</v>
      </c>
      <c r="E83" s="4">
        <v>33744000</v>
      </c>
      <c r="F83" s="4">
        <v>8.14</v>
      </c>
      <c r="G83" s="4">
        <v>8.1</v>
      </c>
      <c r="H83" s="5" t="s">
        <v>38</v>
      </c>
      <c r="I83" s="4">
        <v>12.72</v>
      </c>
      <c r="J83" s="5" t="s">
        <v>257</v>
      </c>
      <c r="K83" s="5" t="s">
        <v>328</v>
      </c>
      <c r="L83" s="5" t="s">
        <v>258</v>
      </c>
      <c r="M83" s="5" t="s">
        <v>381</v>
      </c>
      <c r="N83" s="5" t="s">
        <v>382</v>
      </c>
      <c r="O83" s="1"/>
    </row>
    <row r="84" spans="1:15" ht="36">
      <c r="A84" s="4">
        <v>4.1459129617352979E-2</v>
      </c>
      <c r="B84" s="4">
        <v>2.8</v>
      </c>
      <c r="C84" s="4">
        <v>65635.989269760001</v>
      </c>
      <c r="D84" s="4">
        <v>128.516583</v>
      </c>
      <c r="E84" s="4">
        <v>51072000</v>
      </c>
      <c r="F84" s="4">
        <v>4.8</v>
      </c>
      <c r="G84" s="4">
        <v>9.375</v>
      </c>
      <c r="H84" s="5" t="s">
        <v>38</v>
      </c>
      <c r="I84" s="4">
        <v>5.34</v>
      </c>
      <c r="J84" s="5" t="s">
        <v>257</v>
      </c>
      <c r="K84" s="5" t="s">
        <v>328</v>
      </c>
      <c r="L84" s="5" t="s">
        <v>258</v>
      </c>
      <c r="M84" s="5" t="s">
        <v>383</v>
      </c>
      <c r="N84" s="5" t="s">
        <v>384</v>
      </c>
      <c r="O84" s="1"/>
    </row>
    <row r="85" spans="1:15" ht="25.5">
      <c r="A85" s="9">
        <v>0.15672331599648634</v>
      </c>
      <c r="B85" s="10"/>
      <c r="C85" s="9">
        <v>248116.39757051301</v>
      </c>
      <c r="D85" s="10"/>
      <c r="E85" s="9">
        <v>212433984</v>
      </c>
      <c r="F85" s="9">
        <v>6.2521234025971575</v>
      </c>
      <c r="G85" s="10"/>
      <c r="H85" s="10"/>
      <c r="I85" s="9">
        <v>8.6818152495313115</v>
      </c>
      <c r="J85" s="10"/>
      <c r="K85" s="10"/>
      <c r="L85" s="10"/>
      <c r="M85" s="10"/>
      <c r="N85" s="11" t="s">
        <v>227</v>
      </c>
      <c r="O85" s="1"/>
    </row>
    <row r="86" spans="1:15" ht="15.2" customHeight="1">
      <c r="A86" s="38" t="s">
        <v>228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1"/>
    </row>
    <row r="87" spans="1:15" ht="48">
      <c r="A87" s="4">
        <v>4.3118803283946558E-3</v>
      </c>
      <c r="B87" s="4">
        <v>0</v>
      </c>
      <c r="C87" s="4">
        <v>6826.35003626664</v>
      </c>
      <c r="D87" s="4">
        <v>105.956973</v>
      </c>
      <c r="E87" s="4">
        <v>6442568</v>
      </c>
      <c r="F87" s="4">
        <v>5.6085924199819601</v>
      </c>
      <c r="G87" s="4">
        <v>9.5</v>
      </c>
      <c r="H87" s="5" t="s">
        <v>37</v>
      </c>
      <c r="I87" s="4">
        <v>0.60273985698884913</v>
      </c>
      <c r="J87" s="5" t="s">
        <v>203</v>
      </c>
      <c r="K87" s="5" t="s">
        <v>385</v>
      </c>
      <c r="L87" s="5" t="s">
        <v>233</v>
      </c>
      <c r="M87" s="5" t="s">
        <v>386</v>
      </c>
      <c r="N87" s="5" t="s">
        <v>387</v>
      </c>
      <c r="O87" s="1"/>
    </row>
    <row r="88" spans="1:15" ht="36">
      <c r="A88" s="4">
        <v>7.248491399515276E-3</v>
      </c>
      <c r="B88" s="4">
        <v>3.54285714285714</v>
      </c>
      <c r="C88" s="4">
        <v>11475.4436022072</v>
      </c>
      <c r="D88" s="4">
        <v>102.849411</v>
      </c>
      <c r="E88" s="4">
        <v>11157520</v>
      </c>
      <c r="F88" s="4">
        <v>6.1165904246568701</v>
      </c>
      <c r="G88" s="4">
        <v>7.5</v>
      </c>
      <c r="H88" s="5" t="s">
        <v>37</v>
      </c>
      <c r="I88" s="4">
        <v>1.8790162584258199</v>
      </c>
      <c r="J88" s="5" t="s">
        <v>203</v>
      </c>
      <c r="K88" s="5" t="s">
        <v>385</v>
      </c>
      <c r="L88" s="5" t="s">
        <v>233</v>
      </c>
      <c r="M88" s="5" t="s">
        <v>388</v>
      </c>
      <c r="N88" s="5" t="s">
        <v>389</v>
      </c>
      <c r="O88" s="1"/>
    </row>
    <row r="89" spans="1:15" ht="36">
      <c r="A89" s="4">
        <v>7.0999999686049481E-3</v>
      </c>
      <c r="B89" s="4">
        <v>0</v>
      </c>
      <c r="C89" s="4">
        <v>11240.359507200001</v>
      </c>
      <c r="D89" s="4">
        <v>123.249556</v>
      </c>
      <c r="E89" s="4">
        <v>9120000</v>
      </c>
      <c r="F89" s="4">
        <v>2.42</v>
      </c>
      <c r="G89" s="4">
        <v>6.5</v>
      </c>
      <c r="H89" s="5" t="s">
        <v>38</v>
      </c>
      <c r="I89" s="4">
        <v>5</v>
      </c>
      <c r="J89" s="5" t="s">
        <v>203</v>
      </c>
      <c r="K89" s="5" t="s">
        <v>204</v>
      </c>
      <c r="L89" s="5" t="s">
        <v>390</v>
      </c>
      <c r="M89" s="5" t="s">
        <v>391</v>
      </c>
      <c r="N89" s="5" t="s">
        <v>392</v>
      </c>
      <c r="O89" s="1"/>
    </row>
    <row r="90" spans="1:15" ht="36">
      <c r="A90" s="4">
        <v>1.6140522349659282E-2</v>
      </c>
      <c r="B90" s="4">
        <v>0</v>
      </c>
      <c r="C90" s="4">
        <v>25552.855584000001</v>
      </c>
      <c r="D90" s="4">
        <v>412.142832</v>
      </c>
      <c r="E90" s="4">
        <v>22617600</v>
      </c>
      <c r="F90" s="4">
        <v>4.72</v>
      </c>
      <c r="G90" s="4">
        <v>5.625</v>
      </c>
      <c r="H90" s="5" t="s">
        <v>38</v>
      </c>
      <c r="I90" s="4">
        <v>13.51</v>
      </c>
      <c r="J90" s="5" t="s">
        <v>203</v>
      </c>
      <c r="K90" s="5" t="s">
        <v>300</v>
      </c>
      <c r="L90" s="5" t="s">
        <v>233</v>
      </c>
      <c r="M90" s="5" t="s">
        <v>393</v>
      </c>
      <c r="N90" s="5" t="s">
        <v>394</v>
      </c>
      <c r="O90" s="1"/>
    </row>
    <row r="91" spans="1:15" ht="24">
      <c r="A91" s="4">
        <v>7.514588862305281E-3</v>
      </c>
      <c r="B91" s="4">
        <v>0</v>
      </c>
      <c r="C91" s="4">
        <v>11896.715596423999</v>
      </c>
      <c r="D91" s="4">
        <v>127.614301</v>
      </c>
      <c r="E91" s="4">
        <v>9322400</v>
      </c>
      <c r="F91" s="4">
        <v>2.6251204007864</v>
      </c>
      <c r="G91" s="4">
        <v>4.875</v>
      </c>
      <c r="H91" s="5" t="s">
        <v>39</v>
      </c>
      <c r="I91" s="4">
        <v>9.3359883905999688</v>
      </c>
      <c r="J91" s="5" t="s">
        <v>203</v>
      </c>
      <c r="K91" s="5" t="s">
        <v>328</v>
      </c>
      <c r="L91" s="5" t="s">
        <v>390</v>
      </c>
      <c r="M91" s="5" t="s">
        <v>395</v>
      </c>
      <c r="N91" s="5" t="s">
        <v>396</v>
      </c>
      <c r="O91" s="1"/>
    </row>
    <row r="92" spans="1:15" ht="36">
      <c r="A92" s="4">
        <v>8.1632032685873449E-2</v>
      </c>
      <c r="B92" s="4">
        <v>0</v>
      </c>
      <c r="C92" s="4">
        <v>129235.6899648</v>
      </c>
      <c r="D92" s="4">
        <v>118.088167</v>
      </c>
      <c r="E92" s="4">
        <v>109440000</v>
      </c>
      <c r="F92" s="4">
        <v>2.37</v>
      </c>
      <c r="G92" s="4">
        <v>5.65</v>
      </c>
      <c r="H92" s="5" t="s">
        <v>38</v>
      </c>
      <c r="I92" s="4">
        <v>4.45</v>
      </c>
      <c r="J92" s="5" t="s">
        <v>88</v>
      </c>
      <c r="K92" s="5" t="s">
        <v>331</v>
      </c>
      <c r="L92" s="5" t="s">
        <v>233</v>
      </c>
      <c r="M92" s="5" t="s">
        <v>397</v>
      </c>
      <c r="N92" s="5" t="s">
        <v>398</v>
      </c>
      <c r="O92" s="1"/>
    </row>
    <row r="93" spans="1:15" ht="36">
      <c r="A93" s="4">
        <v>4.3047548235772413E-2</v>
      </c>
      <c r="B93" s="4">
        <v>0</v>
      </c>
      <c r="C93" s="4">
        <v>68150.692987775998</v>
      </c>
      <c r="D93" s="4">
        <v>98.844757999999999</v>
      </c>
      <c r="E93" s="4">
        <v>68947200</v>
      </c>
      <c r="F93" s="4">
        <v>1.34</v>
      </c>
      <c r="G93" s="4">
        <v>0.89685000000000004</v>
      </c>
      <c r="H93" s="5" t="s">
        <v>38</v>
      </c>
      <c r="I93" s="4">
        <v>3.13</v>
      </c>
      <c r="J93" s="5" t="s">
        <v>88</v>
      </c>
      <c r="K93" s="5" t="s">
        <v>331</v>
      </c>
      <c r="L93" s="5" t="s">
        <v>233</v>
      </c>
      <c r="M93" s="5" t="s">
        <v>399</v>
      </c>
      <c r="N93" s="5" t="s">
        <v>400</v>
      </c>
      <c r="O93" s="1"/>
    </row>
    <row r="94" spans="1:15" ht="48">
      <c r="A94" s="4">
        <v>1.0350249190668254E-2</v>
      </c>
      <c r="B94" s="4">
        <v>0</v>
      </c>
      <c r="C94" s="4">
        <v>16385.98907136</v>
      </c>
      <c r="D94" s="4">
        <v>112.29433299999999</v>
      </c>
      <c r="E94" s="4">
        <v>14592000</v>
      </c>
      <c r="F94" s="4">
        <v>4.26</v>
      </c>
      <c r="G94" s="4">
        <v>8</v>
      </c>
      <c r="H94" s="5" t="s">
        <v>38</v>
      </c>
      <c r="I94" s="4">
        <v>3.13</v>
      </c>
      <c r="J94" s="5" t="s">
        <v>88</v>
      </c>
      <c r="K94" s="5" t="s">
        <v>331</v>
      </c>
      <c r="L94" s="5" t="s">
        <v>233</v>
      </c>
      <c r="M94" s="5" t="s">
        <v>401</v>
      </c>
      <c r="N94" s="5" t="s">
        <v>402</v>
      </c>
      <c r="O94" s="1"/>
    </row>
    <row r="95" spans="1:15" ht="36">
      <c r="A95" s="4">
        <v>5.5069814369047489E-2</v>
      </c>
      <c r="B95" s="4">
        <v>0</v>
      </c>
      <c r="C95" s="4">
        <v>87183.734400000001</v>
      </c>
      <c r="D95" s="4">
        <v>136.566</v>
      </c>
      <c r="E95" s="4">
        <v>63840000</v>
      </c>
      <c r="F95" s="4">
        <v>4.75</v>
      </c>
      <c r="G95" s="4">
        <v>11</v>
      </c>
      <c r="H95" s="5" t="s">
        <v>38</v>
      </c>
      <c r="I95" s="4">
        <v>4.82</v>
      </c>
      <c r="J95" s="5" t="s">
        <v>88</v>
      </c>
      <c r="K95" s="5" t="s">
        <v>331</v>
      </c>
      <c r="L95" s="5" t="s">
        <v>233</v>
      </c>
      <c r="M95" s="5" t="s">
        <v>403</v>
      </c>
      <c r="N95" s="5" t="s">
        <v>404</v>
      </c>
      <c r="O95" s="1"/>
    </row>
    <row r="96" spans="1:15" ht="36">
      <c r="A96" s="4">
        <v>1.6830449753405842E-2</v>
      </c>
      <c r="B96" s="4">
        <v>0</v>
      </c>
      <c r="C96" s="4">
        <v>26645.113624320002</v>
      </c>
      <c r="D96" s="4">
        <v>121.733889</v>
      </c>
      <c r="E96" s="4">
        <v>21888000</v>
      </c>
      <c r="F96" s="4">
        <v>2.12</v>
      </c>
      <c r="G96" s="4">
        <v>6.125</v>
      </c>
      <c r="H96" s="5" t="s">
        <v>38</v>
      </c>
      <c r="I96" s="4">
        <v>4.46</v>
      </c>
      <c r="J96" s="5" t="s">
        <v>88</v>
      </c>
      <c r="K96" s="5" t="s">
        <v>405</v>
      </c>
      <c r="L96" s="5" t="s">
        <v>233</v>
      </c>
      <c r="M96" s="5" t="s">
        <v>406</v>
      </c>
      <c r="N96" s="5" t="s">
        <v>407</v>
      </c>
      <c r="O96" s="1"/>
    </row>
    <row r="97" spans="1:15" ht="25.5">
      <c r="A97" s="9">
        <v>0.24924557714324688</v>
      </c>
      <c r="B97" s="10"/>
      <c r="C97" s="9">
        <v>394592.94437435386</v>
      </c>
      <c r="D97" s="10"/>
      <c r="E97" s="9">
        <v>337367288</v>
      </c>
      <c r="F97" s="9">
        <v>3.1058423287188672</v>
      </c>
      <c r="G97" s="10"/>
      <c r="H97" s="10"/>
      <c r="I97" s="9">
        <v>4.8579859386904101</v>
      </c>
      <c r="J97" s="10"/>
      <c r="K97" s="10"/>
      <c r="L97" s="10"/>
      <c r="M97" s="10"/>
      <c r="N97" s="11" t="s">
        <v>229</v>
      </c>
      <c r="O97" s="1"/>
    </row>
    <row r="98" spans="1:15">
      <c r="A98" s="9">
        <v>0.40596889313973328</v>
      </c>
      <c r="B98" s="10"/>
      <c r="C98" s="9">
        <v>642709.34194486693</v>
      </c>
      <c r="D98" s="10"/>
      <c r="E98" s="9">
        <v>549801272</v>
      </c>
      <c r="F98" s="9">
        <v>4.3204565794355343</v>
      </c>
      <c r="G98" s="10"/>
      <c r="H98" s="10"/>
      <c r="I98" s="9">
        <v>6.3341660587107729</v>
      </c>
      <c r="J98" s="10"/>
      <c r="K98" s="10"/>
      <c r="L98" s="10"/>
      <c r="M98" s="10"/>
      <c r="N98" s="11" t="s">
        <v>143</v>
      </c>
      <c r="O98" s="1"/>
    </row>
    <row r="99" spans="1:15" ht="25.5">
      <c r="A99" s="6">
        <v>2.01621422921035</v>
      </c>
      <c r="B99" s="12"/>
      <c r="C99" s="6">
        <v>3191968.0112772505</v>
      </c>
      <c r="D99" s="12"/>
      <c r="E99" s="6">
        <v>2615336856.4899998</v>
      </c>
      <c r="F99" s="6">
        <v>3.0683639910547891</v>
      </c>
      <c r="G99" s="12"/>
      <c r="H99" s="12"/>
      <c r="I99" s="6">
        <v>5.7166689356844573</v>
      </c>
      <c r="J99" s="12"/>
      <c r="K99" s="12"/>
      <c r="L99" s="12"/>
      <c r="M99" s="12"/>
      <c r="N99" s="7" t="s">
        <v>408</v>
      </c>
      <c r="O99" s="1"/>
    </row>
    <row r="100" spans="1:15" ht="20.100000000000001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</row>
    <row r="101" spans="1:15" ht="36" customHeight="1">
      <c r="A101" s="37" t="s">
        <v>33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</row>
  </sheetData>
  <mergeCells count="12">
    <mergeCell ref="A2:O2"/>
    <mergeCell ref="A3:O3"/>
    <mergeCell ref="A4:O4"/>
    <mergeCell ref="A7:N7"/>
    <mergeCell ref="A8:N8"/>
    <mergeCell ref="A86:N86"/>
    <mergeCell ref="A101:O101"/>
    <mergeCell ref="A59:N59"/>
    <mergeCell ref="A73:N73"/>
    <mergeCell ref="A76:N76"/>
    <mergeCell ref="A80:N80"/>
    <mergeCell ref="A81:N81"/>
  </mergeCells>
  <pageMargins left="0.5" right="0.5" top="0.4" bottom="0.4" header="0.4" footer="0.4"/>
  <pageSetup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73"/>
  <sheetViews>
    <sheetView showGridLines="0" topLeftCell="A25" workbookViewId="0"/>
  </sheetViews>
  <sheetFormatPr defaultRowHeight="12.75"/>
  <cols>
    <col min="1" max="2" width="10.140625" customWidth="1"/>
    <col min="3" max="3" width="14.28515625" customWidth="1"/>
    <col min="4" max="4" width="11.2851562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2.14062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34" t="s">
        <v>409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1"/>
    </row>
    <row r="4" spans="1:11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36</v>
      </c>
      <c r="G6" s="3" t="s">
        <v>221</v>
      </c>
      <c r="H6" s="3" t="s">
        <v>49</v>
      </c>
      <c r="I6" s="3" t="s">
        <v>50</v>
      </c>
      <c r="J6" s="2"/>
      <c r="K6" s="1"/>
    </row>
    <row r="7" spans="1:11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38"/>
      <c r="J7" s="2"/>
      <c r="K7" s="1"/>
    </row>
    <row r="8" spans="1:11" ht="15.2" customHeight="1">
      <c r="A8" s="38" t="s">
        <v>410</v>
      </c>
      <c r="B8" s="38"/>
      <c r="C8" s="38"/>
      <c r="D8" s="38"/>
      <c r="E8" s="38"/>
      <c r="F8" s="38"/>
      <c r="G8" s="38"/>
      <c r="H8" s="38"/>
      <c r="I8" s="38"/>
      <c r="J8" s="2"/>
      <c r="K8" s="1"/>
    </row>
    <row r="9" spans="1:11">
      <c r="A9" s="4">
        <v>0.34711488495079751</v>
      </c>
      <c r="B9" s="4">
        <v>2.5263244958795599</v>
      </c>
      <c r="C9" s="4">
        <v>549534.66399999999</v>
      </c>
      <c r="D9" s="4">
        <v>1648</v>
      </c>
      <c r="E9" s="4">
        <v>33345550</v>
      </c>
      <c r="F9" s="5" t="s">
        <v>53</v>
      </c>
      <c r="G9" s="5" t="s">
        <v>233</v>
      </c>
      <c r="H9" s="5" t="s">
        <v>411</v>
      </c>
      <c r="I9" s="5" t="s">
        <v>412</v>
      </c>
      <c r="J9" s="2"/>
      <c r="K9" s="1"/>
    </row>
    <row r="10" spans="1:11">
      <c r="A10" s="4">
        <v>0.10142317337712124</v>
      </c>
      <c r="B10" s="4">
        <v>2.4495252117578801</v>
      </c>
      <c r="C10" s="4">
        <v>160568.01917760001</v>
      </c>
      <c r="D10" s="4">
        <v>622</v>
      </c>
      <c r="E10" s="4">
        <v>25814794.079999998</v>
      </c>
      <c r="F10" s="5" t="s">
        <v>53</v>
      </c>
      <c r="G10" s="5" t="s">
        <v>233</v>
      </c>
      <c r="H10" s="5" t="s">
        <v>413</v>
      </c>
      <c r="I10" s="5" t="s">
        <v>414</v>
      </c>
      <c r="J10" s="2"/>
      <c r="K10" s="1"/>
    </row>
    <row r="11" spans="1:11">
      <c r="A11" s="4">
        <v>0.32375982893919697</v>
      </c>
      <c r="B11" s="4">
        <v>2.7132608917976602</v>
      </c>
      <c r="C11" s="4">
        <v>512560.12498000002</v>
      </c>
      <c r="D11" s="4">
        <v>1282</v>
      </c>
      <c r="E11" s="4">
        <v>39981289</v>
      </c>
      <c r="F11" s="5" t="s">
        <v>53</v>
      </c>
      <c r="G11" s="5" t="s">
        <v>233</v>
      </c>
      <c r="H11" s="5" t="s">
        <v>415</v>
      </c>
      <c r="I11" s="5" t="s">
        <v>416</v>
      </c>
      <c r="J11" s="2"/>
      <c r="K11" s="1"/>
    </row>
    <row r="12" spans="1:11">
      <c r="A12" s="4">
        <v>8.8245381455866103E-3</v>
      </c>
      <c r="B12" s="4">
        <v>0.15837893473339501</v>
      </c>
      <c r="C12" s="4">
        <v>13970.560799999999</v>
      </c>
      <c r="D12" s="4">
        <v>3880</v>
      </c>
      <c r="E12" s="4">
        <v>360066</v>
      </c>
      <c r="F12" s="5" t="s">
        <v>53</v>
      </c>
      <c r="G12" s="5" t="s">
        <v>233</v>
      </c>
      <c r="H12" s="5" t="s">
        <v>417</v>
      </c>
      <c r="I12" s="5" t="s">
        <v>418</v>
      </c>
      <c r="J12" s="2"/>
      <c r="K12" s="1"/>
    </row>
    <row r="13" spans="1:11" ht="24">
      <c r="A13" s="4">
        <v>0.29604531128333733</v>
      </c>
      <c r="B13" s="4">
        <v>2.20580292154269</v>
      </c>
      <c r="C13" s="4">
        <v>468683.90759999998</v>
      </c>
      <c r="D13" s="4">
        <v>276000</v>
      </c>
      <c r="E13" s="4">
        <v>169813.01</v>
      </c>
      <c r="F13" s="5" t="s">
        <v>53</v>
      </c>
      <c r="G13" s="5" t="s">
        <v>311</v>
      </c>
      <c r="H13" s="5" t="s">
        <v>419</v>
      </c>
      <c r="I13" s="5" t="s">
        <v>420</v>
      </c>
      <c r="J13" s="2"/>
      <c r="K13" s="1"/>
    </row>
    <row r="14" spans="1:11" ht="24">
      <c r="A14" s="4">
        <v>7.0541740820296683E-2</v>
      </c>
      <c r="B14" s="4">
        <v>1.9380484025743101</v>
      </c>
      <c r="C14" s="4">
        <v>111678.1029</v>
      </c>
      <c r="D14" s="4">
        <v>56790</v>
      </c>
      <c r="E14" s="4">
        <v>196651</v>
      </c>
      <c r="F14" s="5" t="s">
        <v>53</v>
      </c>
      <c r="G14" s="5" t="s">
        <v>311</v>
      </c>
      <c r="H14" s="5" t="s">
        <v>421</v>
      </c>
      <c r="I14" s="5" t="s">
        <v>422</v>
      </c>
      <c r="J14" s="2"/>
      <c r="K14" s="1"/>
    </row>
    <row r="15" spans="1:11" ht="24">
      <c r="A15" s="4">
        <v>9.3396893283122454E-3</v>
      </c>
      <c r="B15" s="4">
        <v>0.127224786572119</v>
      </c>
      <c r="C15" s="4">
        <v>14786.121999999999</v>
      </c>
      <c r="D15" s="4">
        <v>102100</v>
      </c>
      <c r="E15" s="4">
        <v>14482</v>
      </c>
      <c r="F15" s="5" t="s">
        <v>53</v>
      </c>
      <c r="G15" s="5" t="s">
        <v>311</v>
      </c>
      <c r="H15" s="5" t="s">
        <v>423</v>
      </c>
      <c r="I15" s="5" t="s">
        <v>424</v>
      </c>
      <c r="J15" s="2"/>
      <c r="K15" s="1"/>
    </row>
    <row r="16" spans="1:11" ht="24">
      <c r="A16" s="4">
        <v>6.5381143658760502E-3</v>
      </c>
      <c r="B16" s="4">
        <v>0.114999963350463</v>
      </c>
      <c r="C16" s="4">
        <v>10350.810745999999</v>
      </c>
      <c r="D16" s="4">
        <v>269.89999999999998</v>
      </c>
      <c r="E16" s="4">
        <v>3835054</v>
      </c>
      <c r="F16" s="5" t="s">
        <v>53</v>
      </c>
      <c r="G16" s="5" t="s">
        <v>425</v>
      </c>
      <c r="H16" s="5" t="s">
        <v>426</v>
      </c>
      <c r="I16" s="5" t="s">
        <v>427</v>
      </c>
      <c r="J16" s="2"/>
      <c r="K16" s="1"/>
    </row>
    <row r="17" spans="1:11" ht="24">
      <c r="A17" s="4">
        <v>0.17953116485145593</v>
      </c>
      <c r="B17" s="4">
        <v>2.06948467736775</v>
      </c>
      <c r="C17" s="4">
        <v>284224.62599999999</v>
      </c>
      <c r="D17" s="4">
        <v>504</v>
      </c>
      <c r="E17" s="4">
        <v>56393775</v>
      </c>
      <c r="F17" s="5" t="s">
        <v>53</v>
      </c>
      <c r="G17" s="5" t="s">
        <v>258</v>
      </c>
      <c r="H17" s="5" t="s">
        <v>428</v>
      </c>
      <c r="I17" s="5" t="s">
        <v>429</v>
      </c>
      <c r="J17" s="2"/>
      <c r="K17" s="1"/>
    </row>
    <row r="18" spans="1:11" ht="24">
      <c r="A18" s="4">
        <v>1.5976332089814204E-2</v>
      </c>
      <c r="B18" s="4">
        <v>0.83469299167190802</v>
      </c>
      <c r="C18" s="4">
        <v>25292.9179</v>
      </c>
      <c r="D18" s="4">
        <v>3046</v>
      </c>
      <c r="E18" s="4">
        <v>830365</v>
      </c>
      <c r="F18" s="5" t="s">
        <v>53</v>
      </c>
      <c r="G18" s="5" t="s">
        <v>258</v>
      </c>
      <c r="H18" s="5" t="s">
        <v>430</v>
      </c>
      <c r="I18" s="5" t="s">
        <v>431</v>
      </c>
      <c r="J18" s="2"/>
      <c r="K18" s="1"/>
    </row>
    <row r="19" spans="1:11" ht="24">
      <c r="A19" s="4">
        <v>2.2941230260880352E-2</v>
      </c>
      <c r="B19" s="4">
        <v>1.04079644778897</v>
      </c>
      <c r="C19" s="4">
        <v>36319.391100000001</v>
      </c>
      <c r="D19" s="4">
        <v>2242</v>
      </c>
      <c r="E19" s="4">
        <v>1619955</v>
      </c>
      <c r="F19" s="5" t="s">
        <v>53</v>
      </c>
      <c r="G19" s="5" t="s">
        <v>258</v>
      </c>
      <c r="H19" s="5" t="s">
        <v>432</v>
      </c>
      <c r="I19" s="5" t="s">
        <v>433</v>
      </c>
      <c r="J19" s="2"/>
      <c r="K19" s="1"/>
    </row>
    <row r="20" spans="1:11">
      <c r="A20" s="4">
        <v>1.3959309234041197E-2</v>
      </c>
      <c r="B20" s="4">
        <v>0.26960309333812499</v>
      </c>
      <c r="C20" s="4">
        <v>22099.669712200001</v>
      </c>
      <c r="D20" s="4">
        <v>4958</v>
      </c>
      <c r="E20" s="4">
        <v>445737.59</v>
      </c>
      <c r="F20" s="5" t="s">
        <v>53</v>
      </c>
      <c r="G20" s="5" t="s">
        <v>289</v>
      </c>
      <c r="H20" s="5" t="s">
        <v>434</v>
      </c>
      <c r="I20" s="5" t="s">
        <v>435</v>
      </c>
      <c r="J20" s="2"/>
      <c r="K20" s="1"/>
    </row>
    <row r="21" spans="1:11" ht="24">
      <c r="A21" s="4">
        <v>9.1286819305512537E-2</v>
      </c>
      <c r="B21" s="4">
        <v>1.1764059793807</v>
      </c>
      <c r="C21" s="4">
        <v>144520.658</v>
      </c>
      <c r="D21" s="4">
        <v>10130</v>
      </c>
      <c r="E21" s="4">
        <v>1426660</v>
      </c>
      <c r="F21" s="5" t="s">
        <v>53</v>
      </c>
      <c r="G21" s="5" t="s">
        <v>289</v>
      </c>
      <c r="H21" s="5" t="s">
        <v>436</v>
      </c>
      <c r="I21" s="5" t="s">
        <v>437</v>
      </c>
      <c r="J21" s="2"/>
      <c r="K21" s="1"/>
    </row>
    <row r="22" spans="1:11">
      <c r="A22" s="4">
        <v>1.9977372273833994E-2</v>
      </c>
      <c r="B22" s="4">
        <v>0.49113090890607602</v>
      </c>
      <c r="C22" s="4">
        <v>31627.161599999999</v>
      </c>
      <c r="D22" s="4">
        <v>15360</v>
      </c>
      <c r="E22" s="4">
        <v>205906</v>
      </c>
      <c r="F22" s="5" t="s">
        <v>53</v>
      </c>
      <c r="G22" s="5" t="s">
        <v>286</v>
      </c>
      <c r="H22" s="5" t="s">
        <v>438</v>
      </c>
      <c r="I22" s="5" t="s">
        <v>439</v>
      </c>
      <c r="J22" s="2"/>
      <c r="K22" s="1"/>
    </row>
    <row r="23" spans="1:11">
      <c r="A23" s="4">
        <v>2.9343889092003077E-2</v>
      </c>
      <c r="B23" s="4">
        <v>0.99504840444142895</v>
      </c>
      <c r="C23" s="4">
        <v>46455.755519999999</v>
      </c>
      <c r="D23" s="4">
        <v>192</v>
      </c>
      <c r="E23" s="4">
        <v>24195706</v>
      </c>
      <c r="F23" s="5" t="s">
        <v>53</v>
      </c>
      <c r="G23" s="5" t="s">
        <v>286</v>
      </c>
      <c r="H23" s="5" t="s">
        <v>440</v>
      </c>
      <c r="I23" s="5" t="s">
        <v>441</v>
      </c>
      <c r="J23" s="2"/>
      <c r="K23" s="1"/>
    </row>
    <row r="24" spans="1:11">
      <c r="A24" s="4">
        <v>0.29867329322737213</v>
      </c>
      <c r="B24" s="4">
        <v>0.34987561694249197</v>
      </c>
      <c r="C24" s="4">
        <v>472844.39520000003</v>
      </c>
      <c r="D24" s="4">
        <v>14320</v>
      </c>
      <c r="E24" s="4">
        <v>3301986</v>
      </c>
      <c r="F24" s="5" t="s">
        <v>53</v>
      </c>
      <c r="G24" s="5" t="s">
        <v>286</v>
      </c>
      <c r="H24" s="5" t="s">
        <v>442</v>
      </c>
      <c r="I24" s="5" t="s">
        <v>443</v>
      </c>
      <c r="J24" s="2"/>
      <c r="K24" s="1"/>
    </row>
    <row r="25" spans="1:11">
      <c r="A25" s="4">
        <v>8.141416884996297E-2</v>
      </c>
      <c r="B25" s="4">
        <v>0.21548532959135799</v>
      </c>
      <c r="C25" s="4">
        <v>128890.77899999999</v>
      </c>
      <c r="D25" s="4">
        <v>4700</v>
      </c>
      <c r="E25" s="4">
        <v>2742357</v>
      </c>
      <c r="F25" s="5" t="s">
        <v>53</v>
      </c>
      <c r="G25" s="5" t="s">
        <v>286</v>
      </c>
      <c r="H25" s="5" t="s">
        <v>444</v>
      </c>
      <c r="I25" s="5" t="s">
        <v>445</v>
      </c>
      <c r="J25" s="2"/>
      <c r="K25" s="1"/>
    </row>
    <row r="26" spans="1:11">
      <c r="A26" s="4">
        <v>4.5064954393644302E-2</v>
      </c>
      <c r="B26" s="4">
        <v>0.89328708901327003</v>
      </c>
      <c r="C26" s="4">
        <v>71344.547999999995</v>
      </c>
      <c r="D26" s="4">
        <v>20100</v>
      </c>
      <c r="E26" s="4">
        <v>354948</v>
      </c>
      <c r="F26" s="5" t="s">
        <v>53</v>
      </c>
      <c r="G26" s="5" t="s">
        <v>286</v>
      </c>
      <c r="H26" s="5" t="s">
        <v>446</v>
      </c>
      <c r="I26" s="5" t="s">
        <v>447</v>
      </c>
      <c r="J26" s="2"/>
      <c r="K26" s="1"/>
    </row>
    <row r="27" spans="1:11">
      <c r="A27" s="4">
        <v>6.6423803507377394E-2</v>
      </c>
      <c r="B27" s="4">
        <v>1.2820283786805899</v>
      </c>
      <c r="C27" s="4">
        <v>105158.7936</v>
      </c>
      <c r="D27" s="4">
        <v>13370</v>
      </c>
      <c r="E27" s="4">
        <v>786528</v>
      </c>
      <c r="F27" s="5" t="s">
        <v>53</v>
      </c>
      <c r="G27" s="5" t="s">
        <v>286</v>
      </c>
      <c r="H27" s="5" t="s">
        <v>448</v>
      </c>
      <c r="I27" s="5" t="s">
        <v>449</v>
      </c>
      <c r="J27" s="2"/>
      <c r="K27" s="1"/>
    </row>
    <row r="28" spans="1:11">
      <c r="A28" s="4">
        <v>1.8323802638814148E-2</v>
      </c>
      <c r="B28" s="4">
        <v>7.2777371837755803E-2</v>
      </c>
      <c r="C28" s="4">
        <v>29009.3141</v>
      </c>
      <c r="D28" s="4">
        <v>42610</v>
      </c>
      <c r="E28" s="4">
        <v>68081</v>
      </c>
      <c r="F28" s="5" t="s">
        <v>53</v>
      </c>
      <c r="G28" s="5" t="s">
        <v>286</v>
      </c>
      <c r="H28" s="5" t="s">
        <v>450</v>
      </c>
      <c r="I28" s="5" t="s">
        <v>451</v>
      </c>
      <c r="J28" s="2"/>
      <c r="K28" s="1"/>
    </row>
    <row r="29" spans="1:11">
      <c r="A29" s="4">
        <v>7.942314492526512E-4</v>
      </c>
      <c r="B29" s="4">
        <v>5.0659982380119699E-2</v>
      </c>
      <c r="C29" s="4">
        <v>1257.3869099999999</v>
      </c>
      <c r="D29" s="4">
        <v>8769</v>
      </c>
      <c r="E29" s="4">
        <v>14339</v>
      </c>
      <c r="F29" s="5" t="s">
        <v>53</v>
      </c>
      <c r="G29" s="5" t="s">
        <v>390</v>
      </c>
      <c r="H29" s="5" t="s">
        <v>452</v>
      </c>
      <c r="I29" s="5" t="s">
        <v>453</v>
      </c>
      <c r="J29" s="2"/>
      <c r="K29" s="1"/>
    </row>
    <row r="30" spans="1:11">
      <c r="A30" s="9">
        <v>2.0472976523844895</v>
      </c>
      <c r="B30" s="10"/>
      <c r="C30" s="9">
        <v>3241177.7088457998</v>
      </c>
      <c r="D30" s="10"/>
      <c r="E30" s="9">
        <v>196104042.68000001</v>
      </c>
      <c r="F30" s="10"/>
      <c r="G30" s="10"/>
      <c r="H30" s="10"/>
      <c r="I30" s="11" t="s">
        <v>454</v>
      </c>
      <c r="J30" s="2"/>
      <c r="K30" s="1"/>
    </row>
    <row r="31" spans="1:11" ht="15.2" customHeight="1">
      <c r="A31" s="38" t="s">
        <v>455</v>
      </c>
      <c r="B31" s="38"/>
      <c r="C31" s="38"/>
      <c r="D31" s="38"/>
      <c r="E31" s="38"/>
      <c r="F31" s="38"/>
      <c r="G31" s="38"/>
      <c r="H31" s="38"/>
      <c r="I31" s="38"/>
      <c r="J31" s="2"/>
      <c r="K31" s="1"/>
    </row>
    <row r="32" spans="1:11">
      <c r="A32" s="4">
        <v>3.1478532124241706E-3</v>
      </c>
      <c r="B32" s="4">
        <v>0.124972429084019</v>
      </c>
      <c r="C32" s="4">
        <v>4983.5213999999996</v>
      </c>
      <c r="D32" s="4">
        <v>18810</v>
      </c>
      <c r="E32" s="4">
        <v>26494</v>
      </c>
      <c r="F32" s="5" t="s">
        <v>53</v>
      </c>
      <c r="G32" s="5" t="s">
        <v>238</v>
      </c>
      <c r="H32" s="5" t="s">
        <v>456</v>
      </c>
      <c r="I32" s="5" t="s">
        <v>457</v>
      </c>
      <c r="J32" s="2"/>
      <c r="K32" s="1"/>
    </row>
    <row r="33" spans="1:11">
      <c r="A33" s="4">
        <v>1.0018340511255519E-2</v>
      </c>
      <c r="B33" s="4">
        <v>0.47517913588782401</v>
      </c>
      <c r="C33" s="4">
        <v>15860.5281</v>
      </c>
      <c r="D33" s="4">
        <v>6030</v>
      </c>
      <c r="E33" s="4">
        <v>263027</v>
      </c>
      <c r="F33" s="5" t="s">
        <v>53</v>
      </c>
      <c r="G33" s="5" t="s">
        <v>238</v>
      </c>
      <c r="H33" s="5" t="s">
        <v>458</v>
      </c>
      <c r="I33" s="5" t="s">
        <v>459</v>
      </c>
      <c r="J33" s="2"/>
      <c r="K33" s="1"/>
    </row>
    <row r="34" spans="1:11">
      <c r="A34" s="4">
        <v>8.7912703986869709E-3</v>
      </c>
      <c r="B34" s="4">
        <v>0.223392213376852</v>
      </c>
      <c r="C34" s="4">
        <v>13917.892991999999</v>
      </c>
      <c r="D34" s="4">
        <v>592.4</v>
      </c>
      <c r="E34" s="4">
        <v>2349408</v>
      </c>
      <c r="F34" s="5" t="s">
        <v>53</v>
      </c>
      <c r="G34" s="5" t="s">
        <v>238</v>
      </c>
      <c r="H34" s="5" t="s">
        <v>460</v>
      </c>
      <c r="I34" s="5" t="s">
        <v>461</v>
      </c>
      <c r="J34" s="2"/>
      <c r="K34" s="1"/>
    </row>
    <row r="35" spans="1:11" ht="24">
      <c r="A35" s="4">
        <v>4.3652370947392452E-2</v>
      </c>
      <c r="B35" s="4">
        <v>2.7977492894914202</v>
      </c>
      <c r="C35" s="4">
        <v>69108.217600000004</v>
      </c>
      <c r="D35" s="4">
        <v>3904</v>
      </c>
      <c r="E35" s="4">
        <v>1770190</v>
      </c>
      <c r="F35" s="5" t="s">
        <v>53</v>
      </c>
      <c r="G35" s="5" t="s">
        <v>238</v>
      </c>
      <c r="H35" s="5" t="s">
        <v>462</v>
      </c>
      <c r="I35" s="5" t="s">
        <v>463</v>
      </c>
      <c r="J35" s="2"/>
      <c r="K35" s="1"/>
    </row>
    <row r="36" spans="1:11" ht="24">
      <c r="A36" s="4">
        <v>4.8747388467532985E-3</v>
      </c>
      <c r="B36" s="4">
        <v>1.0191510139306601</v>
      </c>
      <c r="C36" s="4">
        <v>7717.4390681000004</v>
      </c>
      <c r="D36" s="4">
        <v>2861</v>
      </c>
      <c r="E36" s="4">
        <v>269746.21000000002</v>
      </c>
      <c r="F36" s="5" t="s">
        <v>53</v>
      </c>
      <c r="G36" s="5" t="s">
        <v>311</v>
      </c>
      <c r="H36" s="5" t="s">
        <v>464</v>
      </c>
      <c r="I36" s="5" t="s">
        <v>465</v>
      </c>
      <c r="J36" s="2"/>
      <c r="K36" s="1"/>
    </row>
    <row r="37" spans="1:11" ht="24">
      <c r="A37" s="4">
        <v>3.0919132592387901E-2</v>
      </c>
      <c r="B37" s="4">
        <v>2.1921776956772199</v>
      </c>
      <c r="C37" s="4">
        <v>48949.601060000001</v>
      </c>
      <c r="D37" s="4">
        <v>1418</v>
      </c>
      <c r="E37" s="4">
        <v>3452017</v>
      </c>
      <c r="F37" s="5" t="s">
        <v>53</v>
      </c>
      <c r="G37" s="5" t="s">
        <v>311</v>
      </c>
      <c r="H37" s="5" t="s">
        <v>466</v>
      </c>
      <c r="I37" s="5" t="s">
        <v>467</v>
      </c>
      <c r="J37" s="2"/>
      <c r="K37" s="1"/>
    </row>
    <row r="38" spans="1:11">
      <c r="A38" s="4">
        <v>1.9364222749113729E-3</v>
      </c>
      <c r="B38" s="4">
        <v>0.30561160966754197</v>
      </c>
      <c r="C38" s="4">
        <v>3065.6454399999998</v>
      </c>
      <c r="D38" s="4">
        <v>1672</v>
      </c>
      <c r="E38" s="4">
        <v>183352</v>
      </c>
      <c r="F38" s="5" t="s">
        <v>53</v>
      </c>
      <c r="G38" s="5" t="s">
        <v>468</v>
      </c>
      <c r="H38" s="5" t="s">
        <v>469</v>
      </c>
      <c r="I38" s="5" t="s">
        <v>470</v>
      </c>
      <c r="J38" s="2"/>
      <c r="K38" s="1"/>
    </row>
    <row r="39" spans="1:11" ht="24">
      <c r="A39" s="4">
        <v>1.6912540167209495E-4</v>
      </c>
      <c r="B39" s="4">
        <v>1.8204211247013401E-2</v>
      </c>
      <c r="C39" s="4">
        <v>267.75074999999998</v>
      </c>
      <c r="D39" s="4">
        <v>4519</v>
      </c>
      <c r="E39" s="4">
        <v>5925</v>
      </c>
      <c r="F39" s="5" t="s">
        <v>53</v>
      </c>
      <c r="G39" s="5" t="s">
        <v>258</v>
      </c>
      <c r="H39" s="5" t="s">
        <v>471</v>
      </c>
      <c r="I39" s="5" t="s">
        <v>472</v>
      </c>
      <c r="J39" s="2"/>
      <c r="K39" s="1"/>
    </row>
    <row r="40" spans="1:11" ht="24">
      <c r="A40" s="4">
        <v>1.6952953843097737E-2</v>
      </c>
      <c r="B40" s="4">
        <v>3.7915673917327402</v>
      </c>
      <c r="C40" s="4">
        <v>26839.05588</v>
      </c>
      <c r="D40" s="4">
        <v>3276</v>
      </c>
      <c r="E40" s="4">
        <v>819263</v>
      </c>
      <c r="F40" s="5" t="s">
        <v>53</v>
      </c>
      <c r="G40" s="5" t="s">
        <v>258</v>
      </c>
      <c r="H40" s="5" t="s">
        <v>473</v>
      </c>
      <c r="I40" s="5" t="s">
        <v>474</v>
      </c>
      <c r="J40" s="2"/>
      <c r="K40" s="1"/>
    </row>
    <row r="41" spans="1:11" ht="24">
      <c r="A41" s="4">
        <v>3.1328521755670849E-3</v>
      </c>
      <c r="B41" s="4">
        <v>0.42041640872552799</v>
      </c>
      <c r="C41" s="4">
        <v>4959.7725200000004</v>
      </c>
      <c r="D41" s="4">
        <v>5756</v>
      </c>
      <c r="E41" s="4">
        <v>86167</v>
      </c>
      <c r="F41" s="5" t="s">
        <v>53</v>
      </c>
      <c r="G41" s="5" t="s">
        <v>258</v>
      </c>
      <c r="H41" s="5" t="s">
        <v>475</v>
      </c>
      <c r="I41" s="5" t="s">
        <v>476</v>
      </c>
      <c r="J41" s="2"/>
      <c r="K41" s="1"/>
    </row>
    <row r="42" spans="1:11">
      <c r="A42" s="4">
        <v>6.7222485257240694E-3</v>
      </c>
      <c r="B42" s="4">
        <v>0.70889003531490602</v>
      </c>
      <c r="C42" s="4">
        <v>10642.3226</v>
      </c>
      <c r="D42" s="4">
        <v>74830</v>
      </c>
      <c r="E42" s="4">
        <v>14222</v>
      </c>
      <c r="F42" s="5" t="s">
        <v>53</v>
      </c>
      <c r="G42" s="5" t="s">
        <v>289</v>
      </c>
      <c r="H42" s="5" t="s">
        <v>477</v>
      </c>
      <c r="I42" s="5" t="s">
        <v>478</v>
      </c>
      <c r="J42" s="2"/>
      <c r="K42" s="1"/>
    </row>
    <row r="43" spans="1:11" ht="24">
      <c r="A43" s="4">
        <v>4.0789345539256262E-2</v>
      </c>
      <c r="B43" s="4">
        <v>2.7938413135529601</v>
      </c>
      <c r="C43" s="4">
        <v>64575.621120000003</v>
      </c>
      <c r="D43" s="4">
        <v>9664</v>
      </c>
      <c r="E43" s="4">
        <v>668208</v>
      </c>
      <c r="F43" s="5" t="s">
        <v>53</v>
      </c>
      <c r="G43" s="5" t="s">
        <v>289</v>
      </c>
      <c r="H43" s="5" t="s">
        <v>479</v>
      </c>
      <c r="I43" s="5" t="s">
        <v>480</v>
      </c>
      <c r="J43" s="2"/>
      <c r="K43" s="1"/>
    </row>
    <row r="44" spans="1:11">
      <c r="A44" s="4">
        <v>1.6939178300312285E-3</v>
      </c>
      <c r="B44" s="4">
        <v>8.6290576780137601E-2</v>
      </c>
      <c r="C44" s="4">
        <v>2681.7247139999999</v>
      </c>
      <c r="D44" s="4">
        <v>763.8</v>
      </c>
      <c r="E44" s="4">
        <v>351103</v>
      </c>
      <c r="F44" s="5" t="s">
        <v>53</v>
      </c>
      <c r="G44" s="5" t="s">
        <v>289</v>
      </c>
      <c r="H44" s="5" t="s">
        <v>481</v>
      </c>
      <c r="I44" s="5" t="s">
        <v>482</v>
      </c>
      <c r="J44" s="2"/>
      <c r="K44" s="1"/>
    </row>
    <row r="45" spans="1:11">
      <c r="A45" s="4">
        <v>5.6015945547606527E-2</v>
      </c>
      <c r="B45" s="4">
        <v>3.4991004136257402</v>
      </c>
      <c r="C45" s="4">
        <v>88681.601250000007</v>
      </c>
      <c r="D45" s="4">
        <v>2175</v>
      </c>
      <c r="E45" s="4">
        <v>4077315</v>
      </c>
      <c r="F45" s="5" t="s">
        <v>53</v>
      </c>
      <c r="G45" s="5" t="s">
        <v>286</v>
      </c>
      <c r="H45" s="5" t="s">
        <v>483</v>
      </c>
      <c r="I45" s="5" t="s">
        <v>484</v>
      </c>
      <c r="J45" s="2"/>
      <c r="K45" s="1"/>
    </row>
    <row r="46" spans="1:11">
      <c r="A46" s="4">
        <v>4.7802928501607753E-3</v>
      </c>
      <c r="B46" s="4">
        <v>0.87408983328907996</v>
      </c>
      <c r="C46" s="4">
        <v>7567.9169609999999</v>
      </c>
      <c r="D46" s="4">
        <v>849.3</v>
      </c>
      <c r="E46" s="4">
        <v>891077</v>
      </c>
      <c r="F46" s="5" t="s">
        <v>53</v>
      </c>
      <c r="G46" s="5" t="s">
        <v>286</v>
      </c>
      <c r="H46" s="5" t="s">
        <v>485</v>
      </c>
      <c r="I46" s="5" t="s">
        <v>486</v>
      </c>
      <c r="J46" s="2"/>
      <c r="K46" s="1"/>
    </row>
    <row r="47" spans="1:11">
      <c r="A47" s="4">
        <v>1.7660637045910837E-2</v>
      </c>
      <c r="B47" s="4">
        <v>2.69275224561384</v>
      </c>
      <c r="C47" s="4">
        <v>27959.423999999999</v>
      </c>
      <c r="D47" s="4">
        <v>20400</v>
      </c>
      <c r="E47" s="4">
        <v>137056</v>
      </c>
      <c r="F47" s="5" t="s">
        <v>53</v>
      </c>
      <c r="G47" s="5" t="s">
        <v>286</v>
      </c>
      <c r="H47" s="5" t="s">
        <v>487</v>
      </c>
      <c r="I47" s="5" t="s">
        <v>488</v>
      </c>
      <c r="J47" s="2"/>
      <c r="K47" s="1"/>
    </row>
    <row r="48" spans="1:11">
      <c r="A48" s="9">
        <v>0.25125744754283835</v>
      </c>
      <c r="B48" s="10"/>
      <c r="C48" s="9">
        <v>397778.03545510001</v>
      </c>
      <c r="D48" s="10"/>
      <c r="E48" s="9">
        <v>15364570.210000001</v>
      </c>
      <c r="F48" s="10"/>
      <c r="G48" s="10"/>
      <c r="H48" s="10"/>
      <c r="I48" s="11" t="s">
        <v>489</v>
      </c>
      <c r="J48" s="2"/>
      <c r="K48" s="1"/>
    </row>
    <row r="49" spans="1:11" ht="15.2" customHeight="1">
      <c r="A49" s="38" t="s">
        <v>490</v>
      </c>
      <c r="B49" s="38"/>
      <c r="C49" s="38"/>
      <c r="D49" s="38"/>
      <c r="E49" s="38"/>
      <c r="F49" s="38"/>
      <c r="G49" s="38"/>
      <c r="H49" s="38"/>
      <c r="I49" s="38"/>
      <c r="J49" s="2"/>
      <c r="K49" s="1"/>
    </row>
    <row r="50" spans="1:11">
      <c r="A50" s="4">
        <v>2.8832546495273577E-3</v>
      </c>
      <c r="B50" s="4">
        <v>1.9340775228037601</v>
      </c>
      <c r="C50" s="4">
        <v>4564.6223879999998</v>
      </c>
      <c r="D50" s="4">
        <v>117.2</v>
      </c>
      <c r="E50" s="4">
        <v>3894729</v>
      </c>
      <c r="F50" s="5" t="s">
        <v>53</v>
      </c>
      <c r="G50" s="5" t="s">
        <v>289</v>
      </c>
      <c r="H50" s="5" t="s">
        <v>491</v>
      </c>
      <c r="I50" s="5" t="s">
        <v>492</v>
      </c>
      <c r="J50" s="2"/>
      <c r="K50" s="1"/>
    </row>
    <row r="51" spans="1:11" ht="24">
      <c r="A51" s="4">
        <v>5.0119209312483642E-4</v>
      </c>
      <c r="B51" s="4">
        <v>2.0179620287051501</v>
      </c>
      <c r="C51" s="4">
        <v>793.46187799999996</v>
      </c>
      <c r="D51" s="4">
        <v>97.9</v>
      </c>
      <c r="E51" s="4">
        <v>810482</v>
      </c>
      <c r="F51" s="5" t="s">
        <v>53</v>
      </c>
      <c r="G51" s="5" t="s">
        <v>289</v>
      </c>
      <c r="H51" s="5" t="s">
        <v>493</v>
      </c>
      <c r="I51" s="5" t="s">
        <v>494</v>
      </c>
      <c r="J51" s="2"/>
      <c r="K51" s="1"/>
    </row>
    <row r="52" spans="1:11">
      <c r="A52" s="4">
        <v>2.824066870494843E-3</v>
      </c>
      <c r="B52" s="4">
        <v>4.6987298546711598</v>
      </c>
      <c r="C52" s="4">
        <v>4470.9193009999999</v>
      </c>
      <c r="D52" s="4">
        <v>358.7</v>
      </c>
      <c r="E52" s="4">
        <v>1246423</v>
      </c>
      <c r="F52" s="5" t="s">
        <v>53</v>
      </c>
      <c r="G52" s="5" t="s">
        <v>286</v>
      </c>
      <c r="H52" s="5" t="s">
        <v>495</v>
      </c>
      <c r="I52" s="5" t="s">
        <v>496</v>
      </c>
      <c r="J52" s="2"/>
      <c r="K52" s="1"/>
    </row>
    <row r="53" spans="1:11">
      <c r="A53" s="4">
        <v>1.1254349352847047E-3</v>
      </c>
      <c r="B53" s="4">
        <v>0.26920408469079699</v>
      </c>
      <c r="C53" s="4">
        <v>1781.7314550000001</v>
      </c>
      <c r="D53" s="4">
        <v>5198</v>
      </c>
      <c r="E53" s="4">
        <v>34277.25</v>
      </c>
      <c r="F53" s="5" t="s">
        <v>53</v>
      </c>
      <c r="G53" s="5" t="s">
        <v>286</v>
      </c>
      <c r="H53" s="5" t="s">
        <v>497</v>
      </c>
      <c r="I53" s="5" t="s">
        <v>498</v>
      </c>
      <c r="J53" s="2"/>
      <c r="K53" s="1"/>
    </row>
    <row r="54" spans="1:11">
      <c r="A54" s="9">
        <v>7.3339485484317417E-3</v>
      </c>
      <c r="B54" s="10"/>
      <c r="C54" s="9">
        <v>11610.735022000001</v>
      </c>
      <c r="D54" s="10"/>
      <c r="E54" s="9">
        <v>5985911.25</v>
      </c>
      <c r="F54" s="10"/>
      <c r="G54" s="10"/>
      <c r="H54" s="10"/>
      <c r="I54" s="11" t="s">
        <v>499</v>
      </c>
      <c r="J54" s="2"/>
      <c r="K54" s="1"/>
    </row>
    <row r="55" spans="1:11" ht="15.2" customHeight="1">
      <c r="A55" s="38" t="s">
        <v>500</v>
      </c>
      <c r="B55" s="38"/>
      <c r="C55" s="38"/>
      <c r="D55" s="38"/>
      <c r="E55" s="38"/>
      <c r="F55" s="38"/>
      <c r="G55" s="38"/>
      <c r="H55" s="38"/>
      <c r="I55" s="38"/>
      <c r="J55" s="2"/>
      <c r="K55" s="1"/>
    </row>
    <row r="56" spans="1:11">
      <c r="A56" s="4">
        <v>6.3165239190588605E-12</v>
      </c>
      <c r="B56" s="4">
        <v>0</v>
      </c>
      <c r="C56" s="4">
        <v>1.0000000000000001E-5</v>
      </c>
      <c r="D56" s="4">
        <v>0</v>
      </c>
      <c r="E56" s="4">
        <v>0</v>
      </c>
      <c r="F56" s="5" t="s">
        <v>55</v>
      </c>
      <c r="G56" s="5" t="s">
        <v>55</v>
      </c>
      <c r="H56" s="5" t="s">
        <v>55</v>
      </c>
      <c r="I56" s="5" t="s">
        <v>55</v>
      </c>
      <c r="J56" s="2"/>
      <c r="K56" s="1"/>
    </row>
    <row r="57" spans="1:11">
      <c r="A57" s="9">
        <v>6.3165239190588605E-12</v>
      </c>
      <c r="B57" s="10"/>
      <c r="C57" s="9">
        <v>1.0000000000000001E-5</v>
      </c>
      <c r="D57" s="10"/>
      <c r="E57" s="9">
        <v>0</v>
      </c>
      <c r="F57" s="10"/>
      <c r="G57" s="10"/>
      <c r="H57" s="10"/>
      <c r="I57" s="11" t="s">
        <v>501</v>
      </c>
      <c r="J57" s="2"/>
      <c r="K57" s="1"/>
    </row>
    <row r="58" spans="1:11">
      <c r="A58" s="9">
        <v>2.3058890484820758</v>
      </c>
      <c r="B58" s="10"/>
      <c r="C58" s="9">
        <v>3650566.4793329001</v>
      </c>
      <c r="D58" s="10"/>
      <c r="E58" s="9">
        <v>217454524.13999999</v>
      </c>
      <c r="F58" s="10"/>
      <c r="G58" s="10"/>
      <c r="H58" s="10"/>
      <c r="I58" s="11" t="s">
        <v>137</v>
      </c>
      <c r="J58" s="2"/>
      <c r="K58" s="1"/>
    </row>
    <row r="59" spans="1:11" ht="15.2" customHeight="1">
      <c r="A59" s="38" t="s">
        <v>138</v>
      </c>
      <c r="B59" s="38"/>
      <c r="C59" s="38"/>
      <c r="D59" s="38"/>
      <c r="E59" s="38"/>
      <c r="F59" s="38"/>
      <c r="G59" s="38"/>
      <c r="H59" s="38"/>
      <c r="I59" s="38"/>
      <c r="J59" s="2"/>
      <c r="K59" s="1"/>
    </row>
    <row r="60" spans="1:11" ht="15.2" customHeight="1">
      <c r="A60" s="38" t="s">
        <v>226</v>
      </c>
      <c r="B60" s="38"/>
      <c r="C60" s="38"/>
      <c r="D60" s="38"/>
      <c r="E60" s="38"/>
      <c r="F60" s="38"/>
      <c r="G60" s="38"/>
      <c r="H60" s="38"/>
      <c r="I60" s="38"/>
      <c r="J60" s="2"/>
      <c r="K60" s="1"/>
    </row>
    <row r="61" spans="1:11" ht="24">
      <c r="A61" s="4">
        <v>8.970490240720835E-3</v>
      </c>
      <c r="B61" s="4">
        <v>0</v>
      </c>
      <c r="C61" s="4">
        <v>14201.62474752</v>
      </c>
      <c r="D61" s="4">
        <v>1194</v>
      </c>
      <c r="E61" s="4">
        <v>1189415.808</v>
      </c>
      <c r="F61" s="5" t="s">
        <v>38</v>
      </c>
      <c r="G61" s="5" t="s">
        <v>502</v>
      </c>
      <c r="H61" s="5" t="s">
        <v>503</v>
      </c>
      <c r="I61" s="5" t="s">
        <v>504</v>
      </c>
      <c r="J61" s="2"/>
      <c r="K61" s="1"/>
    </row>
    <row r="62" spans="1:11" ht="24">
      <c r="A62" s="4">
        <v>2.8491933021423565E-2</v>
      </c>
      <c r="B62" s="4">
        <v>0.56058830892892997</v>
      </c>
      <c r="C62" s="4">
        <v>45106.981919999998</v>
      </c>
      <c r="D62" s="4">
        <v>5551</v>
      </c>
      <c r="E62" s="4">
        <v>812592</v>
      </c>
      <c r="F62" s="5" t="s">
        <v>38</v>
      </c>
      <c r="G62" s="5" t="s">
        <v>505</v>
      </c>
      <c r="H62" s="5" t="s">
        <v>506</v>
      </c>
      <c r="I62" s="5" t="s">
        <v>507</v>
      </c>
      <c r="J62" s="2"/>
      <c r="K62" s="1"/>
    </row>
    <row r="63" spans="1:11">
      <c r="A63" s="4">
        <v>7.0861949842488461E-3</v>
      </c>
      <c r="B63" s="4">
        <v>0</v>
      </c>
      <c r="C63" s="4">
        <v>11218.5041568</v>
      </c>
      <c r="D63" s="4">
        <v>2413</v>
      </c>
      <c r="E63" s="4">
        <v>464919.36</v>
      </c>
      <c r="F63" s="5" t="s">
        <v>38</v>
      </c>
      <c r="G63" s="5" t="s">
        <v>508</v>
      </c>
      <c r="H63" s="5" t="s">
        <v>509</v>
      </c>
      <c r="I63" s="5" t="s">
        <v>510</v>
      </c>
      <c r="J63" s="2"/>
      <c r="K63" s="1"/>
    </row>
    <row r="64" spans="1:11" ht="24">
      <c r="A64" s="4">
        <v>4.3895582632990288E-2</v>
      </c>
      <c r="B64" s="4">
        <v>2.0305584292663599</v>
      </c>
      <c r="C64" s="4">
        <v>69493.257993599997</v>
      </c>
      <c r="D64" s="4">
        <v>2065</v>
      </c>
      <c r="E64" s="4">
        <v>3365290.9440000001</v>
      </c>
      <c r="F64" s="5" t="s">
        <v>38</v>
      </c>
      <c r="G64" s="5" t="s">
        <v>286</v>
      </c>
      <c r="H64" s="5" t="s">
        <v>511</v>
      </c>
      <c r="I64" s="5" t="s">
        <v>512</v>
      </c>
      <c r="J64" s="2"/>
      <c r="K64" s="1"/>
    </row>
    <row r="65" spans="1:11">
      <c r="A65" s="4">
        <v>3.0181641262150422E-2</v>
      </c>
      <c r="B65" s="4">
        <v>0.58301311475409801</v>
      </c>
      <c r="C65" s="4">
        <v>47782.042225919999</v>
      </c>
      <c r="D65" s="4">
        <v>3683</v>
      </c>
      <c r="E65" s="4">
        <v>1297367.4240000001</v>
      </c>
      <c r="F65" s="5" t="s">
        <v>38</v>
      </c>
      <c r="G65" s="5" t="s">
        <v>513</v>
      </c>
      <c r="H65" s="5" t="s">
        <v>514</v>
      </c>
      <c r="I65" s="5" t="s">
        <v>515</v>
      </c>
      <c r="J65" s="2"/>
      <c r="K65" s="1"/>
    </row>
    <row r="66" spans="1:11" ht="25.5">
      <c r="A66" s="9">
        <v>0.11862584214153395</v>
      </c>
      <c r="B66" s="10"/>
      <c r="C66" s="9">
        <v>187802.41104383999</v>
      </c>
      <c r="D66" s="10"/>
      <c r="E66" s="9">
        <v>7129585.5360000003</v>
      </c>
      <c r="F66" s="10"/>
      <c r="G66" s="10"/>
      <c r="H66" s="10"/>
      <c r="I66" s="11" t="s">
        <v>227</v>
      </c>
      <c r="J66" s="2"/>
      <c r="K66" s="1"/>
    </row>
    <row r="67" spans="1:11" ht="15.2" customHeight="1">
      <c r="A67" s="38" t="s">
        <v>228</v>
      </c>
      <c r="B67" s="38"/>
      <c r="C67" s="38"/>
      <c r="D67" s="38"/>
      <c r="E67" s="38"/>
      <c r="F67" s="38"/>
      <c r="G67" s="38"/>
      <c r="H67" s="38"/>
      <c r="I67" s="38"/>
      <c r="J67" s="2"/>
      <c r="K67" s="1"/>
    </row>
    <row r="68" spans="1:11">
      <c r="A68" s="4">
        <v>4.1268411306156303E-3</v>
      </c>
      <c r="B68" s="4">
        <v>0</v>
      </c>
      <c r="C68" s="4">
        <v>6533.4053721600003</v>
      </c>
      <c r="D68" s="4">
        <v>11874</v>
      </c>
      <c r="E68" s="4">
        <v>55022.784</v>
      </c>
      <c r="F68" s="5" t="s">
        <v>38</v>
      </c>
      <c r="G68" s="5" t="s">
        <v>286</v>
      </c>
      <c r="H68" s="5" t="s">
        <v>516</v>
      </c>
      <c r="I68" s="5" t="s">
        <v>517</v>
      </c>
      <c r="J68" s="2"/>
      <c r="K68" s="1"/>
    </row>
    <row r="69" spans="1:11">
      <c r="A69" s="9">
        <v>4.1268411306156303E-3</v>
      </c>
      <c r="B69" s="10"/>
      <c r="C69" s="9">
        <v>6533.4053721600003</v>
      </c>
      <c r="D69" s="10"/>
      <c r="E69" s="9">
        <v>55022.784</v>
      </c>
      <c r="F69" s="10"/>
      <c r="G69" s="10"/>
      <c r="H69" s="10"/>
      <c r="I69" s="11" t="s">
        <v>229</v>
      </c>
      <c r="J69" s="2"/>
      <c r="K69" s="1"/>
    </row>
    <row r="70" spans="1:11">
      <c r="A70" s="9">
        <v>0.12275268327214958</v>
      </c>
      <c r="B70" s="10"/>
      <c r="C70" s="9">
        <v>194335.81641599999</v>
      </c>
      <c r="D70" s="10"/>
      <c r="E70" s="9">
        <v>7184608.3200000003</v>
      </c>
      <c r="F70" s="10"/>
      <c r="G70" s="10"/>
      <c r="H70" s="10"/>
      <c r="I70" s="11" t="s">
        <v>143</v>
      </c>
      <c r="J70" s="2"/>
      <c r="K70" s="1"/>
    </row>
    <row r="71" spans="1:11">
      <c r="A71" s="6">
        <v>2.4286417317542255</v>
      </c>
      <c r="B71" s="12"/>
      <c r="C71" s="6">
        <v>3844902.2957489002</v>
      </c>
      <c r="D71" s="12"/>
      <c r="E71" s="6">
        <v>224639132.46000001</v>
      </c>
      <c r="F71" s="12"/>
      <c r="G71" s="12"/>
      <c r="H71" s="12"/>
      <c r="I71" s="7" t="s">
        <v>518</v>
      </c>
      <c r="J71" s="2"/>
      <c r="K71" s="1"/>
    </row>
    <row r="72" spans="1:11" ht="20.100000000000001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1"/>
    </row>
    <row r="73" spans="1:11" ht="36" customHeight="1">
      <c r="A73" s="37" t="s">
        <v>33</v>
      </c>
      <c r="B73" s="37"/>
      <c r="C73" s="37"/>
      <c r="D73" s="37"/>
      <c r="E73" s="37"/>
      <c r="F73" s="37"/>
      <c r="G73" s="37"/>
      <c r="H73" s="37"/>
      <c r="I73" s="37"/>
      <c r="J73" s="37"/>
      <c r="K73" s="1"/>
    </row>
  </sheetData>
  <mergeCells count="12">
    <mergeCell ref="A2:J2"/>
    <mergeCell ref="A3:J3"/>
    <mergeCell ref="A4:J4"/>
    <mergeCell ref="A7:I7"/>
    <mergeCell ref="A8:I8"/>
    <mergeCell ref="A67:I67"/>
    <mergeCell ref="A73:J73"/>
    <mergeCell ref="A31:I31"/>
    <mergeCell ref="A49:I49"/>
    <mergeCell ref="A55:I55"/>
    <mergeCell ref="A59:I59"/>
    <mergeCell ref="A60:I60"/>
  </mergeCells>
  <pageMargins left="0.5" right="0.5" top="0.4" bottom="0.4" header="0.4" footer="0.4"/>
  <pageSetup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78"/>
  <sheetViews>
    <sheetView showGridLines="0" topLeftCell="A28" workbookViewId="0">
      <selection activeCell="A72" sqref="A72:H72"/>
    </sheetView>
  </sheetViews>
  <sheetFormatPr defaultRowHeight="12.75"/>
  <cols>
    <col min="1" max="2" width="10.140625" customWidth="1"/>
    <col min="3" max="3" width="14.28515625" customWidth="1"/>
    <col min="4" max="4" width="12.140625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22.28515625" customWidth="1"/>
  </cols>
  <sheetData>
    <row r="1" spans="1:10" ht="0.95" customHeight="1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>
      <c r="A2" s="34" t="s">
        <v>519</v>
      </c>
      <c r="B2" s="34"/>
      <c r="C2" s="34"/>
      <c r="D2" s="34"/>
      <c r="E2" s="34"/>
      <c r="F2" s="34"/>
      <c r="G2" s="34"/>
      <c r="H2" s="34"/>
      <c r="I2" s="34"/>
      <c r="J2" s="1"/>
    </row>
    <row r="3" spans="1:10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1"/>
    </row>
    <row r="4" spans="1:10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1"/>
    </row>
    <row r="5" spans="1:10" ht="28.7" customHeight="1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>
      <c r="A6" s="3" t="s">
        <v>3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36</v>
      </c>
      <c r="G6" s="3" t="s">
        <v>49</v>
      </c>
      <c r="H6" s="3" t="s">
        <v>50</v>
      </c>
      <c r="I6" s="2"/>
      <c r="J6" s="1"/>
    </row>
    <row r="7" spans="1:10" ht="15.2" customHeight="1">
      <c r="A7" s="38" t="s">
        <v>51</v>
      </c>
      <c r="B7" s="38"/>
      <c r="C7" s="38"/>
      <c r="D7" s="38"/>
      <c r="E7" s="38"/>
      <c r="F7" s="38"/>
      <c r="G7" s="38"/>
      <c r="H7" s="38"/>
      <c r="I7" s="2"/>
      <c r="J7" s="1"/>
    </row>
    <row r="8" spans="1:10" ht="15.2" customHeight="1">
      <c r="A8" s="38" t="s">
        <v>520</v>
      </c>
      <c r="B8" s="38"/>
      <c r="C8" s="38"/>
      <c r="D8" s="38"/>
      <c r="E8" s="38"/>
      <c r="F8" s="38"/>
      <c r="G8" s="38"/>
      <c r="H8" s="38"/>
      <c r="I8" s="2"/>
      <c r="J8" s="1"/>
    </row>
    <row r="9" spans="1:10">
      <c r="A9" s="4">
        <v>5.5106771958873417E-2</v>
      </c>
      <c r="B9" s="4">
        <v>8.2718874211286604</v>
      </c>
      <c r="C9" s="4">
        <v>87242.243780000004</v>
      </c>
      <c r="D9" s="4">
        <v>1238</v>
      </c>
      <c r="E9" s="4">
        <v>7047031</v>
      </c>
      <c r="F9" s="5" t="s">
        <v>53</v>
      </c>
      <c r="G9" s="5" t="s">
        <v>521</v>
      </c>
      <c r="H9" s="5" t="s">
        <v>522</v>
      </c>
      <c r="I9" s="2"/>
      <c r="J9" s="1"/>
    </row>
    <row r="10" spans="1:10" ht="24">
      <c r="A10" s="4">
        <v>0.11556117128070652</v>
      </c>
      <c r="B10" s="4">
        <v>8.9302136967615695</v>
      </c>
      <c r="C10" s="4">
        <v>182950.57972000001</v>
      </c>
      <c r="D10" s="4">
        <v>1102</v>
      </c>
      <c r="E10" s="4">
        <v>16601686</v>
      </c>
      <c r="F10" s="5" t="s">
        <v>53</v>
      </c>
      <c r="G10" s="5" t="s">
        <v>523</v>
      </c>
      <c r="H10" s="5" t="s">
        <v>524</v>
      </c>
      <c r="I10" s="2"/>
      <c r="J10" s="1"/>
    </row>
    <row r="11" spans="1:10">
      <c r="A11" s="4">
        <v>0.13177100154757751</v>
      </c>
      <c r="B11" s="4">
        <v>3.5856664562555198</v>
      </c>
      <c r="C11" s="4">
        <v>208613.16008</v>
      </c>
      <c r="D11" s="4">
        <v>734.5</v>
      </c>
      <c r="E11" s="4">
        <v>28402064</v>
      </c>
      <c r="F11" s="5" t="s">
        <v>53</v>
      </c>
      <c r="G11" s="5" t="s">
        <v>525</v>
      </c>
      <c r="H11" s="5" t="s">
        <v>526</v>
      </c>
      <c r="I11" s="2"/>
      <c r="J11" s="1"/>
    </row>
    <row r="12" spans="1:10">
      <c r="A12" s="4">
        <v>3.7816154066971384E-2</v>
      </c>
      <c r="B12" s="4">
        <v>1.50576941639499</v>
      </c>
      <c r="C12" s="4">
        <v>59868.615319999997</v>
      </c>
      <c r="D12" s="4">
        <v>1238</v>
      </c>
      <c r="E12" s="4">
        <v>4835914</v>
      </c>
      <c r="F12" s="5" t="s">
        <v>53</v>
      </c>
      <c r="G12" s="5" t="s">
        <v>527</v>
      </c>
      <c r="H12" s="5" t="s">
        <v>528</v>
      </c>
      <c r="I12" s="2"/>
      <c r="J12" s="1"/>
    </row>
    <row r="13" spans="1:10" ht="24">
      <c r="A13" s="4">
        <v>0.26550914666846015</v>
      </c>
      <c r="B13" s="4">
        <v>14.9854047058824</v>
      </c>
      <c r="C13" s="4">
        <v>420340.60200000001</v>
      </c>
      <c r="D13" s="4">
        <v>1100</v>
      </c>
      <c r="E13" s="4">
        <v>38212782</v>
      </c>
      <c r="F13" s="5" t="s">
        <v>53</v>
      </c>
      <c r="G13" s="5" t="s">
        <v>529</v>
      </c>
      <c r="H13" s="5" t="s">
        <v>530</v>
      </c>
      <c r="I13" s="2"/>
      <c r="J13" s="1"/>
    </row>
    <row r="14" spans="1:10" ht="24">
      <c r="A14" s="4">
        <v>3.9508621172110986E-2</v>
      </c>
      <c r="B14" s="4">
        <v>3.8867852966288798</v>
      </c>
      <c r="C14" s="4">
        <v>62548.043319999997</v>
      </c>
      <c r="D14" s="4">
        <v>1102</v>
      </c>
      <c r="E14" s="4">
        <v>5675866</v>
      </c>
      <c r="F14" s="5" t="s">
        <v>53</v>
      </c>
      <c r="G14" s="5" t="s">
        <v>531</v>
      </c>
      <c r="H14" s="5" t="s">
        <v>532</v>
      </c>
      <c r="I14" s="2"/>
      <c r="J14" s="1"/>
    </row>
    <row r="15" spans="1:10" ht="24">
      <c r="A15" s="4">
        <v>4.218724455177942E-2</v>
      </c>
      <c r="B15" s="4">
        <v>1.11981021131075</v>
      </c>
      <c r="C15" s="4">
        <v>66788.703869999998</v>
      </c>
      <c r="D15" s="4">
        <v>1239</v>
      </c>
      <c r="E15" s="4">
        <v>5390533</v>
      </c>
      <c r="F15" s="5" t="s">
        <v>53</v>
      </c>
      <c r="G15" s="5" t="s">
        <v>533</v>
      </c>
      <c r="H15" s="5" t="s">
        <v>534</v>
      </c>
      <c r="I15" s="2"/>
      <c r="J15" s="1"/>
    </row>
    <row r="16" spans="1:10" ht="24">
      <c r="A16" s="4">
        <v>9.2947909078084229E-2</v>
      </c>
      <c r="B16" s="4">
        <v>2.5394271929126999</v>
      </c>
      <c r="C16" s="4">
        <v>147150.41099999999</v>
      </c>
      <c r="D16" s="4">
        <v>7234</v>
      </c>
      <c r="E16" s="4">
        <v>2034150</v>
      </c>
      <c r="F16" s="5" t="s">
        <v>53</v>
      </c>
      <c r="G16" s="5" t="s">
        <v>535</v>
      </c>
      <c r="H16" s="5" t="s">
        <v>536</v>
      </c>
      <c r="I16" s="2"/>
      <c r="J16" s="1"/>
    </row>
    <row r="17" spans="1:10" ht="24">
      <c r="A17" s="4">
        <v>0.30408045094793401</v>
      </c>
      <c r="B17" s="4">
        <v>4.2553790879957303</v>
      </c>
      <c r="C17" s="4">
        <v>481404.7328</v>
      </c>
      <c r="D17" s="4">
        <v>11020</v>
      </c>
      <c r="E17" s="4">
        <v>4368464</v>
      </c>
      <c r="F17" s="5" t="s">
        <v>53</v>
      </c>
      <c r="G17" s="5" t="s">
        <v>537</v>
      </c>
      <c r="H17" s="5" t="s">
        <v>538</v>
      </c>
      <c r="I17" s="2"/>
      <c r="J17" s="1"/>
    </row>
    <row r="18" spans="1:10" ht="24">
      <c r="A18" s="4">
        <v>0.1302679149971456</v>
      </c>
      <c r="B18" s="4">
        <v>8.3091679999999997</v>
      </c>
      <c r="C18" s="4">
        <v>206233.54975999999</v>
      </c>
      <c r="D18" s="4">
        <v>1241</v>
      </c>
      <c r="E18" s="4">
        <v>16618336</v>
      </c>
      <c r="F18" s="5" t="s">
        <v>53</v>
      </c>
      <c r="G18" s="5" t="s">
        <v>539</v>
      </c>
      <c r="H18" s="5" t="s">
        <v>540</v>
      </c>
      <c r="I18" s="2"/>
      <c r="J18" s="1"/>
    </row>
    <row r="19" spans="1:10" ht="24">
      <c r="A19" s="4">
        <v>0.1993492966729771</v>
      </c>
      <c r="B19" s="4">
        <v>8.0116290942762305</v>
      </c>
      <c r="C19" s="4">
        <v>315599.6862</v>
      </c>
      <c r="D19" s="4">
        <v>11020</v>
      </c>
      <c r="E19" s="4">
        <v>2863881</v>
      </c>
      <c r="F19" s="5" t="s">
        <v>53</v>
      </c>
      <c r="G19" s="5" t="s">
        <v>541</v>
      </c>
      <c r="H19" s="5" t="s">
        <v>542</v>
      </c>
      <c r="I19" s="2"/>
      <c r="J19" s="1"/>
    </row>
    <row r="20" spans="1:10" ht="24">
      <c r="A20" s="4">
        <v>3.9679392615700722E-3</v>
      </c>
      <c r="B20" s="4">
        <v>0.182230215827338</v>
      </c>
      <c r="C20" s="4">
        <v>6281.84</v>
      </c>
      <c r="D20" s="4">
        <v>12400</v>
      </c>
      <c r="E20" s="4">
        <v>50660</v>
      </c>
      <c r="F20" s="5" t="s">
        <v>53</v>
      </c>
      <c r="G20" s="5" t="s">
        <v>543</v>
      </c>
      <c r="H20" s="5" t="s">
        <v>544</v>
      </c>
      <c r="I20" s="2"/>
      <c r="J20" s="1"/>
    </row>
    <row r="21" spans="1:10">
      <c r="A21" s="4">
        <v>4.7403441003101329E-2</v>
      </c>
      <c r="B21" s="4">
        <v>1.02479894426506</v>
      </c>
      <c r="C21" s="4">
        <v>75046.721283000006</v>
      </c>
      <c r="D21" s="4">
        <v>748.1</v>
      </c>
      <c r="E21" s="4">
        <v>10031643</v>
      </c>
      <c r="F21" s="5" t="s">
        <v>53</v>
      </c>
      <c r="G21" s="5" t="s">
        <v>545</v>
      </c>
      <c r="H21" s="5" t="s">
        <v>546</v>
      </c>
      <c r="I21" s="2"/>
      <c r="J21" s="1"/>
    </row>
    <row r="22" spans="1:10" ht="25.5">
      <c r="A22" s="9">
        <v>1.4654770632072918</v>
      </c>
      <c r="B22" s="10"/>
      <c r="C22" s="9">
        <v>2320068.8891329998</v>
      </c>
      <c r="D22" s="10"/>
      <c r="E22" s="9">
        <v>142133010</v>
      </c>
      <c r="F22" s="10"/>
      <c r="G22" s="10"/>
      <c r="H22" s="11" t="s">
        <v>547</v>
      </c>
      <c r="I22" s="2"/>
      <c r="J22" s="1"/>
    </row>
    <row r="23" spans="1:10" ht="15.2" customHeight="1">
      <c r="A23" s="38" t="s">
        <v>548</v>
      </c>
      <c r="B23" s="38"/>
      <c r="C23" s="38"/>
      <c r="D23" s="38"/>
      <c r="E23" s="38"/>
      <c r="F23" s="38"/>
      <c r="G23" s="38"/>
      <c r="H23" s="38"/>
      <c r="I23" s="2"/>
      <c r="J23" s="1"/>
    </row>
    <row r="24" spans="1:10">
      <c r="A24" s="4">
        <v>6.3165239190588605E-12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55</v>
      </c>
      <c r="G24" s="5" t="s">
        <v>55</v>
      </c>
      <c r="H24" s="5" t="s">
        <v>55</v>
      </c>
      <c r="I24" s="2"/>
      <c r="J24" s="1"/>
    </row>
    <row r="25" spans="1:10" ht="25.5">
      <c r="A25" s="9">
        <v>6.3165239190588605E-12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549</v>
      </c>
      <c r="I25" s="2"/>
      <c r="J25" s="1"/>
    </row>
    <row r="26" spans="1:10" ht="15.2" customHeight="1">
      <c r="A26" s="38" t="s">
        <v>550</v>
      </c>
      <c r="B26" s="38"/>
      <c r="C26" s="38"/>
      <c r="D26" s="38"/>
      <c r="E26" s="38"/>
      <c r="F26" s="38"/>
      <c r="G26" s="38"/>
      <c r="H26" s="38"/>
      <c r="I26" s="2"/>
      <c r="J26" s="1"/>
    </row>
    <row r="27" spans="1:10">
      <c r="A27" s="4">
        <v>6.3165239190588605E-12</v>
      </c>
      <c r="B27" s="4">
        <v>0</v>
      </c>
      <c r="C27" s="4">
        <v>1.0000000000000001E-5</v>
      </c>
      <c r="D27" s="4">
        <v>0</v>
      </c>
      <c r="E27" s="4">
        <v>0</v>
      </c>
      <c r="F27" s="5" t="s">
        <v>55</v>
      </c>
      <c r="G27" s="5" t="s">
        <v>55</v>
      </c>
      <c r="H27" s="5" t="s">
        <v>55</v>
      </c>
      <c r="I27" s="2"/>
      <c r="J27" s="1"/>
    </row>
    <row r="28" spans="1:10" ht="25.5">
      <c r="A28" s="9">
        <v>6.3165239190588605E-12</v>
      </c>
      <c r="B28" s="10"/>
      <c r="C28" s="9">
        <v>1.0000000000000001E-5</v>
      </c>
      <c r="D28" s="10"/>
      <c r="E28" s="9">
        <v>0</v>
      </c>
      <c r="F28" s="10"/>
      <c r="G28" s="10"/>
      <c r="H28" s="11" t="s">
        <v>551</v>
      </c>
      <c r="I28" s="2"/>
      <c r="J28" s="1"/>
    </row>
    <row r="29" spans="1:10" ht="15.2" customHeight="1">
      <c r="A29" s="38" t="s">
        <v>552</v>
      </c>
      <c r="B29" s="38"/>
      <c r="C29" s="38"/>
      <c r="D29" s="38"/>
      <c r="E29" s="38"/>
      <c r="F29" s="38"/>
      <c r="G29" s="38"/>
      <c r="H29" s="38"/>
      <c r="I29" s="2"/>
      <c r="J29" s="1"/>
    </row>
    <row r="30" spans="1:10">
      <c r="A30" s="4">
        <v>6.3165239190588605E-12</v>
      </c>
      <c r="B30" s="4">
        <v>0</v>
      </c>
      <c r="C30" s="4">
        <v>1.0000000000000001E-5</v>
      </c>
      <c r="D30" s="4">
        <v>0</v>
      </c>
      <c r="E30" s="4">
        <v>0</v>
      </c>
      <c r="F30" s="5" t="s">
        <v>55</v>
      </c>
      <c r="G30" s="5" t="s">
        <v>55</v>
      </c>
      <c r="H30" s="5" t="s">
        <v>55</v>
      </c>
      <c r="I30" s="2"/>
      <c r="J30" s="1"/>
    </row>
    <row r="31" spans="1:10">
      <c r="A31" s="9">
        <v>6.3165239190588605E-12</v>
      </c>
      <c r="B31" s="10"/>
      <c r="C31" s="9">
        <v>1.0000000000000001E-5</v>
      </c>
      <c r="D31" s="10"/>
      <c r="E31" s="9">
        <v>0</v>
      </c>
      <c r="F31" s="10"/>
      <c r="G31" s="10"/>
      <c r="H31" s="11" t="s">
        <v>553</v>
      </c>
      <c r="I31" s="2"/>
      <c r="J31" s="1"/>
    </row>
    <row r="32" spans="1:10" ht="15.2" customHeight="1">
      <c r="A32" s="39" t="s">
        <v>554</v>
      </c>
      <c r="B32" s="40"/>
      <c r="C32" s="40"/>
      <c r="D32" s="40"/>
      <c r="E32" s="40"/>
      <c r="F32" s="40"/>
      <c r="G32" s="40"/>
      <c r="H32" s="41"/>
      <c r="I32" s="2"/>
      <c r="J32" s="1"/>
    </row>
    <row r="33" spans="1:10">
      <c r="A33" s="4">
        <v>6.3165239190588605E-12</v>
      </c>
      <c r="B33" s="4">
        <v>0</v>
      </c>
      <c r="C33" s="4">
        <v>1.0000000000000001E-5</v>
      </c>
      <c r="D33" s="4">
        <v>0</v>
      </c>
      <c r="E33" s="4">
        <v>0</v>
      </c>
      <c r="F33" s="5" t="s">
        <v>55</v>
      </c>
      <c r="G33" s="5" t="s">
        <v>55</v>
      </c>
      <c r="H33" s="5" t="s">
        <v>55</v>
      </c>
      <c r="I33" s="2"/>
      <c r="J33" s="1"/>
    </row>
    <row r="34" spans="1:10">
      <c r="A34" s="9">
        <v>6.3165239190588605E-12</v>
      </c>
      <c r="B34" s="10"/>
      <c r="C34" s="9">
        <v>1.0000000000000001E-5</v>
      </c>
      <c r="D34" s="10"/>
      <c r="E34" s="9">
        <v>0</v>
      </c>
      <c r="F34" s="10"/>
      <c r="G34" s="10"/>
      <c r="H34" s="11" t="s">
        <v>555</v>
      </c>
      <c r="I34" s="2"/>
      <c r="J34" s="1"/>
    </row>
    <row r="35" spans="1:10" ht="15.2" customHeight="1">
      <c r="A35" s="38" t="s">
        <v>556</v>
      </c>
      <c r="B35" s="38"/>
      <c r="C35" s="38"/>
      <c r="D35" s="38"/>
      <c r="E35" s="38"/>
      <c r="F35" s="38"/>
      <c r="G35" s="38"/>
      <c r="H35" s="38"/>
      <c r="I35" s="2"/>
      <c r="J35" s="1"/>
    </row>
    <row r="36" spans="1:10">
      <c r="A36" s="4">
        <v>6.3165239190588605E-12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55</v>
      </c>
      <c r="G36" s="5" t="s">
        <v>55</v>
      </c>
      <c r="H36" s="5" t="s">
        <v>55</v>
      </c>
      <c r="I36" s="2"/>
      <c r="J36" s="1"/>
    </row>
    <row r="37" spans="1:10" ht="25.5">
      <c r="A37" s="9">
        <v>6.3165239190588605E-12</v>
      </c>
      <c r="B37" s="10"/>
      <c r="C37" s="9">
        <v>1.0000000000000001E-5</v>
      </c>
      <c r="D37" s="10"/>
      <c r="E37" s="9">
        <v>0</v>
      </c>
      <c r="F37" s="10"/>
      <c r="G37" s="10"/>
      <c r="H37" s="11" t="s">
        <v>557</v>
      </c>
      <c r="I37" s="2"/>
      <c r="J37" s="1"/>
    </row>
    <row r="38" spans="1:10">
      <c r="A38" s="9">
        <v>1.4654770632388743</v>
      </c>
      <c r="B38" s="10"/>
      <c r="C38" s="9">
        <v>2320068.8891830002</v>
      </c>
      <c r="D38" s="10"/>
      <c r="E38" s="9">
        <v>142133010</v>
      </c>
      <c r="F38" s="10"/>
      <c r="G38" s="10"/>
      <c r="H38" s="11" t="s">
        <v>137</v>
      </c>
      <c r="I38" s="2"/>
      <c r="J38" s="1"/>
    </row>
    <row r="39" spans="1:10" ht="15.2" customHeight="1">
      <c r="A39" s="38" t="s">
        <v>138</v>
      </c>
      <c r="B39" s="38"/>
      <c r="C39" s="38"/>
      <c r="D39" s="38"/>
      <c r="E39" s="38"/>
      <c r="F39" s="38"/>
      <c r="G39" s="38"/>
      <c r="H39" s="38"/>
      <c r="I39" s="2"/>
      <c r="J39" s="1"/>
    </row>
    <row r="40" spans="1:10" ht="15.2" customHeight="1">
      <c r="A40" s="38" t="s">
        <v>558</v>
      </c>
      <c r="B40" s="38"/>
      <c r="C40" s="38"/>
      <c r="D40" s="38"/>
      <c r="E40" s="38"/>
      <c r="F40" s="38"/>
      <c r="G40" s="38"/>
      <c r="H40" s="38"/>
      <c r="I40" s="2"/>
      <c r="J40" s="1"/>
    </row>
    <row r="41" spans="1:10" ht="24">
      <c r="A41" s="4">
        <v>6.4495640763610916E-3</v>
      </c>
      <c r="B41" s="4">
        <v>0</v>
      </c>
      <c r="C41" s="4">
        <v>10210.62242304</v>
      </c>
      <c r="D41" s="4">
        <v>2704</v>
      </c>
      <c r="E41" s="4">
        <v>377611.77600000001</v>
      </c>
      <c r="F41" s="5" t="s">
        <v>38</v>
      </c>
      <c r="G41" s="5" t="s">
        <v>559</v>
      </c>
      <c r="H41" s="5" t="s">
        <v>560</v>
      </c>
      <c r="I41" s="2"/>
      <c r="J41" s="1"/>
    </row>
    <row r="42" spans="1:10" ht="24">
      <c r="A42" s="4">
        <v>0.11667718327608537</v>
      </c>
      <c r="B42" s="4">
        <v>0</v>
      </c>
      <c r="C42" s="4">
        <v>184717.39325491199</v>
      </c>
      <c r="D42" s="4">
        <v>2563.4</v>
      </c>
      <c r="E42" s="4">
        <v>7205952.7680000002</v>
      </c>
      <c r="F42" s="5" t="s">
        <v>38</v>
      </c>
      <c r="G42" s="5" t="s">
        <v>561</v>
      </c>
      <c r="H42" s="5" t="s">
        <v>562</v>
      </c>
      <c r="I42" s="2"/>
      <c r="J42" s="1"/>
    </row>
    <row r="43" spans="1:10" ht="24">
      <c r="A43" s="4">
        <v>0.30076405218028918</v>
      </c>
      <c r="B43" s="4">
        <v>0</v>
      </c>
      <c r="C43" s="4">
        <v>476154.37863346498</v>
      </c>
      <c r="D43" s="4">
        <v>3822.83</v>
      </c>
      <c r="E43" s="4">
        <v>12455546.771199999</v>
      </c>
      <c r="F43" s="5" t="s">
        <v>39</v>
      </c>
      <c r="G43" s="5" t="s">
        <v>563</v>
      </c>
      <c r="H43" s="5" t="s">
        <v>564</v>
      </c>
      <c r="I43" s="2"/>
      <c r="J43" s="1"/>
    </row>
    <row r="44" spans="1:10" ht="24">
      <c r="A44" s="4">
        <v>0.14016137899185213</v>
      </c>
      <c r="B44" s="4">
        <v>0</v>
      </c>
      <c r="C44" s="4">
        <v>221896.37969855999</v>
      </c>
      <c r="D44" s="4">
        <v>3963</v>
      </c>
      <c r="E44" s="4">
        <v>5599202.1119999997</v>
      </c>
      <c r="F44" s="5" t="s">
        <v>38</v>
      </c>
      <c r="G44" s="5" t="s">
        <v>565</v>
      </c>
      <c r="H44" s="5" t="s">
        <v>566</v>
      </c>
      <c r="I44" s="2"/>
      <c r="J44" s="1"/>
    </row>
    <row r="45" spans="1:10" ht="24">
      <c r="A45" s="4">
        <v>0.37126303483895312</v>
      </c>
      <c r="B45" s="4">
        <v>0</v>
      </c>
      <c r="C45" s="4">
        <v>587764.78898265597</v>
      </c>
      <c r="D45" s="4">
        <v>3861.4</v>
      </c>
      <c r="E45" s="4">
        <v>15221546.304</v>
      </c>
      <c r="F45" s="5" t="s">
        <v>38</v>
      </c>
      <c r="G45" s="5" t="s">
        <v>567</v>
      </c>
      <c r="H45" s="5" t="s">
        <v>568</v>
      </c>
      <c r="I45" s="2"/>
      <c r="J45" s="1"/>
    </row>
    <row r="46" spans="1:10" ht="24">
      <c r="A46" s="4">
        <v>0.5304526980011578</v>
      </c>
      <c r="B46" s="4">
        <v>0</v>
      </c>
      <c r="C46" s="4">
        <v>839785.78217779205</v>
      </c>
      <c r="D46" s="4">
        <v>3641.6</v>
      </c>
      <c r="E46" s="4">
        <v>23060901.311999999</v>
      </c>
      <c r="F46" s="5" t="s">
        <v>38</v>
      </c>
      <c r="G46" s="5" t="s">
        <v>569</v>
      </c>
      <c r="H46" s="5" t="s">
        <v>570</v>
      </c>
      <c r="I46" s="2"/>
      <c r="J46" s="1"/>
    </row>
    <row r="47" spans="1:10" ht="24">
      <c r="A47" s="4">
        <v>0.10104614433027979</v>
      </c>
      <c r="B47" s="4">
        <v>0</v>
      </c>
      <c r="C47" s="4">
        <v>159971.12593113599</v>
      </c>
      <c r="D47" s="4">
        <v>5140.6000000000004</v>
      </c>
      <c r="E47" s="4">
        <v>3111915.4559999998</v>
      </c>
      <c r="F47" s="5" t="s">
        <v>38</v>
      </c>
      <c r="G47" s="5" t="s">
        <v>571</v>
      </c>
      <c r="H47" s="5" t="s">
        <v>572</v>
      </c>
      <c r="I47" s="2"/>
      <c r="J47" s="1"/>
    </row>
    <row r="48" spans="1:10">
      <c r="A48" s="4">
        <v>0.17463878281901216</v>
      </c>
      <c r="B48" s="4">
        <v>0</v>
      </c>
      <c r="C48" s="4">
        <v>276479.25513599999</v>
      </c>
      <c r="D48" s="4">
        <v>4970</v>
      </c>
      <c r="E48" s="4">
        <v>5562962.8799999999</v>
      </c>
      <c r="F48" s="5" t="s">
        <v>38</v>
      </c>
      <c r="G48" s="5" t="s">
        <v>573</v>
      </c>
      <c r="H48" s="5" t="s">
        <v>574</v>
      </c>
      <c r="I48" s="2"/>
      <c r="J48" s="1"/>
    </row>
    <row r="49" spans="1:10">
      <c r="A49" s="4">
        <v>9.0230007277475165E-3</v>
      </c>
      <c r="B49" s="4">
        <v>0</v>
      </c>
      <c r="C49" s="4">
        <v>14284.756684800001</v>
      </c>
      <c r="D49" s="4">
        <v>1080</v>
      </c>
      <c r="E49" s="4">
        <v>1322662.656</v>
      </c>
      <c r="F49" s="5" t="s">
        <v>38</v>
      </c>
      <c r="G49" s="5" t="s">
        <v>575</v>
      </c>
      <c r="H49" s="5" t="s">
        <v>576</v>
      </c>
      <c r="I49" s="2"/>
      <c r="J49" s="1"/>
    </row>
    <row r="50" spans="1:10">
      <c r="A50" s="4">
        <v>3.5049204525641843E-2</v>
      </c>
      <c r="B50" s="4">
        <v>0</v>
      </c>
      <c r="C50" s="4">
        <v>55488.121274880003</v>
      </c>
      <c r="D50" s="4">
        <v>5908</v>
      </c>
      <c r="E50" s="4">
        <v>939203.13600000006</v>
      </c>
      <c r="F50" s="5" t="s">
        <v>38</v>
      </c>
      <c r="G50" s="5" t="s">
        <v>577</v>
      </c>
      <c r="H50" s="5" t="s">
        <v>578</v>
      </c>
      <c r="I50" s="2"/>
      <c r="J50" s="1"/>
    </row>
    <row r="51" spans="1:10" ht="24">
      <c r="A51" s="4">
        <v>0.34255071607522397</v>
      </c>
      <c r="B51" s="4">
        <v>0</v>
      </c>
      <c r="C51" s="4">
        <v>542308.90354367997</v>
      </c>
      <c r="D51" s="4">
        <v>4277</v>
      </c>
      <c r="E51" s="4">
        <v>12679656.384</v>
      </c>
      <c r="F51" s="5" t="s">
        <v>38</v>
      </c>
      <c r="G51" s="5" t="s">
        <v>579</v>
      </c>
      <c r="H51" s="5" t="s">
        <v>580</v>
      </c>
      <c r="I51" s="2"/>
      <c r="J51" s="1"/>
    </row>
    <row r="52" spans="1:10">
      <c r="A52" s="4">
        <v>0.14091223225343139</v>
      </c>
      <c r="B52" s="4">
        <v>0</v>
      </c>
      <c r="C52" s="4">
        <v>223085.09246399999</v>
      </c>
      <c r="D52" s="4">
        <v>3037.5</v>
      </c>
      <c r="E52" s="4">
        <v>7344365.1840000004</v>
      </c>
      <c r="F52" s="5" t="s">
        <v>38</v>
      </c>
      <c r="G52" s="5" t="s">
        <v>581</v>
      </c>
      <c r="H52" s="5" t="s">
        <v>582</v>
      </c>
      <c r="I52" s="2"/>
      <c r="J52" s="1"/>
    </row>
    <row r="53" spans="1:10">
      <c r="A53" s="4">
        <v>3.6473903720698496E-2</v>
      </c>
      <c r="B53" s="4">
        <v>0</v>
      </c>
      <c r="C53" s="4">
        <v>57743.632713311999</v>
      </c>
      <c r="D53" s="4">
        <v>642</v>
      </c>
      <c r="E53" s="4">
        <v>8994335.3136</v>
      </c>
      <c r="F53" s="5" t="s">
        <v>40</v>
      </c>
      <c r="G53" s="5" t="s">
        <v>583</v>
      </c>
      <c r="H53" s="5" t="s">
        <v>584</v>
      </c>
      <c r="I53" s="2"/>
      <c r="J53" s="1"/>
    </row>
    <row r="54" spans="1:10" ht="24">
      <c r="A54" s="4">
        <v>0.12902519262548942</v>
      </c>
      <c r="B54" s="4">
        <v>0</v>
      </c>
      <c r="C54" s="4">
        <v>204266.13479002501</v>
      </c>
      <c r="D54" s="4">
        <v>1272090</v>
      </c>
      <c r="E54" s="4">
        <v>16057.52225</v>
      </c>
      <c r="F54" s="5" t="s">
        <v>41</v>
      </c>
      <c r="G54" s="5" t="s">
        <v>585</v>
      </c>
      <c r="H54" s="5" t="s">
        <v>586</v>
      </c>
      <c r="I54" s="2"/>
      <c r="J54" s="1"/>
    </row>
    <row r="55" spans="1:10" ht="24">
      <c r="A55" s="4">
        <v>0.34171270309360086</v>
      </c>
      <c r="B55" s="4">
        <v>0</v>
      </c>
      <c r="C55" s="4">
        <v>540982.20393427205</v>
      </c>
      <c r="D55" s="4">
        <v>3614.3</v>
      </c>
      <c r="E55" s="4">
        <v>14967827.903999999</v>
      </c>
      <c r="F55" s="5" t="s">
        <v>38</v>
      </c>
      <c r="G55" s="5" t="s">
        <v>587</v>
      </c>
      <c r="H55" s="5" t="s">
        <v>588</v>
      </c>
      <c r="I55" s="2"/>
      <c r="J55" s="1"/>
    </row>
    <row r="56" spans="1:10" ht="24">
      <c r="A56" s="4">
        <v>0.10303840018970424</v>
      </c>
      <c r="B56" s="4">
        <v>0</v>
      </c>
      <c r="C56" s="4">
        <v>163125.16426765401</v>
      </c>
      <c r="D56" s="4">
        <v>11592.199999999972</v>
      </c>
      <c r="E56" s="4">
        <v>1407197.6351999999</v>
      </c>
      <c r="F56" s="5" t="s">
        <v>39</v>
      </c>
      <c r="G56" s="5" t="s">
        <v>589</v>
      </c>
      <c r="H56" s="5" t="s">
        <v>590</v>
      </c>
      <c r="I56" s="2"/>
      <c r="J56" s="1"/>
    </row>
    <row r="57" spans="1:10" ht="24">
      <c r="A57" s="4">
        <v>0.22349202507065155</v>
      </c>
      <c r="B57" s="4">
        <v>0</v>
      </c>
      <c r="C57" s="4">
        <v>353821.228154157</v>
      </c>
      <c r="D57" s="4">
        <v>14403.119999999995</v>
      </c>
      <c r="E57" s="4">
        <v>2456559.6076000002</v>
      </c>
      <c r="F57" s="5" t="s">
        <v>39</v>
      </c>
      <c r="G57" s="5" t="s">
        <v>591</v>
      </c>
      <c r="H57" s="5" t="s">
        <v>592</v>
      </c>
      <c r="I57" s="2"/>
      <c r="J57" s="1"/>
    </row>
    <row r="58" spans="1:10" ht="24">
      <c r="A58" s="4">
        <v>0.16801633874094651</v>
      </c>
      <c r="B58" s="4">
        <v>0</v>
      </c>
      <c r="C58" s="4">
        <v>265994.937870797</v>
      </c>
      <c r="D58" s="4">
        <v>25490.040000000019</v>
      </c>
      <c r="E58" s="4">
        <v>1043524.992</v>
      </c>
      <c r="F58" s="5" t="s">
        <v>38</v>
      </c>
      <c r="G58" s="5" t="s">
        <v>593</v>
      </c>
      <c r="H58" s="5" t="s">
        <v>594</v>
      </c>
      <c r="I58" s="2"/>
      <c r="J58" s="1"/>
    </row>
    <row r="59" spans="1:10" ht="24">
      <c r="A59" s="4">
        <v>7.0175909231793579E-2</v>
      </c>
      <c r="B59" s="4">
        <v>0</v>
      </c>
      <c r="C59" s="4">
        <v>111098.93690112</v>
      </c>
      <c r="D59" s="4">
        <v>3977</v>
      </c>
      <c r="E59" s="4">
        <v>2793536.2560000001</v>
      </c>
      <c r="F59" s="5" t="s">
        <v>38</v>
      </c>
      <c r="G59" s="5" t="s">
        <v>595</v>
      </c>
      <c r="H59" s="5" t="s">
        <v>596</v>
      </c>
      <c r="I59" s="2"/>
      <c r="J59" s="1"/>
    </row>
    <row r="60" spans="1:10" ht="24">
      <c r="A60" s="4">
        <v>7.0697956654207722E-2</v>
      </c>
      <c r="B60" s="4">
        <v>0</v>
      </c>
      <c r="C60" s="4">
        <v>111925.415877696</v>
      </c>
      <c r="D60" s="4">
        <v>1820.9</v>
      </c>
      <c r="E60" s="4">
        <v>6146708.5439999998</v>
      </c>
      <c r="F60" s="5" t="s">
        <v>38</v>
      </c>
      <c r="G60" s="5" t="s">
        <v>597</v>
      </c>
      <c r="H60" s="5" t="s">
        <v>598</v>
      </c>
      <c r="I60" s="2"/>
      <c r="J60" s="1"/>
    </row>
    <row r="61" spans="1:10">
      <c r="A61" s="4">
        <v>0.48477567928149207</v>
      </c>
      <c r="B61" s="4">
        <v>0</v>
      </c>
      <c r="C61" s="4">
        <v>767472.24500928004</v>
      </c>
      <c r="D61" s="4">
        <v>15667</v>
      </c>
      <c r="E61" s="4">
        <v>4898654.784</v>
      </c>
      <c r="F61" s="5" t="s">
        <v>38</v>
      </c>
      <c r="G61" s="5" t="s">
        <v>599</v>
      </c>
      <c r="H61" s="5" t="s">
        <v>600</v>
      </c>
      <c r="I61" s="2"/>
      <c r="J61" s="1"/>
    </row>
    <row r="62" spans="1:10" ht="24">
      <c r="A62" s="4">
        <v>0.12189579363781286</v>
      </c>
      <c r="B62" s="4">
        <v>0</v>
      </c>
      <c r="C62" s="4">
        <v>192979.23224832001</v>
      </c>
      <c r="D62" s="4">
        <v>3006</v>
      </c>
      <c r="E62" s="4">
        <v>6419801.4720000001</v>
      </c>
      <c r="F62" s="5" t="s">
        <v>38</v>
      </c>
      <c r="G62" s="5" t="s">
        <v>601</v>
      </c>
      <c r="H62" s="5" t="s">
        <v>602</v>
      </c>
      <c r="I62" s="2"/>
      <c r="J62" s="1"/>
    </row>
    <row r="63" spans="1:10">
      <c r="A63" s="4">
        <v>0.15351920856650894</v>
      </c>
      <c r="B63" s="4">
        <v>0</v>
      </c>
      <c r="C63" s="4">
        <v>243043.81734912001</v>
      </c>
      <c r="D63" s="4">
        <v>7039</v>
      </c>
      <c r="E63" s="4">
        <v>3452817.4079999998</v>
      </c>
      <c r="F63" s="5" t="s">
        <v>38</v>
      </c>
      <c r="G63" s="5" t="s">
        <v>603</v>
      </c>
      <c r="H63" s="5" t="s">
        <v>604</v>
      </c>
      <c r="I63" s="2"/>
      <c r="J63" s="1"/>
    </row>
    <row r="64" spans="1:10">
      <c r="A64" s="4">
        <v>0.265106639201034</v>
      </c>
      <c r="B64" s="4">
        <v>0</v>
      </c>
      <c r="C64" s="4">
        <v>419703.37261152</v>
      </c>
      <c r="D64" s="4">
        <v>4289.5</v>
      </c>
      <c r="E64" s="4">
        <v>9784435.7760000005</v>
      </c>
      <c r="F64" s="5" t="s">
        <v>38</v>
      </c>
      <c r="G64" s="5" t="s">
        <v>605</v>
      </c>
      <c r="H64" s="5" t="s">
        <v>606</v>
      </c>
      <c r="I64" s="2"/>
      <c r="J64" s="1"/>
    </row>
    <row r="65" spans="1:10">
      <c r="A65" s="9">
        <v>4.4369177421099755</v>
      </c>
      <c r="B65" s="10"/>
      <c r="C65" s="9">
        <v>7024302.9219321944</v>
      </c>
      <c r="D65" s="10"/>
      <c r="E65" s="9">
        <v>157262983.95385</v>
      </c>
      <c r="F65" s="10"/>
      <c r="G65" s="10"/>
      <c r="H65" s="11" t="s">
        <v>607</v>
      </c>
      <c r="I65" s="2"/>
      <c r="J65" s="1"/>
    </row>
    <row r="66" spans="1:10" ht="15.2" customHeight="1">
      <c r="A66" s="38" t="s">
        <v>608</v>
      </c>
      <c r="B66" s="38"/>
      <c r="C66" s="38"/>
      <c r="D66" s="38"/>
      <c r="E66" s="38"/>
      <c r="F66" s="38"/>
      <c r="G66" s="38"/>
      <c r="H66" s="38"/>
      <c r="I66" s="2"/>
      <c r="J66" s="1"/>
    </row>
    <row r="67" spans="1:10">
      <c r="A67" s="4">
        <v>6.3165239190588605E-12</v>
      </c>
      <c r="B67" s="4">
        <v>0</v>
      </c>
      <c r="C67" s="4">
        <v>1.0000000000000001E-5</v>
      </c>
      <c r="D67" s="4">
        <v>0</v>
      </c>
      <c r="E67" s="4">
        <v>0</v>
      </c>
      <c r="F67" s="5" t="s">
        <v>55</v>
      </c>
      <c r="G67" s="5" t="s">
        <v>55</v>
      </c>
      <c r="H67" s="5" t="s">
        <v>55</v>
      </c>
      <c r="I67" s="2"/>
      <c r="J67" s="1"/>
    </row>
    <row r="68" spans="1:10" ht="25.5">
      <c r="A68" s="9">
        <v>6.3165239190588605E-12</v>
      </c>
      <c r="B68" s="10"/>
      <c r="C68" s="9">
        <v>1.0000000000000001E-5</v>
      </c>
      <c r="D68" s="10"/>
      <c r="E68" s="9">
        <v>0</v>
      </c>
      <c r="F68" s="10"/>
      <c r="G68" s="10"/>
      <c r="H68" s="11" t="s">
        <v>609</v>
      </c>
      <c r="I68" s="2"/>
      <c r="J68" s="1"/>
    </row>
    <row r="69" spans="1:10" ht="15.2" customHeight="1">
      <c r="A69" s="38" t="s">
        <v>552</v>
      </c>
      <c r="B69" s="38"/>
      <c r="C69" s="38"/>
      <c r="D69" s="38"/>
      <c r="E69" s="38"/>
      <c r="F69" s="38"/>
      <c r="G69" s="38"/>
      <c r="H69" s="38"/>
      <c r="I69" s="2"/>
      <c r="J69" s="1"/>
    </row>
    <row r="70" spans="1:10">
      <c r="A70" s="4">
        <v>6.3165239190588605E-12</v>
      </c>
      <c r="B70" s="4">
        <v>0</v>
      </c>
      <c r="C70" s="4">
        <v>1.0000000000000001E-5</v>
      </c>
      <c r="D70" s="4">
        <v>0</v>
      </c>
      <c r="E70" s="4">
        <v>0</v>
      </c>
      <c r="F70" s="5" t="s">
        <v>55</v>
      </c>
      <c r="G70" s="5" t="s">
        <v>55</v>
      </c>
      <c r="H70" s="5" t="s">
        <v>55</v>
      </c>
      <c r="I70" s="2"/>
      <c r="J70" s="1"/>
    </row>
    <row r="71" spans="1:10">
      <c r="A71" s="9">
        <v>6.3165239190588605E-12</v>
      </c>
      <c r="B71" s="10"/>
      <c r="C71" s="9">
        <v>1.0000000000000001E-5</v>
      </c>
      <c r="D71" s="10"/>
      <c r="E71" s="9">
        <v>0</v>
      </c>
      <c r="F71" s="10"/>
      <c r="G71" s="10"/>
      <c r="H71" s="11" t="s">
        <v>553</v>
      </c>
      <c r="I71" s="2"/>
      <c r="J71" s="1"/>
    </row>
    <row r="72" spans="1:10" ht="15.2" customHeight="1">
      <c r="A72" s="39" t="s">
        <v>554</v>
      </c>
      <c r="B72" s="40"/>
      <c r="C72" s="40"/>
      <c r="D72" s="40"/>
      <c r="E72" s="40"/>
      <c r="F72" s="40"/>
      <c r="G72" s="40"/>
      <c r="H72" s="41"/>
      <c r="I72" s="2"/>
      <c r="J72" s="1"/>
    </row>
    <row r="73" spans="1:10">
      <c r="A73" s="4">
        <v>6.3165239190588605E-12</v>
      </c>
      <c r="B73" s="4">
        <v>0</v>
      </c>
      <c r="C73" s="4">
        <v>1.0000000000000001E-5</v>
      </c>
      <c r="D73" s="4">
        <v>0</v>
      </c>
      <c r="E73" s="4">
        <v>0</v>
      </c>
      <c r="F73" s="5" t="s">
        <v>55</v>
      </c>
      <c r="G73" s="5" t="s">
        <v>55</v>
      </c>
      <c r="H73" s="5" t="s">
        <v>55</v>
      </c>
      <c r="I73" s="2"/>
      <c r="J73" s="1"/>
    </row>
    <row r="74" spans="1:10">
      <c r="A74" s="9">
        <v>6.3165239190588605E-12</v>
      </c>
      <c r="B74" s="10"/>
      <c r="C74" s="9">
        <v>1.0000000000000001E-5</v>
      </c>
      <c r="D74" s="10"/>
      <c r="E74" s="9">
        <v>0</v>
      </c>
      <c r="F74" s="10"/>
      <c r="G74" s="10"/>
      <c r="H74" s="11" t="s">
        <v>555</v>
      </c>
      <c r="I74" s="2"/>
      <c r="J74" s="1"/>
    </row>
    <row r="75" spans="1:10">
      <c r="A75" s="9">
        <v>4.4369177421289256</v>
      </c>
      <c r="B75" s="10"/>
      <c r="C75" s="9">
        <v>7024302.9219621941</v>
      </c>
      <c r="D75" s="10"/>
      <c r="E75" s="9">
        <v>157262983.95385</v>
      </c>
      <c r="F75" s="10"/>
      <c r="G75" s="10"/>
      <c r="H75" s="11" t="s">
        <v>143</v>
      </c>
      <c r="I75" s="2"/>
      <c r="J75" s="1"/>
    </row>
    <row r="76" spans="1:10">
      <c r="A76" s="6">
        <v>5.9023948053677993</v>
      </c>
      <c r="B76" s="12"/>
      <c r="C76" s="6">
        <v>9344371.8111451939</v>
      </c>
      <c r="D76" s="12"/>
      <c r="E76" s="6">
        <v>299395993.95384997</v>
      </c>
      <c r="F76" s="12"/>
      <c r="G76" s="12"/>
      <c r="H76" s="7" t="s">
        <v>610</v>
      </c>
      <c r="I76" s="2"/>
      <c r="J76" s="1"/>
    </row>
    <row r="77" spans="1:10" ht="20.100000000000001" customHeight="1">
      <c r="A77" s="1"/>
      <c r="B77" s="2"/>
      <c r="C77" s="2"/>
      <c r="D77" s="2"/>
      <c r="E77" s="2"/>
      <c r="F77" s="2"/>
      <c r="G77" s="2"/>
      <c r="H77" s="2"/>
      <c r="I77" s="2"/>
      <c r="J77" s="1"/>
    </row>
    <row r="78" spans="1:10" ht="36" customHeight="1">
      <c r="A78" s="37" t="s">
        <v>33</v>
      </c>
      <c r="B78" s="37"/>
      <c r="C78" s="37"/>
      <c r="D78" s="37"/>
      <c r="E78" s="37"/>
      <c r="F78" s="37"/>
      <c r="G78" s="37"/>
      <c r="H78" s="37"/>
      <c r="I78" s="37"/>
      <c r="J78" s="1"/>
    </row>
  </sheetData>
  <mergeCells count="16">
    <mergeCell ref="A2:I2"/>
    <mergeCell ref="A3:I3"/>
    <mergeCell ref="A4:I4"/>
    <mergeCell ref="A7:H7"/>
    <mergeCell ref="A8:H8"/>
    <mergeCell ref="A23:H23"/>
    <mergeCell ref="A66:H66"/>
    <mergeCell ref="A69:H69"/>
    <mergeCell ref="A72:H72"/>
    <mergeCell ref="A78:I78"/>
    <mergeCell ref="A26:H26"/>
    <mergeCell ref="A29:H29"/>
    <mergeCell ref="A32:H32"/>
    <mergeCell ref="A35:H35"/>
    <mergeCell ref="A39:H39"/>
    <mergeCell ref="A40:H40"/>
  </mergeCells>
  <pageMargins left="0.5" right="0.5" top="0.4" bottom="0.4" header="0.4" footer="0.4"/>
  <pageSetup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33"/>
  <sheetViews>
    <sheetView showGridLines="0" topLeftCell="A13" workbookViewId="0"/>
  </sheetViews>
  <sheetFormatPr defaultRowHeight="12.75"/>
  <cols>
    <col min="1" max="2" width="10.140625" customWidth="1"/>
    <col min="3" max="3" width="14.28515625" customWidth="1"/>
    <col min="4" max="4" width="12.2851562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34" t="s">
        <v>611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36" customHeight="1">
      <c r="A3" s="35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48.9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146</v>
      </c>
      <c r="C6" s="3" t="s">
        <v>147</v>
      </c>
      <c r="D6" s="3" t="s">
        <v>148</v>
      </c>
      <c r="E6" s="3" t="s">
        <v>149</v>
      </c>
      <c r="F6" s="3" t="s">
        <v>36</v>
      </c>
      <c r="G6" s="3" t="s">
        <v>47</v>
      </c>
      <c r="H6" s="3" t="s">
        <v>48</v>
      </c>
      <c r="I6" s="3" t="s">
        <v>221</v>
      </c>
      <c r="J6" s="3" t="s">
        <v>49</v>
      </c>
      <c r="K6" s="3" t="s">
        <v>50</v>
      </c>
      <c r="L6" s="1"/>
    </row>
    <row r="7" spans="1:12" ht="15.2" customHeight="1">
      <c r="A7" s="38" t="s">
        <v>612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1"/>
    </row>
    <row r="8" spans="1:12">
      <c r="A8" s="4">
        <v>6.3165239190588605E-12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55</v>
      </c>
      <c r="G8" s="5"/>
      <c r="H8" s="5" t="s">
        <v>55</v>
      </c>
      <c r="I8" s="5" t="s">
        <v>55</v>
      </c>
      <c r="J8" s="5" t="s">
        <v>55</v>
      </c>
      <c r="K8" s="5" t="s">
        <v>55</v>
      </c>
      <c r="L8" s="1"/>
    </row>
    <row r="9" spans="1:12" ht="25.5">
      <c r="A9" s="9">
        <v>6.3165239190588605E-12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0"/>
      <c r="K9" s="11" t="s">
        <v>613</v>
      </c>
      <c r="L9" s="1"/>
    </row>
    <row r="10" spans="1:12" ht="15.2" customHeight="1">
      <c r="A10" s="38" t="s">
        <v>614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1"/>
    </row>
    <row r="11" spans="1:12" ht="24">
      <c r="A11" s="4">
        <v>0.18322342867880437</v>
      </c>
      <c r="B11" s="4">
        <v>0</v>
      </c>
      <c r="C11" s="4">
        <v>290070.03064765403</v>
      </c>
      <c r="D11" s="4">
        <v>11335.999999999984</v>
      </c>
      <c r="E11" s="4">
        <v>2558839.3670399999</v>
      </c>
      <c r="F11" s="5" t="s">
        <v>38</v>
      </c>
      <c r="G11" s="5" t="s">
        <v>88</v>
      </c>
      <c r="H11" s="5" t="s">
        <v>318</v>
      </c>
      <c r="I11" s="5" t="s">
        <v>615</v>
      </c>
      <c r="J11" s="5" t="s">
        <v>616</v>
      </c>
      <c r="K11" s="5" t="s">
        <v>617</v>
      </c>
      <c r="L11" s="1"/>
    </row>
    <row r="12" spans="1:12" ht="24">
      <c r="A12" s="4">
        <v>0.1167813795683169</v>
      </c>
      <c r="B12" s="4">
        <v>0</v>
      </c>
      <c r="C12" s="4">
        <v>184882.35153507799</v>
      </c>
      <c r="D12" s="4">
        <v>1448.9999999999968</v>
      </c>
      <c r="E12" s="4">
        <v>12759306.52416</v>
      </c>
      <c r="F12" s="5" t="s">
        <v>38</v>
      </c>
      <c r="G12" s="5" t="s">
        <v>203</v>
      </c>
      <c r="H12" s="5" t="s">
        <v>300</v>
      </c>
      <c r="I12" s="5" t="s">
        <v>615</v>
      </c>
      <c r="J12" s="5" t="s">
        <v>618</v>
      </c>
      <c r="K12" s="5" t="s">
        <v>619</v>
      </c>
      <c r="L12" s="1"/>
    </row>
    <row r="13" spans="1:12" ht="36">
      <c r="A13" s="4">
        <v>0.1569666759051582</v>
      </c>
      <c r="B13" s="4">
        <v>0</v>
      </c>
      <c r="C13" s="4">
        <v>248501.67262335899</v>
      </c>
      <c r="D13" s="4">
        <v>7282.0499999999884</v>
      </c>
      <c r="E13" s="4">
        <v>3412523.5699200002</v>
      </c>
      <c r="F13" s="5" t="s">
        <v>38</v>
      </c>
      <c r="G13" s="5" t="s">
        <v>54</v>
      </c>
      <c r="H13" s="5"/>
      <c r="I13" s="5" t="s">
        <v>615</v>
      </c>
      <c r="J13" s="5" t="s">
        <v>620</v>
      </c>
      <c r="K13" s="5" t="s">
        <v>621</v>
      </c>
      <c r="L13" s="1"/>
    </row>
    <row r="14" spans="1:12" ht="24">
      <c r="A14" s="4">
        <v>0.13211986732662445</v>
      </c>
      <c r="B14" s="4">
        <v>0</v>
      </c>
      <c r="C14" s="4">
        <v>209165.46667064601</v>
      </c>
      <c r="D14" s="4">
        <v>1129.6399999999999</v>
      </c>
      <c r="E14" s="4">
        <v>18516117.22944</v>
      </c>
      <c r="F14" s="5" t="s">
        <v>38</v>
      </c>
      <c r="G14" s="5" t="s">
        <v>54</v>
      </c>
      <c r="H14" s="5"/>
      <c r="I14" s="5" t="s">
        <v>615</v>
      </c>
      <c r="J14" s="5" t="s">
        <v>622</v>
      </c>
      <c r="K14" s="5" t="s">
        <v>623</v>
      </c>
      <c r="L14" s="1"/>
    </row>
    <row r="15" spans="1:12" ht="36">
      <c r="A15" s="4">
        <v>0.19408829767363944</v>
      </c>
      <c r="B15" s="4">
        <v>0</v>
      </c>
      <c r="C15" s="4">
        <v>307270.73966745602</v>
      </c>
      <c r="D15" s="4">
        <v>13263</v>
      </c>
      <c r="E15" s="4">
        <v>2316751.4112</v>
      </c>
      <c r="F15" s="5" t="s">
        <v>38</v>
      </c>
      <c r="G15" s="5" t="s">
        <v>54</v>
      </c>
      <c r="H15" s="5"/>
      <c r="I15" s="5" t="s">
        <v>615</v>
      </c>
      <c r="J15" s="5" t="s">
        <v>624</v>
      </c>
      <c r="K15" s="5" t="s">
        <v>625</v>
      </c>
      <c r="L15" s="1"/>
    </row>
    <row r="16" spans="1:12" ht="24">
      <c r="A16" s="4">
        <v>8.2780588945619238E-2</v>
      </c>
      <c r="B16" s="4">
        <v>0</v>
      </c>
      <c r="C16" s="4">
        <v>131054.025926895</v>
      </c>
      <c r="D16" s="4">
        <v>15271.999999999958</v>
      </c>
      <c r="E16" s="4">
        <v>858132.69988800003</v>
      </c>
      <c r="F16" s="5" t="s">
        <v>39</v>
      </c>
      <c r="G16" s="5" t="s">
        <v>54</v>
      </c>
      <c r="H16" s="5" t="s">
        <v>55</v>
      </c>
      <c r="I16" s="5" t="s">
        <v>615</v>
      </c>
      <c r="J16" s="5" t="s">
        <v>626</v>
      </c>
      <c r="K16" s="5" t="s">
        <v>627</v>
      </c>
      <c r="L16" s="1"/>
    </row>
    <row r="17" spans="1:12" ht="36">
      <c r="A17" s="4">
        <v>0.29682344548395612</v>
      </c>
      <c r="B17" s="4">
        <v>0</v>
      </c>
      <c r="C17" s="4">
        <v>469915.81016316602</v>
      </c>
      <c r="D17" s="4">
        <v>22313.999999999978</v>
      </c>
      <c r="E17" s="4">
        <v>2105923.6809319998</v>
      </c>
      <c r="F17" s="5" t="s">
        <v>39</v>
      </c>
      <c r="G17" s="5" t="s">
        <v>54</v>
      </c>
      <c r="H17" s="5"/>
      <c r="I17" s="5" t="s">
        <v>615</v>
      </c>
      <c r="J17" s="5" t="s">
        <v>628</v>
      </c>
      <c r="K17" s="5" t="s">
        <v>629</v>
      </c>
      <c r="L17" s="1"/>
    </row>
    <row r="18" spans="1:12" ht="24">
      <c r="A18" s="4">
        <v>0.23901769309550971</v>
      </c>
      <c r="B18" s="4">
        <v>0</v>
      </c>
      <c r="C18" s="4">
        <v>378400.67758521601</v>
      </c>
      <c r="D18" s="4">
        <v>19195</v>
      </c>
      <c r="E18" s="4">
        <v>1971350.2348799999</v>
      </c>
      <c r="F18" s="5" t="s">
        <v>38</v>
      </c>
      <c r="G18" s="5" t="s">
        <v>54</v>
      </c>
      <c r="H18" s="5"/>
      <c r="I18" s="5" t="s">
        <v>615</v>
      </c>
      <c r="J18" s="5" t="s">
        <v>630</v>
      </c>
      <c r="K18" s="5" t="s">
        <v>631</v>
      </c>
      <c r="L18" s="1"/>
    </row>
    <row r="19" spans="1:12" ht="24">
      <c r="A19" s="4">
        <v>0.28828812932481696</v>
      </c>
      <c r="B19" s="4">
        <v>0</v>
      </c>
      <c r="C19" s="4">
        <v>456403.13092928298</v>
      </c>
      <c r="D19" s="4">
        <v>13865</v>
      </c>
      <c r="E19" s="4">
        <v>3291764.3774199998</v>
      </c>
      <c r="F19" s="5" t="s">
        <v>39</v>
      </c>
      <c r="G19" s="5" t="s">
        <v>54</v>
      </c>
      <c r="H19" s="5" t="s">
        <v>55</v>
      </c>
      <c r="I19" s="5" t="s">
        <v>615</v>
      </c>
      <c r="J19" s="5" t="s">
        <v>632</v>
      </c>
      <c r="K19" s="5" t="s">
        <v>633</v>
      </c>
      <c r="L19" s="1"/>
    </row>
    <row r="20" spans="1:12" ht="36">
      <c r="A20" s="4">
        <v>0.13531391122777764</v>
      </c>
      <c r="B20" s="4">
        <v>0</v>
      </c>
      <c r="C20" s="4">
        <v>214222.114824096</v>
      </c>
      <c r="D20" s="4">
        <v>11224</v>
      </c>
      <c r="E20" s="4">
        <v>1908607.5804000001</v>
      </c>
      <c r="F20" s="5" t="s">
        <v>39</v>
      </c>
      <c r="G20" s="5" t="s">
        <v>54</v>
      </c>
      <c r="H20" s="5"/>
      <c r="I20" s="5" t="s">
        <v>615</v>
      </c>
      <c r="J20" s="5" t="s">
        <v>634</v>
      </c>
      <c r="K20" s="5" t="s">
        <v>635</v>
      </c>
      <c r="L20" s="1"/>
    </row>
    <row r="21" spans="1:12">
      <c r="A21" s="4">
        <v>0.215733103340639</v>
      </c>
      <c r="B21" s="4">
        <v>0</v>
      </c>
      <c r="C21" s="4">
        <v>341537.697165536</v>
      </c>
      <c r="D21" s="4">
        <v>271.08000000000033</v>
      </c>
      <c r="E21" s="4">
        <v>125991477.484704</v>
      </c>
      <c r="F21" s="5" t="s">
        <v>40</v>
      </c>
      <c r="G21" s="5" t="s">
        <v>54</v>
      </c>
      <c r="H21" s="5"/>
      <c r="I21" s="5" t="s">
        <v>615</v>
      </c>
      <c r="J21" s="5" t="s">
        <v>636</v>
      </c>
      <c r="K21" s="5" t="s">
        <v>637</v>
      </c>
      <c r="L21" s="1"/>
    </row>
    <row r="22" spans="1:12" ht="24">
      <c r="A22" s="4">
        <v>0.13333389852320773</v>
      </c>
      <c r="B22" s="4">
        <v>0</v>
      </c>
      <c r="C22" s="4">
        <v>211087.4592288</v>
      </c>
      <c r="D22" s="4">
        <v>28567</v>
      </c>
      <c r="E22" s="4">
        <v>738920.64</v>
      </c>
      <c r="F22" s="5" t="s">
        <v>38</v>
      </c>
      <c r="G22" s="5" t="s">
        <v>54</v>
      </c>
      <c r="H22" s="5"/>
      <c r="I22" s="5" t="s">
        <v>615</v>
      </c>
      <c r="J22" s="5" t="s">
        <v>638</v>
      </c>
      <c r="K22" s="5" t="s">
        <v>639</v>
      </c>
      <c r="L22" s="1"/>
    </row>
    <row r="23" spans="1:12" ht="36">
      <c r="A23" s="4">
        <v>0.28576384682340633</v>
      </c>
      <c r="B23" s="4">
        <v>0</v>
      </c>
      <c r="C23" s="4">
        <v>452406.81502237398</v>
      </c>
      <c r="D23" s="4">
        <v>150171.79999999987</v>
      </c>
      <c r="E23" s="4">
        <v>301259.50079999998</v>
      </c>
      <c r="F23" s="5" t="s">
        <v>38</v>
      </c>
      <c r="G23" s="5" t="s">
        <v>54</v>
      </c>
      <c r="H23" s="5" t="s">
        <v>55</v>
      </c>
      <c r="I23" s="5" t="s">
        <v>615</v>
      </c>
      <c r="J23" s="5" t="s">
        <v>640</v>
      </c>
      <c r="K23" s="5" t="s">
        <v>641</v>
      </c>
      <c r="L23" s="1"/>
    </row>
    <row r="24" spans="1:12" ht="36">
      <c r="A24" s="4">
        <v>0.1789848195331484</v>
      </c>
      <c r="B24" s="4">
        <v>0</v>
      </c>
      <c r="C24" s="4">
        <v>283359.67982816801</v>
      </c>
      <c r="D24" s="4">
        <v>11585.189999999986</v>
      </c>
      <c r="E24" s="4">
        <v>2445878.5728000002</v>
      </c>
      <c r="F24" s="5" t="s">
        <v>38</v>
      </c>
      <c r="G24" s="5" t="s">
        <v>54</v>
      </c>
      <c r="H24" s="5" t="s">
        <v>55</v>
      </c>
      <c r="I24" s="5" t="s">
        <v>615</v>
      </c>
      <c r="J24" s="5" t="s">
        <v>642</v>
      </c>
      <c r="K24" s="5" t="s">
        <v>643</v>
      </c>
      <c r="L24" s="1"/>
    </row>
    <row r="25" spans="1:12" ht="24">
      <c r="A25" s="4">
        <v>0.23302432122096853</v>
      </c>
      <c r="B25" s="4">
        <v>0</v>
      </c>
      <c r="C25" s="4">
        <v>368912.27549675503</v>
      </c>
      <c r="D25" s="4">
        <v>18063.999999999989</v>
      </c>
      <c r="E25" s="4">
        <v>2042251.3036799999</v>
      </c>
      <c r="F25" s="5" t="s">
        <v>38</v>
      </c>
      <c r="G25" s="5" t="s">
        <v>54</v>
      </c>
      <c r="H25" s="5"/>
      <c r="I25" s="5" t="s">
        <v>615</v>
      </c>
      <c r="J25" s="5" t="s">
        <v>644</v>
      </c>
      <c r="K25" s="5" t="s">
        <v>645</v>
      </c>
      <c r="L25" s="1"/>
    </row>
    <row r="26" spans="1:12" ht="24">
      <c r="A26" s="4">
        <v>0.16712152520296025</v>
      </c>
      <c r="B26" s="4">
        <v>0</v>
      </c>
      <c r="C26" s="4">
        <v>264578.31450412801</v>
      </c>
      <c r="D26" s="4">
        <v>624514.99999999953</v>
      </c>
      <c r="E26" s="4">
        <v>42365.405875620003</v>
      </c>
      <c r="F26" s="5" t="s">
        <v>41</v>
      </c>
      <c r="G26" s="5" t="s">
        <v>54</v>
      </c>
      <c r="H26" s="5" t="s">
        <v>55</v>
      </c>
      <c r="I26" s="5" t="s">
        <v>615</v>
      </c>
      <c r="J26" s="5" t="s">
        <v>646</v>
      </c>
      <c r="K26" s="5" t="s">
        <v>647</v>
      </c>
      <c r="L26" s="1"/>
    </row>
    <row r="27" spans="1:12" ht="24">
      <c r="A27" s="4">
        <v>0.12847889923335432</v>
      </c>
      <c r="B27" s="4">
        <v>0</v>
      </c>
      <c r="C27" s="4">
        <v>203401.27082507301</v>
      </c>
      <c r="D27" s="4">
        <v>90916.769999999815</v>
      </c>
      <c r="E27" s="4">
        <v>223722.50006799999</v>
      </c>
      <c r="F27" s="5" t="s">
        <v>42</v>
      </c>
      <c r="G27" s="5" t="s">
        <v>54</v>
      </c>
      <c r="H27" s="5"/>
      <c r="I27" s="5" t="s">
        <v>615</v>
      </c>
      <c r="J27" s="5" t="s">
        <v>648</v>
      </c>
      <c r="K27" s="5" t="s">
        <v>649</v>
      </c>
      <c r="L27" s="1"/>
    </row>
    <row r="28" spans="1:12" ht="24">
      <c r="A28" s="4">
        <v>9.2020481093687767E-2</v>
      </c>
      <c r="B28" s="4">
        <v>0</v>
      </c>
      <c r="C28" s="4">
        <v>145682.1540975</v>
      </c>
      <c r="D28" s="4">
        <v>13785.310000000027</v>
      </c>
      <c r="E28" s="4">
        <v>1056792.7315199999</v>
      </c>
      <c r="F28" s="5" t="s">
        <v>38</v>
      </c>
      <c r="G28" s="5" t="s">
        <v>54</v>
      </c>
      <c r="H28" s="5" t="s">
        <v>55</v>
      </c>
      <c r="I28" s="5" t="s">
        <v>615</v>
      </c>
      <c r="J28" s="5" t="s">
        <v>650</v>
      </c>
      <c r="K28" s="5" t="s">
        <v>651</v>
      </c>
      <c r="L28" s="1"/>
    </row>
    <row r="29" spans="1:12" ht="24">
      <c r="A29" s="4">
        <v>0.11910596177114816</v>
      </c>
      <c r="B29" s="4">
        <v>0</v>
      </c>
      <c r="C29" s="4">
        <v>188562.51206738799</v>
      </c>
      <c r="D29" s="4">
        <v>12654.089999999973</v>
      </c>
      <c r="E29" s="4">
        <v>1490130.9542400001</v>
      </c>
      <c r="F29" s="5" t="s">
        <v>38</v>
      </c>
      <c r="G29" s="5" t="s">
        <v>54</v>
      </c>
      <c r="H29" s="5" t="s">
        <v>55</v>
      </c>
      <c r="I29" s="5" t="s">
        <v>615</v>
      </c>
      <c r="J29" s="5" t="s">
        <v>652</v>
      </c>
      <c r="K29" s="5" t="s">
        <v>653</v>
      </c>
      <c r="L29" s="1"/>
    </row>
    <row r="30" spans="1:12" ht="25.5">
      <c r="A30" s="9">
        <v>3.3789702739727439</v>
      </c>
      <c r="B30" s="10"/>
      <c r="C30" s="9">
        <v>5349414.1988085713</v>
      </c>
      <c r="D30" s="10"/>
      <c r="E30" s="9">
        <v>184032115.7689676</v>
      </c>
      <c r="F30" s="10"/>
      <c r="G30" s="10"/>
      <c r="H30" s="10"/>
      <c r="I30" s="10"/>
      <c r="J30" s="10"/>
      <c r="K30" s="11" t="s">
        <v>654</v>
      </c>
      <c r="L30" s="1"/>
    </row>
    <row r="31" spans="1:12">
      <c r="A31" s="6">
        <v>3.3789702739790601</v>
      </c>
      <c r="B31" s="12"/>
      <c r="C31" s="6">
        <v>5349414.1988185709</v>
      </c>
      <c r="D31" s="12"/>
      <c r="E31" s="6">
        <v>184032115.7689676</v>
      </c>
      <c r="F31" s="12"/>
      <c r="G31" s="12"/>
      <c r="H31" s="12"/>
      <c r="I31" s="12"/>
      <c r="J31" s="12"/>
      <c r="K31" s="7" t="s">
        <v>655</v>
      </c>
      <c r="L31" s="1"/>
    </row>
    <row r="32" spans="1:12" ht="50.4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1"/>
    </row>
    <row r="33" spans="1:12" ht="36" customHeight="1">
      <c r="A33" s="37" t="s">
        <v>33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</sheetData>
  <mergeCells count="6">
    <mergeCell ref="A33:L33"/>
    <mergeCell ref="A2:L2"/>
    <mergeCell ref="A3:L3"/>
    <mergeCell ref="A4:L4"/>
    <mergeCell ref="A7:K7"/>
    <mergeCell ref="A10:K10"/>
  </mergeCells>
  <pageMargins left="0.5" right="0.5" top="0.4" bottom="0.4" header="0.4" footer="0.4"/>
  <pageSetup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שלפר</dc:creator>
  <cp:lastModifiedBy>ishlefer</cp:lastModifiedBy>
  <cp:lastPrinted>2013-04-21T10:42:23Z</cp:lastPrinted>
  <dcterms:created xsi:type="dcterms:W3CDTF">2013-04-17T10:27:00Z</dcterms:created>
  <dcterms:modified xsi:type="dcterms:W3CDTF">2013-05-21T06:16:24Z</dcterms:modified>
</cp:coreProperties>
</file>