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"נ\"ע סחירים_ תעודות התחייבות ממש"</definedName>
    <definedName name="_xlnm.Print_Area" localSheetId="4">#REF!</definedName>
    <definedName name="_xlnm.Sheet_Title" localSheetId="4">"נ\"ע סחירים_ תעודות חוב מסחריות"</definedName>
    <definedName name="_xlnm.Print_Area" localSheetId="5">#REF!</definedName>
    <definedName name="_xlnm.Sheet_Title" localSheetId="5">"נ\"ע סחירים_ אג\"ח קונצרני"</definedName>
    <definedName name="_xlnm.Print_Area" localSheetId="6">#REF!</definedName>
    <definedName name="_xlnm.Sheet_Title" localSheetId="6">"נ\"ע סחירים_ מניות"</definedName>
    <definedName name="_xlnm.Print_Area" localSheetId="7">#REF!</definedName>
    <definedName name="_xlnm.Sheet_Title" localSheetId="7">"נ\"ע סחירים_ תעודות סל"</definedName>
    <definedName name="_xlnm.Print_Area" localSheetId="8">#REF!</definedName>
    <definedName name="_xlnm.Sheet_Title" localSheetId="8">"נ\"ע סחירים_ קרנות נאמנות"</definedName>
    <definedName name="_xlnm.Print_Area" localSheetId="9">#REF!</definedName>
    <definedName name="_xlnm.Sheet_Title" localSheetId="9">"נ\"ע סחירים_ כתבי אופציה"</definedName>
    <definedName name="_xlnm.Print_Area" localSheetId="10">#REF!</definedName>
    <definedName name="_xlnm.Sheet_Title" localSheetId="10">"נ\"ע סחירים_ אופציות"</definedName>
    <definedName name="_xlnm.Print_Area" localSheetId="11">#REF!</definedName>
    <definedName name="_xlnm.Sheet_Title" localSheetId="11">"נ\"ע סחירים_ חוזים עתידיים"</definedName>
    <definedName name="_xlnm.Print_Area" localSheetId="12">#REF!</definedName>
    <definedName name="_xlnm.Sheet_Title" localSheetId="12">"נ\"ע סחירים_ מוצרים מובנים"</definedName>
    <definedName name="_xlnm.Print_Area" localSheetId="13">#REF!</definedName>
    <definedName name="_xlnm.Sheet_Title" localSheetId="13">"נ\"ע ל\"ס_ תעודות התחייבות ממשלתי"</definedName>
    <definedName name="_xlnm.Print_Area" localSheetId="14">#REF!</definedName>
    <definedName name="_xlnm.Sheet_Title" localSheetId="14">"נ\"ע ל\"ס_ תעודות חוב מסחריות"</definedName>
    <definedName name="_xlnm.Print_Area" localSheetId="15">#REF!</definedName>
    <definedName name="_xlnm.Sheet_Title" localSheetId="15">"נ\"ע ל\"ס_ אג\"ח קונצרני"</definedName>
    <definedName name="_xlnm.Print_Area" localSheetId="16">#REF!</definedName>
    <definedName name="_xlnm.Sheet_Title" localSheetId="16">"נ\"ע ל\"ס_ מניות"</definedName>
    <definedName name="_xlnm.Print_Area" localSheetId="17">#REF!</definedName>
    <definedName name="_xlnm.Sheet_Title" localSheetId="17">"נ\"ע ל\"ס_ קרנות השקעה"</definedName>
    <definedName name="_xlnm.Print_Area" localSheetId="18">#REF!</definedName>
    <definedName name="_xlnm.Sheet_Title" localSheetId="18">"נ\"ע ל\"ס_ כתבי אופציה"</definedName>
    <definedName name="_xlnm.Print_Area" localSheetId="19">#REF!</definedName>
    <definedName name="_xlnm.Sheet_Title" localSheetId="19">"נ\"ע ל\"ס_ אופציות"</definedName>
    <definedName name="_xlnm.Print_Area" localSheetId="20">#REF!</definedName>
    <definedName name="_xlnm.Sheet_Title" localSheetId="20">"נ\"ע ל\"ס_ חוזים עתידיים"</definedName>
    <definedName name="_xlnm.Print_Area" localSheetId="21">#REF!</definedName>
    <definedName name="_xlnm.Sheet_Title" localSheetId="21">"נ\"ע ל\"ס_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"אג\"ח קונצרני סחיר- לפי עלות מתו"</definedName>
    <definedName name="_xlnm.Print_Area" localSheetId="28">#REF!</definedName>
    <definedName name="_xlnm.Sheet_Title" localSheetId="28">"אג\"ח קונצרני לא סחיר- לפי עלות "</definedName>
    <definedName name="_xlnm.Print_Area" localSheetId="29">#REF!</definedName>
    <definedName name="_xlnm.Sheet_Title" localSheetId="29">"מסגרות מנוצלות ללווים"</definedName>
  </definedNames>
  <calcPr calcMode="auto" iterate="0" iterateCount="100" iterateDelta="0.001"/>
  <webPublishing allowPng="1" css="0" codePage="1252"/>
</workbook>
</file>

<file path=xl/sharedStrings.xml><?xml version="1.0" encoding="utf-8"?>
<sst xmlns="http://schemas.openxmlformats.org/spreadsheetml/2006/main" uniqueCount="163" count="163">
  <si>
    <t>סכום נכסי ההשקעה</t>
  </si>
  <si>
    <t>תאריך: 08/05/14
שעה:    09:19</t>
  </si>
  <si>
    <t>לתאריך 31/03/2014
שם קופה 
מספר אישור 212
קבוצות: אגד פנסיה + פרמיה (84)</t>
  </si>
  <si>
    <t>שעור מנכסי ההשקעה  
 (אחוזים)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</si>
  <si>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</si>
  <si>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</si>
  <si>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</si>
  <si>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</si>
  <si>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* צד קשור</t>
  </si>
  <si>
    <t>שערי חליפין מטבעות</t>
  </si>
  <si>
    <t>מטבע</t>
  </si>
  <si>
    <t>דולר ארהב</t>
  </si>
  <si>
    <t>יורו</t>
  </si>
  <si>
    <t>לישט</t>
  </si>
  <si>
    <t>יין יפני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</si>
  <si>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</si>
  <si>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</si>
  <si>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</si>
  <si>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</si>
  <si>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</si>
  <si>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</si>
  <si>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</si>
  <si>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</si>
  <si>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</si>
  <si>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</si>
  <si>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שקל</t>
  </si>
  <si>
    <t>לא מדורג</t>
  </si>
  <si>
    <t>0</t>
  </si>
  <si>
    <t>עו'ש</t>
  </si>
  <si>
    <t>דולר ארהב- מטבעות</t>
  </si>
  <si>
    <t>יורו- מטבעות</t>
  </si>
  <si>
    <t>לישט- מטבעות</t>
  </si>
  <si>
    <t>פ.ח.ק.</t>
  </si>
  <si>
    <t>מעלות</t>
  </si>
  <si>
    <t>AA+</t>
  </si>
  <si>
    <t>AA-</t>
  </si>
  <si>
    <t>פקמ 01.04.2014 0.72% דיסקונט- דיסקונט</t>
  </si>
  <si>
    <t>סה''כ ל: בישראל</t>
  </si>
  <si>
    <t>בחו"ל</t>
  </si>
  <si>
    <t>סה''כ ל: בחו"ל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</si>
  <si>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</si>
  <si>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</si>
  <si>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</si>
  <si>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</si>
  <si>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</si>
  <si>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RF</t>
  </si>
  <si>
    <t> לא צמודות</t>
  </si>
  <si>
    <t> סה''כ ל: לא צמודות</t>
  </si>
  <si>
    <t> </t>
  </si>
  <si>
    <t>Moodys</t>
  </si>
  <si>
    <t>A1</t>
  </si>
  <si>
    <t> סה''כ ל: </t>
  </si>
  <si>
    <t>סה''כ ל: </t>
  </si>
  <si>
    <t>סה''כ תעודות התחייבות ממשלתיות</t>
  </si>
  <si>
    <t>ענף מסחר</t>
  </si>
  <si>
    <t> צמודות</t>
  </si>
  <si>
    <t> סה''כ ל: צמודות</t>
  </si>
  <si>
    <t> צמודות למט"ח</t>
  </si>
  <si>
    <t> סה''כ ל: צמודות למט"ח</t>
  </si>
  <si>
    <t> חברות ישראליות בחו"ל</t>
  </si>
  <si>
    <t> סה''כ ל: חברות ישראליות בחו"ל</t>
  </si>
  <si>
    <t> חברות זרות בחו"ל</t>
  </si>
  <si>
    <t> סה''כ ל: חברות זרות בחו"ל</t>
  </si>
  <si>
    <t>סה''כ תעודות חוב מסחריות</t>
  </si>
  <si>
    <t> צמוד למדד</t>
  </si>
  <si>
    <t>בנקים</t>
  </si>
  <si>
    <t>AA</t>
  </si>
  <si>
    <t>ביטוח</t>
  </si>
  <si>
    <t>מידרוג</t>
  </si>
  <si>
    <t>פנימי</t>
  </si>
  <si>
    <t>A+</t>
  </si>
  <si>
    <t>נדלן ובינוי</t>
  </si>
  <si>
    <t>מסחר ושרותים</t>
  </si>
  <si>
    <t>A</t>
  </si>
  <si>
    <t>A-</t>
  </si>
  <si>
    <t>BBB</t>
  </si>
  <si>
    <t>השקעה ואחזקות</t>
  </si>
  <si>
    <t> סה''כ ל: צמוד למדד</t>
  </si>
  <si>
    <t> לא צמוד</t>
  </si>
  <si>
    <t> סה''כ ל: לא צמוד</t>
  </si>
  <si>
    <t> צמוד למט"ח</t>
  </si>
  <si>
    <t> סה''כ ל: צמוד למט"ח</t>
  </si>
  <si>
    <t> צמודות למדד אחר</t>
  </si>
  <si>
    <t> סה''כ ל: צמודות למדד אחר</t>
  </si>
  <si>
    <t>Baa1</t>
  </si>
  <si>
    <t>סה''כ אג''ח קונצרני</t>
  </si>
  <si>
    <t>ביומד</t>
  </si>
  <si>
    <t>חיפושי נפט וגז</t>
  </si>
  <si>
    <t>תעשייה</t>
  </si>
  <si>
    <t>חשמל ואלקטרוניקה</t>
  </si>
  <si>
    <t>תשתיות</t>
  </si>
  <si>
    <t>חברות תוכנה והייטק</t>
  </si>
  <si>
    <t>טכנולוגיה</t>
  </si>
  <si>
    <t>סה''כ מניות</t>
  </si>
  <si>
    <t> אחר</t>
  </si>
  <si>
    <t> סה''כ ל: אחר</t>
  </si>
  <si>
    <t> short</t>
  </si>
  <si>
    <t> סה''כ ל: short</t>
  </si>
  <si>
    <t>קרנות נאמנות</t>
  </si>
  <si>
    <t>A2</t>
  </si>
  <si>
    <t>S&amp;P</t>
  </si>
  <si>
    <t>כתבי אופציה בחו"ל</t>
  </si>
  <si>
    <t>סה''כ ל: כתבי אופציה בחו"ל</t>
  </si>
  <si>
    <t>סה''כ כתבי אופציה</t>
  </si>
  <si>
    <t> מדדים כולל מניות</t>
  </si>
  <si>
    <t> סה''כ ל: מדדים כולל מניות</t>
  </si>
  <si>
    <t> ש"ח/מט"ח</t>
  </si>
  <si>
    <t> סה''כ ל: ש"ח/מט"ח</t>
  </si>
  <si>
    <t> ריבית</t>
  </si>
  <si>
    <t> סה''כ ל: ריבית</t>
  </si>
  <si>
    <t> מטבע</t>
  </si>
  <si>
    <t> סה''כ ל: מטבע</t>
  </si>
  <si>
    <t> סחורות</t>
  </si>
  <si>
    <t> סה''כ ל: סחורות</t>
  </si>
  <si>
    <t>סה''כ אופציות</t>
  </si>
  <si>
    <t>סה''כ חוזים עתידיים</t>
  </si>
  <si>
    <t>תאריך רכישה  
 (תאריך)</t>
  </si>
  <si>
    <t>נכס בסיס</t>
  </si>
  <si>
    <t> קרן מובטחת</t>
  </si>
  <si>
    <t> סה''כ ל: קרן מובטחת</t>
  </si>
  <si>
    <t> קרן לא מובטחת</t>
  </si>
  <si>
    <t> סה''כ ל: קרן לא מובטחת</t>
  </si>
  <si>
    <t> מוצרים מאוגחים</t>
  </si>
  <si>
    <t>שכבת חוב (Tranch) בדרוג AA- ומעלה</t>
  </si>
  <si>
    <t> סה''כ ל: שכבת חוב (Tranch) בדרוג BBB- עד A+</t>
  </si>
  <si>
    <t> שכבת חוב (Tranch) בדרוג BB+ ומטה</t>
  </si>
  <si>
    <t> סה''כ ל: שכבת חוב (Tranch) בדרוג BB+ ומטה</t>
  </si>
  <si>
    <t> שכבת הון (Equity Tranch)</t>
  </si>
  <si>
    <t> סה''כ ל: שכבת הון (Equity Tranch)</t>
  </si>
  <si>
    <t> סה''כ ל: מוצרים מאוגחים</t>
  </si>
  <si>
    <t> שכבת חוב (Tranch) בדרוג AA- ומעלה</t>
  </si>
  <si>
    <t> סה''כ ל: שכבת חוב (Tranch) בדרוג AA- ומעלה</t>
  </si>
  <si>
    <t>שכבת חוב (Tranch) בדרוג BBB- עד A+</t>
  </si>
  <si>
    <t>סה''כ ל: שכבת הון (Equity Tranch)</t>
  </si>
  <si>
    <t>סה''כ מוצרים מובנים</t>
  </si>
  <si>
    <t> צמוד מדד</t>
  </si>
  <si>
    <t>Aa3</t>
  </si>
  <si>
    <t> סה''כ ל: צמוד מדד</t>
  </si>
  <si>
    <t> צמוד למטח</t>
  </si>
  <si>
    <t> סה''כ ל: צמוד למטח</t>
  </si>
  <si>
    <t>מניות לא סחירות</t>
  </si>
  <si>
    <t> מט"ח/מט"ח</t>
  </si>
  <si>
    <t> סה''כ ל: מט"ח/מט"ח</t>
  </si>
  <si>
    <t>שכבת הון (Equity Tranch)</t>
  </si>
  <si>
    <t>הלוואות</t>
  </si>
  <si>
    <t> מובטחות בערבות בנקאית</t>
  </si>
  <si>
    <t> סה''כ ל: מובטחות בערבות בנקאית</t>
  </si>
  <si>
    <t> מובטחות בבטחונות אחרים</t>
  </si>
  <si>
    <t> סה''כ ל: מובטחות בבטחונות אחרים</t>
  </si>
  <si>
    <t> לא מובטחות</t>
  </si>
  <si>
    <t>גורם י"א</t>
  </si>
  <si>
    <t> סה''כ ל: לא מובטחות</t>
  </si>
  <si>
    <t>פקדונות מעל 3 חודשים</t>
  </si>
  <si>
    <t>זכויות במקרקעין</t>
  </si>
  <si>
    <t> מניב</t>
  </si>
  <si>
    <t> סה''כ ל: מניב</t>
  </si>
  <si>
    <t> לא מניב</t>
  </si>
  <si>
    <t> סה''כ ל: לא מניב</t>
  </si>
  <si>
    <t>השקעות אחרות</t>
  </si>
  <si>
    <t>יתרות התחייבות להשקעה</t>
  </si>
  <si>
    <t>עלות מתואמת 
 (אלפי ש''ח)</t>
  </si>
  <si>
    <t>ריבית אפקטיבית (אחוזים)</t>
  </si>
  <si>
    <t>מסגרות מנוצלות ללווים</t>
  </si>
</sst>
</file>

<file path=xl/styles.xml><?xml version="1.0" encoding="utf-8"?>
<styleSheet xmlns="http://schemas.openxmlformats.org/spreadsheetml/2006/main">
  <numFmts count="3">
    <numFmt formatCode="[$-1010409]#,##0.00;#,##0.00\-" numFmtId="100"/>
    <numFmt formatCode="[$-1010409]dd/mm/yy" numFmtId="101"/>
    <numFmt formatCode="[$-f8f2]m/d/yy" numFmtId="102"/>
  </numFmts>
  <fonts count="10">
    <font>
      <b val="0"/>
      <i val="0"/>
      <color rgb="FF000000"/>
      <name val="Sans"/>
      <strike val="0"/>
    </font>
    <font>
      <b val="0"/>
      <i val="0"/>
      <color rgb="FF000000"/>
      <name val="Arial"/>
      <sz val="10"/>
      <strike val="0"/>
    </font>
    <font>
      <b val="1"/>
      <i val="0"/>
      <color rgb="FF000000"/>
      <name val="David"/>
      <sz val="18"/>
      <strike val="0"/>
    </font>
    <font>
      <b val="0"/>
      <i val="0"/>
      <color rgb="FF000000"/>
      <name val="Arial"/>
      <sz val="9"/>
      <strike val="0"/>
    </font>
    <font>
      <b val="0"/>
      <i val="0"/>
      <color rgb="FF000000"/>
      <name val="David"/>
      <sz val="11"/>
      <strike val="0"/>
    </font>
    <font>
      <b val="0"/>
      <i val="0"/>
      <color rgb="FF000000"/>
      <name val="David"/>
      <sz val="9"/>
      <strike val="0"/>
    </font>
    <font>
      <b val="1"/>
      <i val="0"/>
      <color rgb="FFFFFFFF"/>
      <name val="Arial"/>
      <sz val="10"/>
      <strike val="0"/>
    </font>
    <font>
      <b val="1"/>
      <i val="1"/>
      <color rgb="FF000080"/>
      <name val="Arial"/>
      <sz val="10"/>
      <strike val="0"/>
    </font>
    <font>
      <b val="1"/>
      <i val="0"/>
      <color rgb="FF000080"/>
      <name val="Arial"/>
      <sz val="10"/>
      <strike val="0"/>
    </font>
    <font>
      <b val="1"/>
      <i val="1"/>
      <color rgb="FF000000"/>
      <name val="Arial"/>
      <sz val="10"/>
      <strike val="0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666699"/>
      </patternFill>
    </fill>
    <fill>
      <patternFill patternType="solid">
        <fgColor rgb="FFFFCC00"/>
      </patternFill>
    </fill>
    <fill>
      <patternFill patternType="solid">
        <fgColor rgb="FFCCFFFF"/>
      </patternFill>
    </fill>
    <fill>
      <patternFill patternType="solid">
        <fgColor rgb="FF99CCFF"/>
      </patternFill>
    </fill>
  </fills>
  <borders count="10">
    <border diagonalDown="0"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</borders>
  <cellStyleXfs count="1">
    <xf fontId="0" fillId="0" borderId="0"/>
  </cellStyleXfs>
  <cellXfs count="495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0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8" fillId="5" borderId="4" numFmtId="0" xfId="0">
      <alignment horizontal="right" vertical="top" wrapText="1" shrinkToFit="0" textRotation="0" indent="0"/>
    </xf>
    <xf applyAlignment="1" applyBorder="1" applyFont="1" applyFill="1" applyNumberFormat="1" fontId="8" fillId="5" borderId="5" numFmtId="0" xfId="0">
      <alignment horizontal="right" vertical="top" wrapText="1" shrinkToFit="0" textRotation="0" indent="0"/>
    </xf>
    <xf applyAlignment="1" applyBorder="1" applyFont="1" applyFill="1" applyNumberFormat="1" fontId="8" fillId="5" borderId="6" numFmtId="0" xfId="0">
      <alignment horizontal="right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8" fillId="5" borderId="4" numFmtId="0" xfId="0">
      <alignment horizontal="right" vertical="top" wrapText="1" shrinkToFit="0" textRotation="0" indent="0"/>
    </xf>
    <xf applyAlignment="1" applyBorder="1" applyFont="1" applyFill="1" applyNumberFormat="1" fontId="8" fillId="5" borderId="5" numFmtId="0" xfId="0">
      <alignment horizontal="right" vertical="top" wrapText="1" shrinkToFit="0" textRotation="0" indent="0"/>
    </xf>
    <xf applyAlignment="1" applyBorder="1" applyFont="1" applyFill="1" applyNumberFormat="1" fontId="8" fillId="5" borderId="6" numFmtId="0" xfId="0">
      <alignment horizontal="right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8" fillId="5" borderId="7" numFmtId="0" xfId="0">
      <alignment horizontal="general" vertical="top" wrapText="1" shrinkToFit="0" textRotation="0" indent="0"/>
    </xf>
    <xf applyAlignment="1" applyBorder="1" applyFont="1" applyFill="1" applyNumberFormat="1" fontId="3" fillId="2" borderId="4" numFmtId="100" xfId="0">
      <alignment horizontal="left" vertical="center" wrapText="1" shrinkToFit="0" textRotation="0" indent="0"/>
    </xf>
    <xf applyAlignment="1" applyBorder="1" applyFont="1" applyFill="1" applyNumberFormat="1" fontId="1" fillId="0" borderId="8" numFmtId="102" xfId="0">
      <alignment horizontal="right" vertical="bottom" wrapText="0" shrinkToFit="0" textRotation="0" indent="1"/>
    </xf>
    <xf applyAlignment="1" applyBorder="1" applyFont="1" applyFill="1" applyNumberFormat="1" fontId="1" fillId="0" borderId="9" numFmtId="102" xfId="0">
      <alignment horizontal="right" vertical="bottom" wrapText="0" shrinkToFit="0" textRotation="0" indent="1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2" Type="http://schemas.openxmlformats.org/officeDocument/2006/relationships/styles" Target="styles.xml"/>
  <Relationship Id="rId31" Type="http://schemas.openxmlformats.org/officeDocument/2006/relationships/sharedStrings" Target="sharedStrings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E39"/>
  <sheetViews>
    <sheetView workbookViewId="0" showGridLines="0" tabSelected="1">
      <selection activeCell="L33" sqref="L33"/>
    </sheetView>
  </sheetViews>
  <sheetFormatPr defaultRowHeight="12.75"/>
  <cols>
    <col min="1" max="2" style="1" width="21.16507" customWidth="1"/>
    <col min="3" max="3" style="1" width="41.7744" customWidth="1"/>
    <col min="4" max="4" style="1" width="6.852817" customWidth="1"/>
    <col min="5" max="5" style="1" width="55.94576" customWidth="1"/>
    <col min="6" max="256" style="1"/>
  </cols>
  <sheetData>
    <row r="1" spans="1:5" ht="21.6" customHeight="1">
      <c r="A1" s="2" t="s">
        <v>0</v>
      </c>
      <c r="B1" s="2"/>
      <c r="C1" s="2"/>
      <c r="D1" s="2"/>
      <c r="E1" s="3"/>
    </row>
    <row r="2" spans="1:5" ht="36" customHeight="1">
      <c r="A2" s="4" t="s">
        <v>1</v>
      </c>
      <c r="B2" s="4"/>
      <c r="C2" s="4"/>
      <c r="D2" s="4"/>
      <c r="E2" s="3"/>
    </row>
    <row r="3" spans="1:5" ht="48.95" customHeight="1">
      <c r="A3" s="5" t="s">
        <v>2</v>
      </c>
      <c r="B3" s="5"/>
      <c r="C3" s="5"/>
      <c r="D3" s="5"/>
      <c r="E3" s="3"/>
    </row>
    <row r="4" spans="1:5" ht="28.7" customHeight="1">
      <c r="A4" s="3"/>
      <c r="B4" s="3"/>
      <c r="C4" s="3"/>
      <c r="D4" s="3"/>
      <c r="E4" s="3"/>
    </row>
    <row r="5" spans="1:5">
      <c r="A5" s="6" t="s">
        <v>3</v>
      </c>
      <c r="B5" s="6" t="str">
        <v>שווי השקעה  
 (אלפי ש''ח)</v>
      </c>
      <c r="C5" s="6"/>
      <c r="D5" s="3"/>
      <c r="E5" s="3"/>
    </row>
    <row r="6" spans="1:5">
      <c r="A6" s="7"/>
      <c r="B6" s="7"/>
      <c r="C6" s="8" t="str">
        <v>סעיף 1. נכסים המוצגים לפי שווי הוגן:</v>
      </c>
      <c r="D6" s="3"/>
      <c r="E6" s="3"/>
    </row>
    <row r="7" spans="1:5">
      <c r="A7" s="7">
        <v>3.00340438426115</v>
      </c>
      <c r="B7" s="7">
        <v>209033.423118824</v>
      </c>
      <c r="C7" s="8" t="str">
        <v>א. מזומנים ושווי מזומנים</v>
      </c>
      <c r="D7" s="3"/>
      <c r="E7" s="3"/>
    </row>
    <row r="8" spans="1:5">
      <c r="A8" s="7"/>
      <c r="B8" s="7"/>
      <c r="C8" s="8" t="str">
        <v>ב. ניירות ערך סחירים:</v>
      </c>
      <c r="D8" s="3"/>
      <c r="E8" s="3"/>
    </row>
    <row r="9" spans="1:5">
      <c r="A9" s="7">
        <v>3.15255968593506</v>
      </c>
      <c r="B9" s="7">
        <v>219414.457204211</v>
      </c>
      <c r="C9" s="8" t="s">
        <v>4</v>
      </c>
      <c r="D9" s="3"/>
      <c r="E9" s="3"/>
    </row>
    <row r="10" spans="1:5">
      <c r="A10" s="7">
        <v>7.18402908838622e-10</v>
      </c>
      <c r="B10" s="7">
        <v>5e-05</v>
      </c>
      <c r="C10" s="8" t="s">
        <v>5</v>
      </c>
      <c r="D10" s="3"/>
      <c r="E10" s="3"/>
    </row>
    <row r="11" spans="1:5">
      <c r="A11" s="7">
        <v>0.301422396336039</v>
      </c>
      <c r="B11" s="7">
        <v>20978.645313625</v>
      </c>
      <c r="C11" s="8" t="s">
        <v>6</v>
      </c>
      <c r="D11" s="3"/>
      <c r="E11" s="3"/>
    </row>
    <row r="12" spans="1:5">
      <c r="A12" s="7">
        <v>0.18757059685641</v>
      </c>
      <c r="B12" s="7">
        <v>13054.6935813246</v>
      </c>
      <c r="C12" s="8" t="s">
        <v>7</v>
      </c>
      <c r="D12" s="3"/>
      <c r="E12" s="3"/>
    </row>
    <row r="13" spans="1:5">
      <c r="A13" s="7">
        <v>6.33574117320306</v>
      </c>
      <c r="B13" s="7">
        <v>440960.155871688</v>
      </c>
      <c r="C13" s="8" t="str">
        <v>    סעיף 5. תעודות סל</v>
      </c>
      <c r="D13" s="3"/>
      <c r="E13" s="3"/>
    </row>
    <row r="14" spans="1:5">
      <c r="A14" s="7">
        <v>0.403099290059256</v>
      </c>
      <c r="B14" s="7">
        <v>28055.2378825213</v>
      </c>
      <c r="C14" s="8" t="str">
        <v>    סעיף 6. תעודות השתתפות בקרנות נאמנות</v>
      </c>
      <c r="D14" s="3"/>
      <c r="E14" s="3"/>
    </row>
    <row r="15" spans="1:5">
      <c r="A15" s="7">
        <v>1.73165273952279e-05</v>
      </c>
      <c r="B15" s="7">
        <v>1.20521</v>
      </c>
      <c r="C15" s="8" t="str">
        <v>    סעיף 7. כתבי אופציה</v>
      </c>
      <c r="D15" s="3"/>
      <c r="E15" s="3"/>
    </row>
    <row r="16" spans="1:5">
      <c r="A16" s="7">
        <v>1.29312523590952e-09</v>
      </c>
      <c r="B16" s="7">
        <v>9e-05</v>
      </c>
      <c r="C16" s="8" t="str">
        <v>    סעיף 8. אופציות</v>
      </c>
      <c r="D16" s="3"/>
      <c r="E16" s="3"/>
    </row>
    <row r="17" spans="1:5">
      <c r="A17" s="7">
        <v>2.87361163535449e-10</v>
      </c>
      <c r="B17" s="7">
        <v>2e-05</v>
      </c>
      <c r="C17" s="8" t="str">
        <v>    סעיף 9. חוזים עתידיים</v>
      </c>
      <c r="D17" s="3"/>
      <c r="E17" s="3"/>
    </row>
    <row r="18" spans="1:5">
      <c r="A18" s="7">
        <v>1.72416698121269e-09</v>
      </c>
      <c r="B18" s="7">
        <v>0.00012</v>
      </c>
      <c r="C18" s="8" t="str">
        <v>    סעיף 10. מוצרים מובנים</v>
      </c>
      <c r="D18" s="3"/>
      <c r="E18" s="3"/>
    </row>
    <row r="19" spans="1:5">
      <c r="A19" s="7"/>
      <c r="B19" s="7"/>
      <c r="C19" s="8" t="str">
        <v>ג. ניירות ערך לא סחירים:</v>
      </c>
      <c r="D19" s="3"/>
      <c r="E19" s="3"/>
    </row>
    <row r="20" spans="1:5">
      <c r="A20" s="7">
        <v>90.6021117000453</v>
      </c>
      <c r="B20" s="7">
        <v>6305800.72723492</v>
      </c>
      <c r="C20" s="8" t="s">
        <v>4</v>
      </c>
      <c r="D20" s="3"/>
      <c r="E20" s="3"/>
    </row>
    <row r="21" spans="1:5">
      <c r="A21" s="7">
        <v>8.62083490606347e-10</v>
      </c>
      <c r="B21" s="7">
        <v>6e-05</v>
      </c>
      <c r="C21" s="8" t="s">
        <v>5</v>
      </c>
      <c r="D21" s="3"/>
      <c r="E21" s="3"/>
    </row>
    <row r="22" spans="1:5">
      <c r="A22" s="7">
        <v>0.392463370368515</v>
      </c>
      <c r="B22" s="7">
        <v>27314.990344553</v>
      </c>
      <c r="C22" s="8" t="s">
        <v>6</v>
      </c>
      <c r="D22" s="3"/>
      <c r="E22" s="3"/>
    </row>
    <row r="23" spans="1:5">
      <c r="A23" s="7">
        <v>0.234181740512662</v>
      </c>
      <c r="B23" s="7">
        <v>16298.7745199447</v>
      </c>
      <c r="C23" s="8" t="s">
        <v>7</v>
      </c>
      <c r="D23" s="3"/>
      <c r="E23" s="3"/>
    </row>
    <row r="24" spans="1:5">
      <c r="A24" s="7">
        <v>0.000108320273344593</v>
      </c>
      <c r="B24" s="7">
        <v>7.538964</v>
      </c>
      <c r="C24" s="8" t="str">
        <v>    סעיף 5. קרנות השקעה</v>
      </c>
      <c r="D24" s="3"/>
      <c r="E24" s="3"/>
    </row>
    <row r="25" spans="1:5">
      <c r="A25" s="7">
        <v>2.24667463542455e-07</v>
      </c>
      <c r="B25" s="7">
        <v>0.015636592</v>
      </c>
      <c r="C25" s="8" t="str">
        <v>    סעיף 6. כתבי אופציה</v>
      </c>
      <c r="D25" s="3"/>
      <c r="E25" s="3"/>
    </row>
    <row r="26" spans="1:5">
      <c r="A26" s="7">
        <v>1.43680581767724e-09</v>
      </c>
      <c r="B26" s="7">
        <v>0.0001</v>
      </c>
      <c r="C26" s="8" t="str">
        <v>    סעיף 7. אופציות</v>
      </c>
      <c r="D26" s="3"/>
      <c r="E26" s="3"/>
    </row>
    <row r="27" spans="1:5">
      <c r="A27" s="7">
        <v>0.0542384096678283</v>
      </c>
      <c r="B27" s="7">
        <v>3774.9297087</v>
      </c>
      <c r="C27" s="8" t="str">
        <v>    סעיף 8. חוזים עתידיים</v>
      </c>
      <c r="D27" s="3"/>
      <c r="E27" s="3"/>
    </row>
    <row r="28" spans="1:5">
      <c r="A28" s="7">
        <v>0.0243677563459737</v>
      </c>
      <c r="B28" s="7">
        <v>1695.967266152</v>
      </c>
      <c r="C28" s="8" t="str">
        <v>    סעיף 9. מוצרים מובנים</v>
      </c>
      <c r="D28" s="3"/>
      <c r="E28" s="3"/>
    </row>
    <row r="29" spans="1:5">
      <c r="A29" s="7">
        <v>0.053952821938476</v>
      </c>
      <c r="B29" s="7">
        <v>3755.05313763948</v>
      </c>
      <c r="C29" s="8" t="str">
        <v>ד. הלוואות</v>
      </c>
      <c r="D29" s="3"/>
      <c r="E29" s="3"/>
    </row>
    <row r="30" spans="1:5">
      <c r="A30" s="7">
        <v>0.246703104669896</v>
      </c>
      <c r="B30" s="7">
        <v>17170.246781762</v>
      </c>
      <c r="C30" s="8" t="str">
        <v>ה. פקדונות</v>
      </c>
      <c r="D30" s="3"/>
      <c r="E30" s="3"/>
    </row>
    <row r="31" spans="1:5">
      <c r="A31" s="7">
        <v>0.169543086916957</v>
      </c>
      <c r="B31" s="7">
        <v>11800.00003</v>
      </c>
      <c r="C31" s="8" t="str">
        <v>ו. זכויות מקרקעין</v>
      </c>
      <c r="D31" s="3"/>
      <c r="E31" s="3"/>
    </row>
    <row r="32" spans="1:5">
      <c r="A32" s="7">
        <v>-5.16148538605618</v>
      </c>
      <c r="B32" s="7">
        <v>-359233.33011</v>
      </c>
      <c r="C32" s="8" t="str">
        <v>ז. השקעות אחרות</v>
      </c>
      <c r="D32" s="3"/>
      <c r="E32" s="3"/>
    </row>
    <row r="33" spans="1:5">
      <c r="A33" s="7"/>
      <c r="B33" s="7"/>
      <c r="C33" s="8" t="str">
        <v>סעיף 2. נכסים המוצגים לפי עלות מתואמת:</v>
      </c>
      <c r="D33" s="3"/>
      <c r="E33" s="3"/>
    </row>
    <row r="34" spans="1:5">
      <c r="A34" s="7">
        <v>5.74722327070898e-10</v>
      </c>
      <c r="B34" s="7">
        <v>4e-05</v>
      </c>
      <c r="C34" s="8" t="str">
        <v>א. אג''ח קונצרני סחיר</v>
      </c>
      <c r="D34" s="3"/>
      <c r="E34" s="3"/>
    </row>
    <row r="35" spans="1:5">
      <c r="A35" s="7">
        <v>5.74722327070898e-10</v>
      </c>
      <c r="B35" s="7">
        <v>4e-05</v>
      </c>
      <c r="C35" s="8" t="str">
        <v>ב. אג''ח קונצרני לא סחיר</v>
      </c>
      <c r="D35" s="3"/>
      <c r="E35" s="3"/>
    </row>
    <row r="36" spans="1:5">
      <c r="A36" s="7">
        <v>0</v>
      </c>
      <c r="B36" s="7">
        <v>0</v>
      </c>
      <c r="C36" s="8" t="str">
        <v>ג. מסגרות אשראי מנוצלות ללווים</v>
      </c>
      <c r="D36" s="3"/>
      <c r="E36" s="3"/>
    </row>
    <row r="37" spans="1:5">
      <c r="A37" s="9">
        <v>100</v>
      </c>
      <c r="B37" s="9">
        <v>6959882.73221646</v>
      </c>
      <c r="C37" s="10" t="str">
        <v>סה''כ סכום נכסי ההשקעה</v>
      </c>
      <c r="D37" s="3"/>
      <c r="E37" s="3"/>
    </row>
    <row r="38" spans="1:5" ht="80.65" customHeight="1">
      <c r="A38" s="3"/>
      <c r="B38" s="3"/>
      <c r="C38" s="3" t="str">
        <v>הערה: סכום נכסי הקופה  כולל כספי סיוע ממשלתי ישיר עתידי בסך של  5,468,541.87 אלפי ₪</v>
      </c>
      <c r="D38" s="3"/>
      <c r="E38" s="3"/>
    </row>
    <row r="39" spans="1:5" ht="36" customHeight="1">
      <c r="A39" s="3" t="s">
        <v>8</v>
      </c>
      <c r="B39" s="3"/>
      <c r="C39" s="3"/>
      <c r="D39" s="3"/>
      <c r="E39" s="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9:D39"/>
    <mergeCell ref="A3:D3"/>
    <mergeCell ref="A2:D2"/>
    <mergeCell ref="A1:D1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80" useFirstPageNumber="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15"/>
  <sheetViews>
    <sheetView workbookViewId="0" showGridLines="0">
      <selection activeCell="A1" sqref="A1"/>
    </sheetView>
  </sheetViews>
  <sheetFormatPr defaultRowHeight="12.75"/>
  <cols>
    <col min="1" max="2" style="139" width="10.1442" customWidth="1"/>
    <col min="3" max="3" style="139" width="14.2966" customWidth="1"/>
    <col min="4" max="4" style="139" width="8.711805" customWidth="1"/>
    <col min="5" max="5" style="139" width="17.01659" customWidth="1"/>
    <col min="6" max="6" style="139" width="8.711805" customWidth="1"/>
    <col min="7" max="7" style="139" width="10.1442" customWidth="1"/>
    <col min="8" max="8" style="139" width="13.5804" customWidth="1"/>
    <col min="9" max="9" style="139" width="25.31746" customWidth="1"/>
    <col min="10" max="10" style="139" width="6.852817" customWidth="1"/>
    <col min="11" max="11" style="139" width="21.73646" customWidth="1"/>
    <col min="12" max="256" style="139"/>
  </cols>
  <sheetData>
    <row r="1" spans="1:11" ht="0.95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1" ht="21.6" customHeight="1">
      <c r="A2" s="141" t="str">
        <v>ניירות ערך סחירים: כתבי אופציה</v>
      </c>
      <c r="B2" s="141"/>
      <c r="C2" s="141"/>
      <c r="D2" s="141"/>
      <c r="E2" s="141"/>
      <c r="F2" s="141"/>
      <c r="G2" s="141"/>
      <c r="H2" s="141"/>
      <c r="I2" s="141"/>
      <c r="J2" s="141"/>
      <c r="K2" s="142"/>
    </row>
    <row r="3" spans="1:11" ht="36" customHeight="1">
      <c r="A3" s="143" t="s">
        <v>1</v>
      </c>
      <c r="B3" s="143"/>
      <c r="C3" s="143"/>
      <c r="D3" s="143"/>
      <c r="E3" s="143"/>
      <c r="F3" s="143"/>
      <c r="G3" s="143"/>
      <c r="H3" s="143"/>
      <c r="I3" s="143"/>
      <c r="J3" s="143"/>
      <c r="K3" s="142"/>
    </row>
    <row r="4" spans="1:11" ht="48.95" customHeight="1">
      <c r="A4" s="144" t="s">
        <v>2</v>
      </c>
      <c r="B4" s="144"/>
      <c r="C4" s="144"/>
      <c r="D4" s="144"/>
      <c r="E4" s="144"/>
      <c r="F4" s="144"/>
      <c r="G4" s="144"/>
      <c r="H4" s="144"/>
      <c r="I4" s="144"/>
      <c r="J4" s="144"/>
      <c r="K4" s="142"/>
    </row>
    <row r="5" spans="1:11" ht="28.7" customHeight="1">
      <c r="A5" s="142"/>
      <c r="B5" s="142"/>
      <c r="C5" s="142"/>
      <c r="D5" s="142"/>
      <c r="E5" s="142"/>
      <c r="F5" s="142"/>
      <c r="G5" s="142"/>
      <c r="H5" s="142"/>
      <c r="I5" s="142"/>
      <c r="J5" s="142"/>
      <c r="K5" s="142"/>
    </row>
    <row r="6" spans="1:11">
      <c r="A6" s="145" t="s">
        <v>3</v>
      </c>
      <c r="B6" s="145" t="s">
        <v>40</v>
      </c>
      <c r="C6" s="145" t="s">
        <v>41</v>
      </c>
      <c r="D6" s="145" t="s">
        <v>42</v>
      </c>
      <c r="E6" s="145" t="s">
        <v>43</v>
      </c>
      <c r="F6" s="145" t="s">
        <v>10</v>
      </c>
      <c r="G6" s="145" t="s">
        <v>54</v>
      </c>
      <c r="H6" s="145" t="s">
        <v>22</v>
      </c>
      <c r="I6" s="145" t="s">
        <v>23</v>
      </c>
      <c r="J6" s="142"/>
      <c r="K6" s="142"/>
    </row>
    <row r="7" spans="1:11" ht="15.2" customHeight="1">
      <c r="A7" s="146" t="str">
        <v>כתבי אופציות בישראל</v>
      </c>
      <c r="B7" s="146"/>
      <c r="C7" s="146"/>
      <c r="D7" s="146"/>
      <c r="E7" s="146"/>
      <c r="F7" s="146"/>
      <c r="G7" s="146"/>
      <c r="H7" s="146"/>
      <c r="I7" s="146"/>
      <c r="J7" s="142"/>
      <c r="K7" s="142"/>
    </row>
    <row r="8" spans="1:11">
      <c r="A8" s="147">
        <v>1.73163837146462e-05</v>
      </c>
      <c r="B8" s="147">
        <v>0.584857406042976</v>
      </c>
      <c r="C8" s="147">
        <v>1.2052</v>
      </c>
      <c r="D8" s="147">
        <v>13.1</v>
      </c>
      <c r="E8" s="147">
        <v>9200</v>
      </c>
      <c r="F8" s="148" t="s">
        <v>25</v>
      </c>
      <c r="G8" s="148" t="s">
        <v>88</v>
      </c>
      <c r="H8" s="148" t="str">
        <v>1119627</v>
      </c>
      <c r="I8" s="148" t="str">
        <v>אפוסנס כתב אופציה 2 31.05.14- אפוסנס בע"מ</v>
      </c>
      <c r="J8" s="142"/>
      <c r="K8" s="142"/>
    </row>
    <row r="9" spans="1:11">
      <c r="A9" s="149">
        <v>1.73163837146462e-05</v>
      </c>
      <c r="B9" s="150"/>
      <c r="C9" s="149">
        <v>1.2052</v>
      </c>
      <c r="D9" s="150"/>
      <c r="E9" s="149">
        <v>9200</v>
      </c>
      <c r="F9" s="150"/>
      <c r="G9" s="150"/>
      <c r="H9" s="150"/>
      <c r="I9" s="151" t="str">
        <v>סה''כ ל: כתבי אופציות בישראל</v>
      </c>
      <c r="J9" s="142"/>
      <c r="K9" s="142"/>
    </row>
    <row r="10" spans="1:11" ht="15.2" customHeight="1">
      <c r="A10" s="146" t="s">
        <v>101</v>
      </c>
      <c r="B10" s="146"/>
      <c r="C10" s="146"/>
      <c r="D10" s="146"/>
      <c r="E10" s="146"/>
      <c r="F10" s="146"/>
      <c r="G10" s="146"/>
      <c r="H10" s="146"/>
      <c r="I10" s="146"/>
      <c r="J10" s="142"/>
      <c r="K10" s="142"/>
    </row>
    <row r="11" spans="1:11">
      <c r="A11" s="147">
        <v>1.43680581767724e-10</v>
      </c>
      <c r="B11" s="147">
        <v>0</v>
      </c>
      <c r="C11" s="147">
        <v>1e-05</v>
      </c>
      <c r="D11" s="147">
        <v>0</v>
      </c>
      <c r="E11" s="147">
        <v>0</v>
      </c>
      <c r="F11" s="148" t="s">
        <v>27</v>
      </c>
      <c r="G11" s="148" t="s">
        <v>27</v>
      </c>
      <c r="H11" s="148" t="s">
        <v>27</v>
      </c>
      <c r="I11" s="148" t="s">
        <v>27</v>
      </c>
      <c r="J11" s="142"/>
      <c r="K11" s="142"/>
    </row>
    <row r="12" spans="1:11">
      <c r="A12" s="149">
        <v>1.43680581767724e-10</v>
      </c>
      <c r="B12" s="150"/>
      <c r="C12" s="149">
        <v>1e-05</v>
      </c>
      <c r="D12" s="150"/>
      <c r="E12" s="149">
        <v>0</v>
      </c>
      <c r="F12" s="150"/>
      <c r="G12" s="150"/>
      <c r="H12" s="150"/>
      <c r="I12" s="151" t="s">
        <v>102</v>
      </c>
      <c r="J12" s="142"/>
      <c r="K12" s="142"/>
    </row>
    <row r="13" spans="1:11">
      <c r="A13" s="152">
        <v>1.73165273952279e-05</v>
      </c>
      <c r="B13" s="153"/>
      <c r="C13" s="152">
        <v>1.20521</v>
      </c>
      <c r="D13" s="153"/>
      <c r="E13" s="152">
        <v>9200</v>
      </c>
      <c r="F13" s="153"/>
      <c r="G13" s="153"/>
      <c r="H13" s="153"/>
      <c r="I13" s="154" t="s">
        <v>103</v>
      </c>
      <c r="J13" s="142"/>
      <c r="K13" s="142"/>
    </row>
    <row r="14" spans="1:11" ht="50.45" customHeight="1">
      <c r="A14" s="142"/>
      <c r="B14" s="142"/>
      <c r="C14" s="142"/>
      <c r="D14" s="142"/>
      <c r="E14" s="142"/>
      <c r="F14" s="142"/>
      <c r="G14" s="142"/>
      <c r="H14" s="142"/>
      <c r="I14" s="142"/>
      <c r="J14" s="142"/>
      <c r="K14" s="142"/>
    </row>
    <row r="15" spans="1:11" ht="36" customHeight="1">
      <c r="A15" s="142" t="s">
        <v>8</v>
      </c>
      <c r="B15" s="142"/>
      <c r="C15" s="142"/>
      <c r="D15" s="142"/>
      <c r="E15" s="142"/>
      <c r="F15" s="142"/>
      <c r="G15" s="142"/>
      <c r="H15" s="142"/>
      <c r="I15" s="142"/>
      <c r="J15" s="142"/>
      <c r="K15" s="14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5:J15"/>
    <mergeCell ref="A10:I10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40"/>
  <sheetViews>
    <sheetView topLeftCell="A7" workbookViewId="0" showGridLines="0">
      <selection activeCell="A1" sqref="A1"/>
    </sheetView>
  </sheetViews>
  <sheetFormatPr defaultRowHeight="12.75"/>
  <cols>
    <col min="1" max="2" style="155" width="10.1442" customWidth="1"/>
    <col min="3" max="3" style="155" width="14.2966" customWidth="1"/>
    <col min="4" max="4" style="155" width="8.711805" customWidth="1"/>
    <col min="5" max="5" style="155" width="17.01659" customWidth="1"/>
    <col min="6" max="6" style="155" width="8.711805" customWidth="1"/>
    <col min="7" max="7" style="155" width="10.1442" customWidth="1"/>
    <col min="8" max="8" style="155" width="13.5804" customWidth="1"/>
    <col min="9" max="9" style="155" width="25.31746" customWidth="1"/>
    <col min="10" max="10" style="155" width="6.852817" customWidth="1"/>
    <col min="11" max="11" style="155" width="21.73646" customWidth="1"/>
    <col min="12" max="256" style="155"/>
  </cols>
  <sheetData>
    <row r="1" spans="1:11" ht="0.95" customHeight="1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21.6" customHeight="1">
      <c r="A2" s="157" t="str">
        <v>ניירות ערך סחירים: אופציות</v>
      </c>
      <c r="B2" s="157"/>
      <c r="C2" s="157"/>
      <c r="D2" s="157"/>
      <c r="E2" s="157"/>
      <c r="F2" s="157"/>
      <c r="G2" s="157"/>
      <c r="H2" s="157"/>
      <c r="I2" s="157"/>
      <c r="J2" s="157"/>
      <c r="K2" s="158"/>
    </row>
    <row r="3" spans="1:11" ht="36" customHeight="1">
      <c r="A3" s="159" t="s">
        <v>1</v>
      </c>
      <c r="B3" s="159"/>
      <c r="C3" s="159"/>
      <c r="D3" s="159"/>
      <c r="E3" s="159"/>
      <c r="F3" s="159"/>
      <c r="G3" s="159"/>
      <c r="H3" s="159"/>
      <c r="I3" s="159"/>
      <c r="J3" s="159"/>
      <c r="K3" s="158"/>
    </row>
    <row r="4" spans="1:11" ht="48.95" customHeight="1">
      <c r="A4" s="160" t="s">
        <v>2</v>
      </c>
      <c r="B4" s="160"/>
      <c r="C4" s="160"/>
      <c r="D4" s="160"/>
      <c r="E4" s="160"/>
      <c r="F4" s="160"/>
      <c r="G4" s="160"/>
      <c r="H4" s="160"/>
      <c r="I4" s="160"/>
      <c r="J4" s="160"/>
      <c r="K4" s="158"/>
    </row>
    <row r="5" spans="1:11" ht="28.7" customHeight="1">
      <c r="A5" s="158"/>
      <c r="B5" s="158"/>
      <c r="C5" s="158"/>
      <c r="D5" s="158"/>
      <c r="E5" s="158"/>
      <c r="F5" s="158"/>
      <c r="G5" s="158"/>
      <c r="H5" s="158"/>
      <c r="I5" s="158"/>
      <c r="J5" s="158"/>
      <c r="K5" s="158"/>
    </row>
    <row r="6" spans="1:11">
      <c r="A6" s="161" t="s">
        <v>3</v>
      </c>
      <c r="B6" s="161" t="s">
        <v>40</v>
      </c>
      <c r="C6" s="161" t="s">
        <v>41</v>
      </c>
      <c r="D6" s="161" t="s">
        <v>42</v>
      </c>
      <c r="E6" s="161" t="s">
        <v>43</v>
      </c>
      <c r="F6" s="161" t="s">
        <v>10</v>
      </c>
      <c r="G6" s="161" t="s">
        <v>54</v>
      </c>
      <c r="H6" s="161" t="s">
        <v>22</v>
      </c>
      <c r="I6" s="161" t="s">
        <v>23</v>
      </c>
      <c r="J6" s="158"/>
      <c r="K6" s="158"/>
    </row>
    <row r="7" spans="1:11" ht="15.2" customHeight="1">
      <c r="A7" s="162" t="s">
        <v>24</v>
      </c>
      <c r="B7" s="162"/>
      <c r="C7" s="162"/>
      <c r="D7" s="162"/>
      <c r="E7" s="162"/>
      <c r="F7" s="162"/>
      <c r="G7" s="162"/>
      <c r="H7" s="162"/>
      <c r="I7" s="162"/>
      <c r="J7" s="158"/>
      <c r="K7" s="158"/>
    </row>
    <row r="8" spans="1:11" ht="15.2" customHeight="1">
      <c r="A8" s="162" t="s">
        <v>104</v>
      </c>
      <c r="B8" s="162"/>
      <c r="C8" s="162"/>
      <c r="D8" s="162"/>
      <c r="E8" s="162"/>
      <c r="F8" s="162"/>
      <c r="G8" s="162"/>
      <c r="H8" s="162"/>
      <c r="I8" s="162"/>
      <c r="J8" s="158"/>
      <c r="K8" s="158"/>
    </row>
    <row r="9" spans="1:11">
      <c r="A9" s="163">
        <v>1.43680581767724e-10</v>
      </c>
      <c r="B9" s="163">
        <v>0</v>
      </c>
      <c r="C9" s="163">
        <v>1e-05</v>
      </c>
      <c r="D9" s="163">
        <v>0</v>
      </c>
      <c r="E9" s="163">
        <v>0</v>
      </c>
      <c r="F9" s="164" t="s">
        <v>27</v>
      </c>
      <c r="G9" s="164" t="s">
        <v>27</v>
      </c>
      <c r="H9" s="164" t="s">
        <v>27</v>
      </c>
      <c r="I9" s="164" t="s">
        <v>27</v>
      </c>
      <c r="J9" s="158"/>
      <c r="K9" s="158"/>
    </row>
    <row r="10" spans="1:11">
      <c r="A10" s="165">
        <v>1.43680581767724e-10</v>
      </c>
      <c r="B10" s="166"/>
      <c r="C10" s="165">
        <v>1e-05</v>
      </c>
      <c r="D10" s="166"/>
      <c r="E10" s="165">
        <v>0</v>
      </c>
      <c r="F10" s="166"/>
      <c r="G10" s="166"/>
      <c r="H10" s="166"/>
      <c r="I10" s="167" t="s">
        <v>105</v>
      </c>
      <c r="J10" s="158"/>
      <c r="K10" s="158"/>
    </row>
    <row r="11" spans="1:11" ht="15.2" customHeight="1">
      <c r="A11" s="162" t="s">
        <v>106</v>
      </c>
      <c r="B11" s="162"/>
      <c r="C11" s="162"/>
      <c r="D11" s="162"/>
      <c r="E11" s="162"/>
      <c r="F11" s="162"/>
      <c r="G11" s="162"/>
      <c r="H11" s="162"/>
      <c r="I11" s="162"/>
      <c r="J11" s="158"/>
      <c r="K11" s="158"/>
    </row>
    <row r="12" spans="1:11">
      <c r="A12" s="163">
        <v>1.43680581767724e-10</v>
      </c>
      <c r="B12" s="163">
        <v>0</v>
      </c>
      <c r="C12" s="163">
        <v>1e-05</v>
      </c>
      <c r="D12" s="163">
        <v>0</v>
      </c>
      <c r="E12" s="163">
        <v>0</v>
      </c>
      <c r="F12" s="164" t="s">
        <v>27</v>
      </c>
      <c r="G12" s="164" t="s">
        <v>27</v>
      </c>
      <c r="H12" s="164" t="s">
        <v>27</v>
      </c>
      <c r="I12" s="164" t="s">
        <v>27</v>
      </c>
      <c r="J12" s="158"/>
      <c r="K12" s="158"/>
    </row>
    <row r="13" spans="1:11">
      <c r="A13" s="165">
        <v>1.43680581767724e-10</v>
      </c>
      <c r="B13" s="166"/>
      <c r="C13" s="165">
        <v>1e-05</v>
      </c>
      <c r="D13" s="166"/>
      <c r="E13" s="165">
        <v>0</v>
      </c>
      <c r="F13" s="166"/>
      <c r="G13" s="166"/>
      <c r="H13" s="166"/>
      <c r="I13" s="167" t="s">
        <v>107</v>
      </c>
      <c r="J13" s="158"/>
      <c r="K13" s="158"/>
    </row>
    <row r="14" spans="1:11" ht="15.2" customHeight="1">
      <c r="A14" s="162" t="s">
        <v>108</v>
      </c>
      <c r="B14" s="162"/>
      <c r="C14" s="162"/>
      <c r="D14" s="162"/>
      <c r="E14" s="162"/>
      <c r="F14" s="162"/>
      <c r="G14" s="162"/>
      <c r="H14" s="162"/>
      <c r="I14" s="162"/>
      <c r="J14" s="158"/>
      <c r="K14" s="158"/>
    </row>
    <row r="15" spans="1:11">
      <c r="A15" s="163">
        <v>1.43680581767724e-10</v>
      </c>
      <c r="B15" s="163">
        <v>0</v>
      </c>
      <c r="C15" s="163">
        <v>1e-05</v>
      </c>
      <c r="D15" s="163">
        <v>0</v>
      </c>
      <c r="E15" s="163">
        <v>0</v>
      </c>
      <c r="F15" s="164" t="s">
        <v>27</v>
      </c>
      <c r="G15" s="164" t="s">
        <v>27</v>
      </c>
      <c r="H15" s="164" t="s">
        <v>27</v>
      </c>
      <c r="I15" s="164" t="s">
        <v>27</v>
      </c>
      <c r="J15" s="158"/>
      <c r="K15" s="158"/>
    </row>
    <row r="16" spans="1:11">
      <c r="A16" s="165">
        <v>1.43680581767724e-10</v>
      </c>
      <c r="B16" s="166"/>
      <c r="C16" s="165">
        <v>1e-05</v>
      </c>
      <c r="D16" s="166"/>
      <c r="E16" s="165">
        <v>0</v>
      </c>
      <c r="F16" s="166"/>
      <c r="G16" s="166"/>
      <c r="H16" s="166"/>
      <c r="I16" s="167" t="s">
        <v>109</v>
      </c>
      <c r="J16" s="158"/>
      <c r="K16" s="158"/>
    </row>
    <row r="17" spans="1:11" ht="15.2" customHeight="1">
      <c r="A17" s="162" t="s">
        <v>94</v>
      </c>
      <c r="B17" s="162"/>
      <c r="C17" s="162"/>
      <c r="D17" s="162"/>
      <c r="E17" s="162"/>
      <c r="F17" s="162"/>
      <c r="G17" s="162"/>
      <c r="H17" s="162"/>
      <c r="I17" s="162"/>
      <c r="J17" s="158"/>
      <c r="K17" s="158"/>
    </row>
    <row r="18" spans="1:11">
      <c r="A18" s="163">
        <v>1.43680581767724e-10</v>
      </c>
      <c r="B18" s="163">
        <v>0</v>
      </c>
      <c r="C18" s="163">
        <v>1e-05</v>
      </c>
      <c r="D18" s="163">
        <v>0</v>
      </c>
      <c r="E18" s="163">
        <v>0</v>
      </c>
      <c r="F18" s="164" t="s">
        <v>27</v>
      </c>
      <c r="G18" s="164" t="s">
        <v>27</v>
      </c>
      <c r="H18" s="164" t="s">
        <v>27</v>
      </c>
      <c r="I18" s="164" t="s">
        <v>27</v>
      </c>
      <c r="J18" s="158"/>
      <c r="K18" s="158"/>
    </row>
    <row r="19" spans="1:11">
      <c r="A19" s="165">
        <v>1.43680581767724e-10</v>
      </c>
      <c r="B19" s="166"/>
      <c r="C19" s="165">
        <v>1e-05</v>
      </c>
      <c r="D19" s="166"/>
      <c r="E19" s="165">
        <v>0</v>
      </c>
      <c r="F19" s="166"/>
      <c r="G19" s="166"/>
      <c r="H19" s="166"/>
      <c r="I19" s="167" t="s">
        <v>95</v>
      </c>
      <c r="J19" s="158"/>
      <c r="K19" s="158"/>
    </row>
    <row r="20" spans="1:11">
      <c r="A20" s="165">
        <v>5.74722327070898e-10</v>
      </c>
      <c r="B20" s="166"/>
      <c r="C20" s="165">
        <v>4e-05</v>
      </c>
      <c r="D20" s="166"/>
      <c r="E20" s="165">
        <v>0</v>
      </c>
      <c r="F20" s="166"/>
      <c r="G20" s="166"/>
      <c r="H20" s="166"/>
      <c r="I20" s="167" t="s">
        <v>37</v>
      </c>
      <c r="J20" s="158"/>
      <c r="K20" s="158"/>
    </row>
    <row r="21" spans="1:11" ht="15.2" customHeight="1">
      <c r="A21" s="162" t="s">
        <v>38</v>
      </c>
      <c r="B21" s="162"/>
      <c r="C21" s="162"/>
      <c r="D21" s="162"/>
      <c r="E21" s="162"/>
      <c r="F21" s="162"/>
      <c r="G21" s="162"/>
      <c r="H21" s="162"/>
      <c r="I21" s="162"/>
      <c r="J21" s="158"/>
      <c r="K21" s="158"/>
    </row>
    <row r="22" spans="1:11" ht="15.2" customHeight="1">
      <c r="A22" s="162" t="s">
        <v>104</v>
      </c>
      <c r="B22" s="162"/>
      <c r="C22" s="162"/>
      <c r="D22" s="162"/>
      <c r="E22" s="162"/>
      <c r="F22" s="162"/>
      <c r="G22" s="162"/>
      <c r="H22" s="162"/>
      <c r="I22" s="162"/>
      <c r="J22" s="158"/>
      <c r="K22" s="158"/>
    </row>
    <row r="23" spans="1:11">
      <c r="A23" s="163">
        <v>1.43680581767724e-10</v>
      </c>
      <c r="B23" s="163">
        <v>0</v>
      </c>
      <c r="C23" s="163">
        <v>1e-05</v>
      </c>
      <c r="D23" s="163">
        <v>0</v>
      </c>
      <c r="E23" s="163">
        <v>0</v>
      </c>
      <c r="F23" s="164" t="s">
        <v>27</v>
      </c>
      <c r="G23" s="164" t="s">
        <v>27</v>
      </c>
      <c r="H23" s="164" t="s">
        <v>27</v>
      </c>
      <c r="I23" s="164" t="s">
        <v>27</v>
      </c>
      <c r="J23" s="158"/>
      <c r="K23" s="158"/>
    </row>
    <row r="24" spans="1:11">
      <c r="A24" s="165">
        <v>1.43680581767724e-10</v>
      </c>
      <c r="B24" s="166"/>
      <c r="C24" s="165">
        <v>1e-05</v>
      </c>
      <c r="D24" s="166"/>
      <c r="E24" s="165">
        <v>0</v>
      </c>
      <c r="F24" s="166"/>
      <c r="G24" s="166"/>
      <c r="H24" s="166"/>
      <c r="I24" s="167" t="s">
        <v>105</v>
      </c>
      <c r="J24" s="158"/>
      <c r="K24" s="158"/>
    </row>
    <row r="25" spans="1:11" ht="15.2" customHeight="1">
      <c r="A25" s="162" t="s">
        <v>110</v>
      </c>
      <c r="B25" s="162"/>
      <c r="C25" s="162"/>
      <c r="D25" s="162"/>
      <c r="E25" s="162"/>
      <c r="F25" s="162"/>
      <c r="G25" s="162"/>
      <c r="H25" s="162"/>
      <c r="I25" s="162"/>
      <c r="J25" s="158"/>
      <c r="K25" s="158"/>
    </row>
    <row r="26" spans="1:11">
      <c r="A26" s="163">
        <v>1.43680581767724e-10</v>
      </c>
      <c r="B26" s="163">
        <v>0</v>
      </c>
      <c r="C26" s="163">
        <v>1e-05</v>
      </c>
      <c r="D26" s="163">
        <v>0</v>
      </c>
      <c r="E26" s="163">
        <v>0</v>
      </c>
      <c r="F26" s="164" t="s">
        <v>27</v>
      </c>
      <c r="G26" s="164" t="s">
        <v>27</v>
      </c>
      <c r="H26" s="164" t="s">
        <v>27</v>
      </c>
      <c r="I26" s="164" t="s">
        <v>27</v>
      </c>
      <c r="J26" s="158"/>
      <c r="K26" s="158"/>
    </row>
    <row r="27" spans="1:11">
      <c r="A27" s="165">
        <v>1.43680581767724e-10</v>
      </c>
      <c r="B27" s="166"/>
      <c r="C27" s="165">
        <v>1e-05</v>
      </c>
      <c r="D27" s="166"/>
      <c r="E27" s="165">
        <v>0</v>
      </c>
      <c r="F27" s="166"/>
      <c r="G27" s="166"/>
      <c r="H27" s="166"/>
      <c r="I27" s="167" t="s">
        <v>111</v>
      </c>
      <c r="J27" s="158"/>
      <c r="K27" s="158"/>
    </row>
    <row r="28" spans="1:11" ht="15.2" customHeight="1">
      <c r="A28" s="162" t="s">
        <v>108</v>
      </c>
      <c r="B28" s="162"/>
      <c r="C28" s="162"/>
      <c r="D28" s="162"/>
      <c r="E28" s="162"/>
      <c r="F28" s="162"/>
      <c r="G28" s="162"/>
      <c r="H28" s="162"/>
      <c r="I28" s="162"/>
      <c r="J28" s="158"/>
      <c r="K28" s="158"/>
    </row>
    <row r="29" spans="1:11">
      <c r="A29" s="163">
        <v>1.43680581767724e-10</v>
      </c>
      <c r="B29" s="163">
        <v>0</v>
      </c>
      <c r="C29" s="163">
        <v>1e-05</v>
      </c>
      <c r="D29" s="163">
        <v>0</v>
      </c>
      <c r="E29" s="163">
        <v>0</v>
      </c>
      <c r="F29" s="164" t="s">
        <v>27</v>
      </c>
      <c r="G29" s="164" t="s">
        <v>27</v>
      </c>
      <c r="H29" s="164" t="s">
        <v>27</v>
      </c>
      <c r="I29" s="164" t="s">
        <v>27</v>
      </c>
      <c r="J29" s="158"/>
      <c r="K29" s="158"/>
    </row>
    <row r="30" spans="1:11">
      <c r="A30" s="165">
        <v>1.43680581767724e-10</v>
      </c>
      <c r="B30" s="166"/>
      <c r="C30" s="165">
        <v>1e-05</v>
      </c>
      <c r="D30" s="166"/>
      <c r="E30" s="165">
        <v>0</v>
      </c>
      <c r="F30" s="166"/>
      <c r="G30" s="166"/>
      <c r="H30" s="166"/>
      <c r="I30" s="167" t="s">
        <v>109</v>
      </c>
      <c r="J30" s="158"/>
      <c r="K30" s="158"/>
    </row>
    <row r="31" spans="1:11" ht="15.2" customHeight="1">
      <c r="A31" s="162" t="s">
        <v>112</v>
      </c>
      <c r="B31" s="162"/>
      <c r="C31" s="162"/>
      <c r="D31" s="162"/>
      <c r="E31" s="162"/>
      <c r="F31" s="162"/>
      <c r="G31" s="162"/>
      <c r="H31" s="162"/>
      <c r="I31" s="162"/>
      <c r="J31" s="158"/>
      <c r="K31" s="158"/>
    </row>
    <row r="32" spans="1:11">
      <c r="A32" s="163">
        <v>1.43680581767724e-10</v>
      </c>
      <c r="B32" s="163">
        <v>0</v>
      </c>
      <c r="C32" s="163">
        <v>1e-05</v>
      </c>
      <c r="D32" s="163">
        <v>0</v>
      </c>
      <c r="E32" s="163">
        <v>0</v>
      </c>
      <c r="F32" s="164" t="s">
        <v>27</v>
      </c>
      <c r="G32" s="164" t="s">
        <v>27</v>
      </c>
      <c r="H32" s="164" t="s">
        <v>27</v>
      </c>
      <c r="I32" s="164" t="s">
        <v>27</v>
      </c>
      <c r="J32" s="158"/>
      <c r="K32" s="158"/>
    </row>
    <row r="33" spans="1:11">
      <c r="A33" s="165">
        <v>1.43680581767724e-10</v>
      </c>
      <c r="B33" s="166"/>
      <c r="C33" s="165">
        <v>1e-05</v>
      </c>
      <c r="D33" s="166"/>
      <c r="E33" s="165">
        <v>0</v>
      </c>
      <c r="F33" s="166"/>
      <c r="G33" s="166"/>
      <c r="H33" s="166"/>
      <c r="I33" s="167" t="s">
        <v>113</v>
      </c>
      <c r="J33" s="158"/>
      <c r="K33" s="158"/>
    </row>
    <row r="34" spans="1:11" ht="15.2" customHeight="1">
      <c r="A34" s="162" t="s">
        <v>94</v>
      </c>
      <c r="B34" s="162"/>
      <c r="C34" s="162"/>
      <c r="D34" s="162"/>
      <c r="E34" s="162"/>
      <c r="F34" s="162"/>
      <c r="G34" s="162"/>
      <c r="H34" s="162"/>
      <c r="I34" s="162"/>
      <c r="J34" s="158"/>
      <c r="K34" s="158"/>
    </row>
    <row r="35" spans="1:11">
      <c r="A35" s="163">
        <v>1.43680581767724e-10</v>
      </c>
      <c r="B35" s="163">
        <v>0</v>
      </c>
      <c r="C35" s="163">
        <v>1e-05</v>
      </c>
      <c r="D35" s="163">
        <v>0</v>
      </c>
      <c r="E35" s="163">
        <v>0</v>
      </c>
      <c r="F35" s="164" t="s">
        <v>27</v>
      </c>
      <c r="G35" s="164" t="s">
        <v>27</v>
      </c>
      <c r="H35" s="164" t="s">
        <v>27</v>
      </c>
      <c r="I35" s="164" t="s">
        <v>27</v>
      </c>
      <c r="J35" s="158"/>
      <c r="K35" s="158"/>
    </row>
    <row r="36" spans="1:11">
      <c r="A36" s="165">
        <v>1.43680581767724e-10</v>
      </c>
      <c r="B36" s="166"/>
      <c r="C36" s="165">
        <v>1e-05</v>
      </c>
      <c r="D36" s="166"/>
      <c r="E36" s="165">
        <v>0</v>
      </c>
      <c r="F36" s="166"/>
      <c r="G36" s="166"/>
      <c r="H36" s="166"/>
      <c r="I36" s="167" t="s">
        <v>95</v>
      </c>
      <c r="J36" s="158"/>
      <c r="K36" s="158"/>
    </row>
    <row r="37" spans="1:11">
      <c r="A37" s="165">
        <v>7.18402908838622e-10</v>
      </c>
      <c r="B37" s="166"/>
      <c r="C37" s="165">
        <v>5e-05</v>
      </c>
      <c r="D37" s="166"/>
      <c r="E37" s="165">
        <v>0</v>
      </c>
      <c r="F37" s="166"/>
      <c r="G37" s="166"/>
      <c r="H37" s="166"/>
      <c r="I37" s="167" t="s">
        <v>39</v>
      </c>
      <c r="J37" s="158"/>
      <c r="K37" s="158"/>
    </row>
    <row r="38" spans="1:11">
      <c r="A38" s="168">
        <v>1.29312523590952e-09</v>
      </c>
      <c r="B38" s="169"/>
      <c r="C38" s="168">
        <v>9e-05</v>
      </c>
      <c r="D38" s="169"/>
      <c r="E38" s="168">
        <v>0</v>
      </c>
      <c r="F38" s="169"/>
      <c r="G38" s="169"/>
      <c r="H38" s="169"/>
      <c r="I38" s="170" t="s">
        <v>114</v>
      </c>
      <c r="J38" s="158"/>
      <c r="K38" s="158"/>
    </row>
    <row r="39" spans="1:11" ht="20.1" customHeight="1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</row>
    <row r="40" spans="1:11" ht="36" customHeight="1">
      <c r="A40" s="158" t="s">
        <v>8</v>
      </c>
      <c r="B40" s="158"/>
      <c r="C40" s="158"/>
      <c r="D40" s="158"/>
      <c r="E40" s="158"/>
      <c r="F40" s="158"/>
      <c r="G40" s="158"/>
      <c r="H40" s="158"/>
      <c r="I40" s="158"/>
      <c r="J40" s="158"/>
      <c r="K40" s="15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40:J40"/>
    <mergeCell ref="A34:I34"/>
    <mergeCell ref="A31:I31"/>
    <mergeCell ref="A28:I28"/>
    <mergeCell ref="A25:I25"/>
    <mergeCell ref="A22:I22"/>
    <mergeCell ref="A21:I21"/>
    <mergeCell ref="A17:I17"/>
    <mergeCell ref="A14:I14"/>
    <mergeCell ref="A11:I11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H19"/>
  <sheetViews>
    <sheetView workbookViewId="0" showGridLines="0">
      <selection activeCell="A1" sqref="A1"/>
    </sheetView>
  </sheetViews>
  <sheetFormatPr defaultRowHeight="12.75"/>
  <cols>
    <col min="1" max="1" style="171" width="8.711805" customWidth="1"/>
    <col min="2" max="2" style="171" width="17.01659" customWidth="1"/>
    <col min="3" max="3" style="171" width="8.711805" customWidth="1"/>
    <col min="4" max="4" style="171" width="10.1442" customWidth="1"/>
    <col min="5" max="5" style="171" width="13.5804" customWidth="1"/>
    <col min="6" max="6" style="171" width="25.31746" customWidth="1"/>
    <col min="7" max="7" style="171" width="6.852817" customWidth="1"/>
    <col min="8" max="8" style="171" width="56.37626" customWidth="1"/>
    <col min="9" max="256" style="171"/>
  </cols>
  <sheetData>
    <row r="1" spans="1:8" ht="0.95" customHeight="1">
      <c r="A1" s="172"/>
      <c r="B1" s="172"/>
      <c r="C1" s="172"/>
      <c r="D1" s="172"/>
      <c r="E1" s="172"/>
      <c r="F1" s="172"/>
      <c r="G1" s="172"/>
      <c r="H1" s="172"/>
    </row>
    <row r="2" spans="1:8" ht="21.6" customHeight="1">
      <c r="A2" s="173" t="str">
        <v>ניירות ערך סחירים: חוזים עתידיים</v>
      </c>
      <c r="B2" s="173"/>
      <c r="C2" s="173"/>
      <c r="D2" s="173"/>
      <c r="E2" s="173"/>
      <c r="F2" s="173"/>
      <c r="G2" s="173"/>
      <c r="H2" s="174"/>
    </row>
    <row r="3" spans="1:8" ht="36" customHeight="1">
      <c r="A3" s="175" t="s">
        <v>1</v>
      </c>
      <c r="B3" s="175"/>
      <c r="C3" s="175"/>
      <c r="D3" s="175"/>
      <c r="E3" s="175"/>
      <c r="F3" s="175"/>
      <c r="G3" s="175"/>
      <c r="H3" s="174"/>
    </row>
    <row r="4" spans="1:8" ht="48.95" customHeight="1">
      <c r="A4" s="176" t="s">
        <v>2</v>
      </c>
      <c r="B4" s="176"/>
      <c r="C4" s="176"/>
      <c r="D4" s="176"/>
      <c r="E4" s="176"/>
      <c r="F4" s="176"/>
      <c r="G4" s="176"/>
      <c r="H4" s="174"/>
    </row>
    <row r="5" spans="1:8" ht="28.7" customHeight="1">
      <c r="A5" s="174"/>
      <c r="B5" s="174"/>
      <c r="C5" s="174"/>
      <c r="D5" s="174"/>
      <c r="E5" s="174"/>
      <c r="F5" s="174"/>
      <c r="G5" s="174"/>
      <c r="H5" s="174"/>
    </row>
    <row r="6" spans="1:8">
      <c r="A6" s="177" t="s">
        <v>42</v>
      </c>
      <c r="B6" s="177" t="s">
        <v>43</v>
      </c>
      <c r="C6" s="177" t="s">
        <v>10</v>
      </c>
      <c r="D6" s="177" t="s">
        <v>54</v>
      </c>
      <c r="E6" s="177" t="s">
        <v>22</v>
      </c>
      <c r="F6" s="177" t="s">
        <v>23</v>
      </c>
      <c r="G6" s="174"/>
      <c r="H6" s="174"/>
    </row>
    <row r="7" spans="1:8" ht="15.2" customHeight="1">
      <c r="A7" s="178" t="s">
        <v>24</v>
      </c>
      <c r="B7" s="178"/>
      <c r="C7" s="178"/>
      <c r="D7" s="178"/>
      <c r="E7" s="178"/>
      <c r="F7" s="178"/>
      <c r="G7" s="174"/>
      <c r="H7" s="174"/>
    </row>
    <row r="8" spans="1:8" ht="15.2" customHeight="1">
      <c r="A8" s="178" t="s">
        <v>48</v>
      </c>
      <c r="B8" s="178"/>
      <c r="C8" s="178"/>
      <c r="D8" s="178"/>
      <c r="E8" s="178"/>
      <c r="F8" s="178"/>
      <c r="G8" s="174"/>
      <c r="H8" s="174"/>
    </row>
    <row r="9" spans="1:8">
      <c r="A9" s="179">
        <v>0</v>
      </c>
      <c r="B9" s="179">
        <v>0</v>
      </c>
      <c r="C9" s="180" t="s">
        <v>27</v>
      </c>
      <c r="D9" s="180" t="s">
        <v>27</v>
      </c>
      <c r="E9" s="180" t="s">
        <v>27</v>
      </c>
      <c r="F9" s="180" t="s">
        <v>27</v>
      </c>
      <c r="G9" s="174"/>
      <c r="H9" s="174"/>
    </row>
    <row r="10" spans="1:8">
      <c r="A10" s="181"/>
      <c r="B10" s="182">
        <v>0</v>
      </c>
      <c r="C10" s="181"/>
      <c r="D10" s="181"/>
      <c r="E10" s="181"/>
      <c r="F10" s="183" t="s">
        <v>51</v>
      </c>
      <c r="G10" s="174"/>
      <c r="H10" s="174"/>
    </row>
    <row r="11" spans="1:8">
      <c r="A11" s="181"/>
      <c r="B11" s="182">
        <v>0</v>
      </c>
      <c r="C11" s="181"/>
      <c r="D11" s="181"/>
      <c r="E11" s="181"/>
      <c r="F11" s="183" t="s">
        <v>37</v>
      </c>
      <c r="G11" s="174"/>
      <c r="H11" s="174"/>
    </row>
    <row r="12" spans="1:8" ht="15.2" customHeight="1">
      <c r="A12" s="178" t="s">
        <v>38</v>
      </c>
      <c r="B12" s="178"/>
      <c r="C12" s="178"/>
      <c r="D12" s="178"/>
      <c r="E12" s="178"/>
      <c r="F12" s="178"/>
      <c r="G12" s="174"/>
      <c r="H12" s="174"/>
    </row>
    <row r="13" spans="1:8" ht="15.2" customHeight="1">
      <c r="A13" s="178" t="s">
        <v>48</v>
      </c>
      <c r="B13" s="178"/>
      <c r="C13" s="178"/>
      <c r="D13" s="178"/>
      <c r="E13" s="178"/>
      <c r="F13" s="178"/>
      <c r="G13" s="174"/>
      <c r="H13" s="174"/>
    </row>
    <row r="14" spans="1:8">
      <c r="A14" s="179">
        <v>0</v>
      </c>
      <c r="B14" s="179">
        <v>0</v>
      </c>
      <c r="C14" s="180" t="s">
        <v>27</v>
      </c>
      <c r="D14" s="180" t="s">
        <v>27</v>
      </c>
      <c r="E14" s="180" t="s">
        <v>27</v>
      </c>
      <c r="F14" s="180" t="s">
        <v>27</v>
      </c>
      <c r="G14" s="174"/>
      <c r="H14" s="174"/>
    </row>
    <row r="15" spans="1:8">
      <c r="A15" s="181"/>
      <c r="B15" s="182">
        <v>0</v>
      </c>
      <c r="C15" s="181"/>
      <c r="D15" s="181"/>
      <c r="E15" s="181"/>
      <c r="F15" s="183" t="s">
        <v>51</v>
      </c>
      <c r="G15" s="174"/>
      <c r="H15" s="174"/>
    </row>
    <row r="16" spans="1:8">
      <c r="A16" s="181"/>
      <c r="B16" s="182">
        <v>0</v>
      </c>
      <c r="C16" s="181"/>
      <c r="D16" s="181"/>
      <c r="E16" s="181"/>
      <c r="F16" s="183" t="s">
        <v>39</v>
      </c>
      <c r="G16" s="174"/>
      <c r="H16" s="174"/>
    </row>
    <row r="17" spans="1:8">
      <c r="A17" s="184"/>
      <c r="B17" s="185">
        <v>0</v>
      </c>
      <c r="C17" s="184"/>
      <c r="D17" s="184"/>
      <c r="E17" s="184"/>
      <c r="F17" s="186" t="s">
        <v>115</v>
      </c>
      <c r="G17" s="174"/>
      <c r="H17" s="174"/>
    </row>
    <row r="18" spans="1:8" ht="20.1" customHeight="1">
      <c r="A18" s="174"/>
      <c r="B18" s="174"/>
      <c r="C18" s="174"/>
      <c r="D18" s="174"/>
      <c r="E18" s="174"/>
      <c r="F18" s="174"/>
      <c r="G18" s="174"/>
      <c r="H18" s="174"/>
    </row>
    <row r="19" spans="1:8" ht="36" customHeight="1">
      <c r="A19" s="174" t="s">
        <v>8</v>
      </c>
      <c r="B19" s="174"/>
      <c r="C19" s="174"/>
      <c r="D19" s="174"/>
      <c r="E19" s="174"/>
      <c r="F19" s="174"/>
      <c r="G19" s="174"/>
      <c r="H19" s="17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9:G19"/>
    <mergeCell ref="A13:F13"/>
    <mergeCell ref="A12:F12"/>
    <mergeCell ref="A8:F8"/>
    <mergeCell ref="A7:F7"/>
    <mergeCell ref="A4:G4"/>
    <mergeCell ref="A3:G3"/>
    <mergeCell ref="A2:G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60"/>
  <sheetViews>
    <sheetView topLeftCell="A46" workbookViewId="0" showGridLines="0">
      <selection activeCell="O58" sqref="O58"/>
    </sheetView>
  </sheetViews>
  <sheetFormatPr defaultRowHeight="12.75"/>
  <cols>
    <col min="1" max="2" style="187" width="9.428005" customWidth="1"/>
    <col min="3" max="3" style="187" width="14.2966" customWidth="1"/>
    <col min="4" max="4" style="187" width="7.424211" customWidth="1"/>
    <col min="5" max="5" style="187" width="14.2966" customWidth="1"/>
    <col min="6" max="6" style="187" width="9.428005" customWidth="1"/>
    <col min="7" max="8" style="187" width="7.424211" customWidth="1"/>
    <col min="9" max="10" style="187" width="9.428005" customWidth="1"/>
    <col min="11" max="13" style="187" width="7.424211" customWidth="1"/>
    <col min="14" max="14" style="187" width="10.1442" customWidth="1"/>
    <col min="15" max="15" style="187" width="14.2966" customWidth="1"/>
    <col min="16" max="16" style="187" width="6.852817" customWidth="1"/>
    <col min="17" max="256" style="187"/>
  </cols>
  <sheetData>
    <row r="1" spans="1:16" ht="0.95" customHeight="1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2" spans="1:16" ht="21.6" customHeight="1">
      <c r="A2" s="189" t="str">
        <v>ניירות ערך סחירים: מוצרים מובנים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</row>
    <row r="3" spans="1:16" ht="36" customHeight="1">
      <c r="A3" s="190" t="s">
        <v>1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</row>
    <row r="4" spans="1:16" ht="48.95" customHeight="1">
      <c r="A4" s="191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</row>
    <row r="5" spans="1:16" ht="28.7" customHeight="1">
      <c r="A5" s="192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</row>
    <row r="6" spans="1:16">
      <c r="A6" s="193" t="s">
        <v>3</v>
      </c>
      <c r="B6" s="193" t="s">
        <v>40</v>
      </c>
      <c r="C6" s="193" t="s">
        <v>41</v>
      </c>
      <c r="D6" s="193" t="s">
        <v>42</v>
      </c>
      <c r="E6" s="193" t="s">
        <v>43</v>
      </c>
      <c r="F6" s="193" t="s">
        <v>18</v>
      </c>
      <c r="G6" s="193" t="s">
        <v>19</v>
      </c>
      <c r="H6" s="193" t="s">
        <v>10</v>
      </c>
      <c r="I6" s="193" t="s">
        <v>44</v>
      </c>
      <c r="J6" s="193" t="s">
        <v>116</v>
      </c>
      <c r="K6" s="193" t="s">
        <v>20</v>
      </c>
      <c r="L6" s="193" t="s">
        <v>21</v>
      </c>
      <c r="M6" s="193" t="s">
        <v>117</v>
      </c>
      <c r="N6" s="193" t="s">
        <v>22</v>
      </c>
      <c r="O6" s="193" t="s">
        <v>23</v>
      </c>
      <c r="P6" s="192"/>
    </row>
    <row r="7" spans="1:16" ht="15.2" customHeight="1">
      <c r="A7" s="194" t="s">
        <v>24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2"/>
    </row>
    <row r="8" spans="1:16" ht="15.2" customHeight="1">
      <c r="A8" s="194" t="s">
        <v>118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2"/>
    </row>
    <row r="9" spans="1:16" ht="15.2" customHeight="1">
      <c r="A9" s="194" t="s">
        <v>48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2"/>
    </row>
    <row r="10" spans="1:16">
      <c r="A10" s="195">
        <v>1.43680581767724e-10</v>
      </c>
      <c r="B10" s="195">
        <v>0</v>
      </c>
      <c r="C10" s="195">
        <v>1e-05</v>
      </c>
      <c r="D10" s="195">
        <v>0</v>
      </c>
      <c r="E10" s="195">
        <v>0</v>
      </c>
      <c r="F10" s="195">
        <v>0</v>
      </c>
      <c r="G10" s="195">
        <v>0</v>
      </c>
      <c r="H10" s="196" t="s">
        <v>27</v>
      </c>
      <c r="I10" s="195">
        <v>0</v>
      </c>
      <c r="J10" s="197"/>
      <c r="K10" s="196"/>
      <c r="L10" s="196" t="s">
        <v>27</v>
      </c>
      <c r="M10" s="197"/>
      <c r="N10" s="196" t="s">
        <v>27</v>
      </c>
      <c r="O10" s="196" t="s">
        <v>27</v>
      </c>
      <c r="P10" s="192"/>
    </row>
    <row r="11" spans="1:16">
      <c r="A11" s="198">
        <v>1.43680581767724e-10</v>
      </c>
      <c r="B11" s="199"/>
      <c r="C11" s="198">
        <v>1e-05</v>
      </c>
      <c r="D11" s="199"/>
      <c r="E11" s="198">
        <v>0</v>
      </c>
      <c r="F11" s="198">
        <v>0</v>
      </c>
      <c r="G11" s="199"/>
      <c r="H11" s="199"/>
      <c r="I11" s="198">
        <v>0</v>
      </c>
      <c r="J11" s="199"/>
      <c r="K11" s="199"/>
      <c r="L11" s="199"/>
      <c r="M11" s="199"/>
      <c r="N11" s="199"/>
      <c r="O11" s="200" t="s">
        <v>52</v>
      </c>
      <c r="P11" s="192"/>
    </row>
    <row r="12" spans="1:16">
      <c r="A12" s="198">
        <v>1.43680581767724e-10</v>
      </c>
      <c r="B12" s="199"/>
      <c r="C12" s="198">
        <v>1e-05</v>
      </c>
      <c r="D12" s="199"/>
      <c r="E12" s="198">
        <v>0</v>
      </c>
      <c r="F12" s="198">
        <v>0</v>
      </c>
      <c r="G12" s="199"/>
      <c r="H12" s="199"/>
      <c r="I12" s="198">
        <v>0</v>
      </c>
      <c r="J12" s="199"/>
      <c r="K12" s="199"/>
      <c r="L12" s="199"/>
      <c r="M12" s="199"/>
      <c r="N12" s="199"/>
      <c r="O12" s="200" t="s">
        <v>119</v>
      </c>
      <c r="P12" s="192"/>
    </row>
    <row r="13" spans="1:16" ht="15.2" customHeight="1">
      <c r="A13" s="194" t="s">
        <v>120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2"/>
    </row>
    <row r="14" spans="1:16" ht="15.2" customHeight="1">
      <c r="A14" s="194" t="s">
        <v>48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2"/>
    </row>
    <row r="15" spans="1:16">
      <c r="A15" s="195">
        <v>1.43680581767724e-10</v>
      </c>
      <c r="B15" s="195">
        <v>0</v>
      </c>
      <c r="C15" s="195">
        <v>1e-05</v>
      </c>
      <c r="D15" s="195">
        <v>0</v>
      </c>
      <c r="E15" s="195">
        <v>0</v>
      </c>
      <c r="F15" s="195">
        <v>0</v>
      </c>
      <c r="G15" s="195">
        <v>0</v>
      </c>
      <c r="H15" s="196" t="s">
        <v>27</v>
      </c>
      <c r="I15" s="195">
        <v>0</v>
      </c>
      <c r="J15" s="197"/>
      <c r="K15" s="196"/>
      <c r="L15" s="196" t="s">
        <v>27</v>
      </c>
      <c r="M15" s="197"/>
      <c r="N15" s="196" t="s">
        <v>27</v>
      </c>
      <c r="O15" s="196" t="s">
        <v>27</v>
      </c>
      <c r="P15" s="192"/>
    </row>
    <row r="16" spans="1:16">
      <c r="A16" s="198">
        <v>1.43680581767724e-10</v>
      </c>
      <c r="B16" s="199"/>
      <c r="C16" s="198">
        <v>1e-05</v>
      </c>
      <c r="D16" s="199"/>
      <c r="E16" s="198">
        <v>0</v>
      </c>
      <c r="F16" s="198">
        <v>0</v>
      </c>
      <c r="G16" s="199"/>
      <c r="H16" s="199"/>
      <c r="I16" s="198">
        <v>0</v>
      </c>
      <c r="J16" s="199"/>
      <c r="K16" s="199"/>
      <c r="L16" s="199"/>
      <c r="M16" s="199"/>
      <c r="N16" s="199"/>
      <c r="O16" s="200" t="s">
        <v>51</v>
      </c>
      <c r="P16" s="192"/>
    </row>
    <row r="17" spans="1:16">
      <c r="A17" s="198">
        <v>1.43680581767724e-10</v>
      </c>
      <c r="B17" s="199"/>
      <c r="C17" s="198">
        <v>1e-05</v>
      </c>
      <c r="D17" s="199"/>
      <c r="E17" s="198">
        <v>0</v>
      </c>
      <c r="F17" s="198">
        <v>0</v>
      </c>
      <c r="G17" s="199"/>
      <c r="H17" s="199"/>
      <c r="I17" s="198">
        <v>0</v>
      </c>
      <c r="J17" s="199"/>
      <c r="K17" s="199"/>
      <c r="L17" s="199"/>
      <c r="M17" s="199"/>
      <c r="N17" s="199"/>
      <c r="O17" s="200" t="s">
        <v>121</v>
      </c>
      <c r="P17" s="192"/>
    </row>
    <row r="18" spans="1:16" ht="15.2" customHeight="1">
      <c r="A18" s="194" t="s">
        <v>122</v>
      </c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2"/>
    </row>
    <row r="19" spans="1:16" ht="15.2" customHeight="1">
      <c r="A19" s="194" t="s">
        <v>123</v>
      </c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2"/>
    </row>
    <row r="20" spans="1:16">
      <c r="A20" s="195">
        <v>1.43680581767724e-10</v>
      </c>
      <c r="B20" s="195">
        <v>0</v>
      </c>
      <c r="C20" s="195">
        <v>1e-05</v>
      </c>
      <c r="D20" s="195">
        <v>0</v>
      </c>
      <c r="E20" s="195">
        <v>0</v>
      </c>
      <c r="F20" s="195">
        <v>0</v>
      </c>
      <c r="G20" s="195">
        <v>0</v>
      </c>
      <c r="H20" s="196" t="s">
        <v>27</v>
      </c>
      <c r="I20" s="195">
        <v>0</v>
      </c>
      <c r="J20" s="197"/>
      <c r="K20" s="196"/>
      <c r="L20" s="196" t="s">
        <v>27</v>
      </c>
      <c r="M20" s="197"/>
      <c r="N20" s="196" t="s">
        <v>27</v>
      </c>
      <c r="O20" s="196" t="s">
        <v>27</v>
      </c>
      <c r="P20" s="192"/>
    </row>
    <row r="21" spans="1:16">
      <c r="A21" s="198">
        <v>1.43680581767724e-10</v>
      </c>
      <c r="B21" s="199"/>
      <c r="C21" s="198">
        <v>1e-05</v>
      </c>
      <c r="D21" s="199"/>
      <c r="E21" s="198">
        <v>0</v>
      </c>
      <c r="F21" s="198">
        <v>0</v>
      </c>
      <c r="G21" s="199"/>
      <c r="H21" s="199"/>
      <c r="I21" s="198">
        <v>0</v>
      </c>
      <c r="J21" s="199"/>
      <c r="K21" s="199"/>
      <c r="L21" s="199"/>
      <c r="M21" s="199"/>
      <c r="N21" s="199"/>
      <c r="O21" s="200" t="str">
        <v>סה''כ ל: שכבת חוב (Tranch) בדרוג AA- ומעלה</v>
      </c>
      <c r="P21" s="192"/>
    </row>
    <row r="22" spans="1:16" ht="15.2" customHeight="1">
      <c r="A22" s="194" t="str">
        <v> שכבת חוב (Tranch) בדרוג BBB- עד A+</v>
      </c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2"/>
    </row>
    <row r="23" spans="1:16">
      <c r="A23" s="195">
        <v>1.43680581767724e-10</v>
      </c>
      <c r="B23" s="195">
        <v>0</v>
      </c>
      <c r="C23" s="195">
        <v>1e-05</v>
      </c>
      <c r="D23" s="195">
        <v>0</v>
      </c>
      <c r="E23" s="195">
        <v>0</v>
      </c>
      <c r="F23" s="195">
        <v>0</v>
      </c>
      <c r="G23" s="195">
        <v>0</v>
      </c>
      <c r="H23" s="196" t="s">
        <v>27</v>
      </c>
      <c r="I23" s="195">
        <v>0</v>
      </c>
      <c r="J23" s="197"/>
      <c r="K23" s="196"/>
      <c r="L23" s="196" t="s">
        <v>27</v>
      </c>
      <c r="M23" s="197"/>
      <c r="N23" s="196" t="s">
        <v>27</v>
      </c>
      <c r="O23" s="196" t="s">
        <v>27</v>
      </c>
      <c r="P23" s="192"/>
    </row>
    <row r="24" spans="1:16">
      <c r="A24" s="198">
        <v>1.43680581767724e-10</v>
      </c>
      <c r="B24" s="199"/>
      <c r="C24" s="198">
        <v>1e-05</v>
      </c>
      <c r="D24" s="199"/>
      <c r="E24" s="198">
        <v>0</v>
      </c>
      <c r="F24" s="198">
        <v>0</v>
      </c>
      <c r="G24" s="199"/>
      <c r="H24" s="199"/>
      <c r="I24" s="198">
        <v>0</v>
      </c>
      <c r="J24" s="199"/>
      <c r="K24" s="199"/>
      <c r="L24" s="199"/>
      <c r="M24" s="199"/>
      <c r="N24" s="199"/>
      <c r="O24" s="200" t="s">
        <v>124</v>
      </c>
      <c r="P24" s="192"/>
    </row>
    <row r="25" spans="1:16" ht="15.2" customHeight="1">
      <c r="A25" s="194" t="s">
        <v>125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2"/>
    </row>
    <row r="26" spans="1:16">
      <c r="A26" s="195">
        <v>1.43680581767724e-10</v>
      </c>
      <c r="B26" s="195">
        <v>0</v>
      </c>
      <c r="C26" s="195">
        <v>1e-05</v>
      </c>
      <c r="D26" s="195">
        <v>0</v>
      </c>
      <c r="E26" s="195">
        <v>0</v>
      </c>
      <c r="F26" s="195">
        <v>0</v>
      </c>
      <c r="G26" s="195">
        <v>0</v>
      </c>
      <c r="H26" s="196" t="s">
        <v>27</v>
      </c>
      <c r="I26" s="195">
        <v>0</v>
      </c>
      <c r="J26" s="197"/>
      <c r="K26" s="196"/>
      <c r="L26" s="196" t="s">
        <v>27</v>
      </c>
      <c r="M26" s="197"/>
      <c r="N26" s="196" t="s">
        <v>27</v>
      </c>
      <c r="O26" s="196" t="s">
        <v>27</v>
      </c>
      <c r="P26" s="192"/>
    </row>
    <row r="27" spans="1:16">
      <c r="A27" s="198">
        <v>1.43680581767724e-10</v>
      </c>
      <c r="B27" s="199"/>
      <c r="C27" s="198">
        <v>1e-05</v>
      </c>
      <c r="D27" s="199"/>
      <c r="E27" s="198">
        <v>0</v>
      </c>
      <c r="F27" s="198">
        <v>0</v>
      </c>
      <c r="G27" s="199"/>
      <c r="H27" s="199"/>
      <c r="I27" s="198">
        <v>0</v>
      </c>
      <c r="J27" s="199"/>
      <c r="K27" s="199"/>
      <c r="L27" s="199"/>
      <c r="M27" s="199"/>
      <c r="N27" s="199"/>
      <c r="O27" s="200" t="s">
        <v>126</v>
      </c>
      <c r="P27" s="192"/>
    </row>
    <row r="28" spans="1:16" ht="15.2" customHeight="1">
      <c r="A28" s="194" t="s">
        <v>127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2"/>
    </row>
    <row r="29" spans="1:16">
      <c r="A29" s="195">
        <v>1.43680581767724e-10</v>
      </c>
      <c r="B29" s="195">
        <v>0</v>
      </c>
      <c r="C29" s="195">
        <v>1e-05</v>
      </c>
      <c r="D29" s="195">
        <v>0</v>
      </c>
      <c r="E29" s="195">
        <v>0</v>
      </c>
      <c r="F29" s="195">
        <v>0</v>
      </c>
      <c r="G29" s="195">
        <v>0</v>
      </c>
      <c r="H29" s="196" t="s">
        <v>27</v>
      </c>
      <c r="I29" s="195">
        <v>0</v>
      </c>
      <c r="J29" s="197"/>
      <c r="K29" s="196"/>
      <c r="L29" s="196" t="s">
        <v>27</v>
      </c>
      <c r="M29" s="197"/>
      <c r="N29" s="196" t="s">
        <v>27</v>
      </c>
      <c r="O29" s="196" t="s">
        <v>27</v>
      </c>
      <c r="P29" s="192"/>
    </row>
    <row r="30" spans="1:16">
      <c r="A30" s="198">
        <v>1.43680581767724e-10</v>
      </c>
      <c r="B30" s="199"/>
      <c r="C30" s="198">
        <v>1e-05</v>
      </c>
      <c r="D30" s="199"/>
      <c r="E30" s="198">
        <v>0</v>
      </c>
      <c r="F30" s="198">
        <v>0</v>
      </c>
      <c r="G30" s="199"/>
      <c r="H30" s="199"/>
      <c r="I30" s="198">
        <v>0</v>
      </c>
      <c r="J30" s="199"/>
      <c r="K30" s="199"/>
      <c r="L30" s="199"/>
      <c r="M30" s="199"/>
      <c r="N30" s="199"/>
      <c r="O30" s="200" t="s">
        <v>128</v>
      </c>
      <c r="P30" s="192"/>
    </row>
    <row r="31" spans="1:16">
      <c r="A31" s="198">
        <v>5.74722327070898e-10</v>
      </c>
      <c r="B31" s="199"/>
      <c r="C31" s="198">
        <v>4e-05</v>
      </c>
      <c r="D31" s="199"/>
      <c r="E31" s="198">
        <v>0</v>
      </c>
      <c r="F31" s="198">
        <v>0</v>
      </c>
      <c r="G31" s="199"/>
      <c r="H31" s="199"/>
      <c r="I31" s="198">
        <v>0</v>
      </c>
      <c r="J31" s="199"/>
      <c r="K31" s="199"/>
      <c r="L31" s="199"/>
      <c r="M31" s="199"/>
      <c r="N31" s="199"/>
      <c r="O31" s="200" t="s">
        <v>129</v>
      </c>
      <c r="P31" s="192"/>
    </row>
    <row r="32" spans="1:16">
      <c r="A32" s="198">
        <v>8.62083490606347e-10</v>
      </c>
      <c r="B32" s="199"/>
      <c r="C32" s="198">
        <v>6e-05</v>
      </c>
      <c r="D32" s="199"/>
      <c r="E32" s="198">
        <v>0</v>
      </c>
      <c r="F32" s="198">
        <v>0</v>
      </c>
      <c r="G32" s="199"/>
      <c r="H32" s="199"/>
      <c r="I32" s="198">
        <v>0</v>
      </c>
      <c r="J32" s="199"/>
      <c r="K32" s="199"/>
      <c r="L32" s="199"/>
      <c r="M32" s="199"/>
      <c r="N32" s="199"/>
      <c r="O32" s="200" t="s">
        <v>37</v>
      </c>
      <c r="P32" s="192"/>
    </row>
    <row r="33" spans="1:16" ht="15.2" customHeight="1">
      <c r="A33" s="194" t="s">
        <v>38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2"/>
    </row>
    <row r="34" spans="1:16" ht="15.2" customHeight="1">
      <c r="A34" s="194" t="s">
        <v>118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2"/>
    </row>
    <row r="35" spans="1:16" ht="15.2" customHeight="1">
      <c r="A35" s="194" t="s">
        <v>48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2"/>
    </row>
    <row r="36" spans="1:16">
      <c r="A36" s="195">
        <v>1.43680581767724e-10</v>
      </c>
      <c r="B36" s="195">
        <v>0</v>
      </c>
      <c r="C36" s="195">
        <v>1e-05</v>
      </c>
      <c r="D36" s="195">
        <v>0</v>
      </c>
      <c r="E36" s="195">
        <v>0</v>
      </c>
      <c r="F36" s="195">
        <v>0</v>
      </c>
      <c r="G36" s="195">
        <v>0</v>
      </c>
      <c r="H36" s="196" t="s">
        <v>27</v>
      </c>
      <c r="I36" s="195">
        <v>0</v>
      </c>
      <c r="J36" s="197"/>
      <c r="K36" s="196"/>
      <c r="L36" s="196" t="s">
        <v>27</v>
      </c>
      <c r="M36" s="197"/>
      <c r="N36" s="196" t="s">
        <v>27</v>
      </c>
      <c r="O36" s="196" t="s">
        <v>27</v>
      </c>
      <c r="P36" s="192"/>
    </row>
    <row r="37" spans="1:16">
      <c r="A37" s="198">
        <v>1.43680581767724e-10</v>
      </c>
      <c r="B37" s="199"/>
      <c r="C37" s="198">
        <v>1e-05</v>
      </c>
      <c r="D37" s="199"/>
      <c r="E37" s="198">
        <v>0</v>
      </c>
      <c r="F37" s="198">
        <v>0</v>
      </c>
      <c r="G37" s="199"/>
      <c r="H37" s="199"/>
      <c r="I37" s="198">
        <v>0</v>
      </c>
      <c r="J37" s="199"/>
      <c r="K37" s="199"/>
      <c r="L37" s="199"/>
      <c r="M37" s="199"/>
      <c r="N37" s="199"/>
      <c r="O37" s="200" t="s">
        <v>51</v>
      </c>
      <c r="P37" s="192"/>
    </row>
    <row r="38" spans="1:16">
      <c r="A38" s="198">
        <v>1.43680581767724e-10</v>
      </c>
      <c r="B38" s="199"/>
      <c r="C38" s="198">
        <v>1e-05</v>
      </c>
      <c r="D38" s="199"/>
      <c r="E38" s="198">
        <v>0</v>
      </c>
      <c r="F38" s="198">
        <v>0</v>
      </c>
      <c r="G38" s="199"/>
      <c r="H38" s="199"/>
      <c r="I38" s="198">
        <v>0</v>
      </c>
      <c r="J38" s="199"/>
      <c r="K38" s="199"/>
      <c r="L38" s="199"/>
      <c r="M38" s="199"/>
      <c r="N38" s="199"/>
      <c r="O38" s="200" t="s">
        <v>119</v>
      </c>
      <c r="P38" s="192"/>
    </row>
    <row r="39" spans="1:16" ht="15.2" customHeight="1">
      <c r="A39" s="194" t="s">
        <v>120</v>
      </c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2"/>
    </row>
    <row r="40" spans="1:16" ht="15.2" customHeight="1">
      <c r="A40" s="194" t="s">
        <v>48</v>
      </c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2"/>
    </row>
    <row r="41" spans="1:16">
      <c r="A41" s="195">
        <v>1.43680581767724e-10</v>
      </c>
      <c r="B41" s="195">
        <v>0</v>
      </c>
      <c r="C41" s="195">
        <v>1e-05</v>
      </c>
      <c r="D41" s="195">
        <v>0</v>
      </c>
      <c r="E41" s="195">
        <v>0</v>
      </c>
      <c r="F41" s="195">
        <v>0</v>
      </c>
      <c r="G41" s="195">
        <v>0</v>
      </c>
      <c r="H41" s="196" t="s">
        <v>27</v>
      </c>
      <c r="I41" s="195">
        <v>0</v>
      </c>
      <c r="J41" s="197"/>
      <c r="K41" s="196"/>
      <c r="L41" s="196" t="s">
        <v>27</v>
      </c>
      <c r="M41" s="197"/>
      <c r="N41" s="196" t="s">
        <v>27</v>
      </c>
      <c r="O41" s="196" t="s">
        <v>27</v>
      </c>
      <c r="P41" s="192"/>
    </row>
    <row r="42" spans="1:16">
      <c r="A42" s="198">
        <v>1.43680581767724e-10</v>
      </c>
      <c r="B42" s="199"/>
      <c r="C42" s="198">
        <v>1e-05</v>
      </c>
      <c r="D42" s="199"/>
      <c r="E42" s="198">
        <v>0</v>
      </c>
      <c r="F42" s="198">
        <v>0</v>
      </c>
      <c r="G42" s="199"/>
      <c r="H42" s="199"/>
      <c r="I42" s="198">
        <v>0</v>
      </c>
      <c r="J42" s="199"/>
      <c r="K42" s="199"/>
      <c r="L42" s="199"/>
      <c r="M42" s="199"/>
      <c r="N42" s="199"/>
      <c r="O42" s="200" t="s">
        <v>51</v>
      </c>
      <c r="P42" s="192"/>
    </row>
    <row r="43" spans="1:16">
      <c r="A43" s="198">
        <v>1.43680581767724e-10</v>
      </c>
      <c r="B43" s="199"/>
      <c r="C43" s="198">
        <v>1e-05</v>
      </c>
      <c r="D43" s="199"/>
      <c r="E43" s="198">
        <v>0</v>
      </c>
      <c r="F43" s="198">
        <v>0</v>
      </c>
      <c r="G43" s="199"/>
      <c r="H43" s="199"/>
      <c r="I43" s="198">
        <v>0</v>
      </c>
      <c r="J43" s="199"/>
      <c r="K43" s="199"/>
      <c r="L43" s="199"/>
      <c r="M43" s="199"/>
      <c r="N43" s="199"/>
      <c r="O43" s="200" t="s">
        <v>121</v>
      </c>
      <c r="P43" s="192"/>
    </row>
    <row r="44" spans="1:16" ht="15.2" customHeight="1">
      <c r="A44" s="194" t="s">
        <v>122</v>
      </c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2"/>
    </row>
    <row r="45" spans="1:16" ht="15.2" customHeight="1">
      <c r="A45" s="194" t="s">
        <v>130</v>
      </c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2"/>
    </row>
    <row r="46" spans="1:16">
      <c r="A46" s="195">
        <v>1.43680581767724e-10</v>
      </c>
      <c r="B46" s="195">
        <v>0</v>
      </c>
      <c r="C46" s="195">
        <v>1e-05</v>
      </c>
      <c r="D46" s="195">
        <v>0</v>
      </c>
      <c r="E46" s="195">
        <v>0</v>
      </c>
      <c r="F46" s="195">
        <v>0</v>
      </c>
      <c r="G46" s="195">
        <v>0</v>
      </c>
      <c r="H46" s="196" t="s">
        <v>27</v>
      </c>
      <c r="I46" s="195">
        <v>0</v>
      </c>
      <c r="J46" s="197"/>
      <c r="K46" s="196"/>
      <c r="L46" s="196" t="s">
        <v>27</v>
      </c>
      <c r="M46" s="197"/>
      <c r="N46" s="196" t="s">
        <v>27</v>
      </c>
      <c r="O46" s="196" t="s">
        <v>27</v>
      </c>
      <c r="P46" s="192"/>
    </row>
    <row r="47" spans="1:16">
      <c r="A47" s="198">
        <v>1.43680581767724e-10</v>
      </c>
      <c r="B47" s="199"/>
      <c r="C47" s="198">
        <v>1e-05</v>
      </c>
      <c r="D47" s="199"/>
      <c r="E47" s="198">
        <v>0</v>
      </c>
      <c r="F47" s="198">
        <v>0</v>
      </c>
      <c r="G47" s="199"/>
      <c r="H47" s="199"/>
      <c r="I47" s="198">
        <v>0</v>
      </c>
      <c r="J47" s="199"/>
      <c r="K47" s="199"/>
      <c r="L47" s="199"/>
      <c r="M47" s="199"/>
      <c r="N47" s="199"/>
      <c r="O47" s="200" t="s">
        <v>131</v>
      </c>
      <c r="P47" s="192"/>
    </row>
    <row r="48" spans="1:16" ht="15.2" customHeight="1">
      <c r="A48" s="194" t="s">
        <v>132</v>
      </c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2"/>
    </row>
    <row r="49" spans="1:16">
      <c r="A49" s="195">
        <v>1.43680581767724e-10</v>
      </c>
      <c r="B49" s="195">
        <v>0</v>
      </c>
      <c r="C49" s="195">
        <v>1e-05</v>
      </c>
      <c r="D49" s="195">
        <v>0</v>
      </c>
      <c r="E49" s="195">
        <v>0</v>
      </c>
      <c r="F49" s="195">
        <v>0</v>
      </c>
      <c r="G49" s="195">
        <v>0</v>
      </c>
      <c r="H49" s="196" t="s">
        <v>27</v>
      </c>
      <c r="I49" s="195">
        <v>0</v>
      </c>
      <c r="J49" s="197"/>
      <c r="K49" s="196"/>
      <c r="L49" s="196" t="s">
        <v>27</v>
      </c>
      <c r="M49" s="197"/>
      <c r="N49" s="196" t="s">
        <v>27</v>
      </c>
      <c r="O49" s="196" t="s">
        <v>27</v>
      </c>
      <c r="P49" s="192"/>
    </row>
    <row r="50" spans="1:16">
      <c r="A50" s="198">
        <v>1.43680581767724e-10</v>
      </c>
      <c r="B50" s="199"/>
      <c r="C50" s="198">
        <v>1e-05</v>
      </c>
      <c r="D50" s="199"/>
      <c r="E50" s="198">
        <v>0</v>
      </c>
      <c r="F50" s="198">
        <v>0</v>
      </c>
      <c r="G50" s="199"/>
      <c r="H50" s="199"/>
      <c r="I50" s="198">
        <v>0</v>
      </c>
      <c r="J50" s="199"/>
      <c r="K50" s="199"/>
      <c r="L50" s="199"/>
      <c r="M50" s="199"/>
      <c r="N50" s="199"/>
      <c r="O50" s="200" t="str">
        <v>סה''כ ל: שכבת חוב (Tranch) בדרוג BBB- עד A+</v>
      </c>
      <c r="P50" s="192"/>
    </row>
    <row r="51" spans="1:16" ht="15.2" customHeight="1">
      <c r="A51" s="194" t="s">
        <v>125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2"/>
    </row>
    <row r="52" spans="1:16">
      <c r="A52" s="195">
        <v>1.43680581767724e-10</v>
      </c>
      <c r="B52" s="195">
        <v>0</v>
      </c>
      <c r="C52" s="195">
        <v>1e-05</v>
      </c>
      <c r="D52" s="195">
        <v>0</v>
      </c>
      <c r="E52" s="195">
        <v>0</v>
      </c>
      <c r="F52" s="195">
        <v>0</v>
      </c>
      <c r="G52" s="195">
        <v>0</v>
      </c>
      <c r="H52" s="196" t="s">
        <v>27</v>
      </c>
      <c r="I52" s="195">
        <v>0</v>
      </c>
      <c r="J52" s="197"/>
      <c r="K52" s="196"/>
      <c r="L52" s="196" t="s">
        <v>27</v>
      </c>
      <c r="M52" s="197"/>
      <c r="N52" s="196" t="s">
        <v>27</v>
      </c>
      <c r="O52" s="196" t="s">
        <v>27</v>
      </c>
      <c r="P52" s="192"/>
    </row>
    <row r="53" spans="1:16">
      <c r="A53" s="198">
        <v>1.43680581767724e-10</v>
      </c>
      <c r="B53" s="199"/>
      <c r="C53" s="198">
        <v>1e-05</v>
      </c>
      <c r="D53" s="199"/>
      <c r="E53" s="198">
        <v>0</v>
      </c>
      <c r="F53" s="198">
        <v>0</v>
      </c>
      <c r="G53" s="199"/>
      <c r="H53" s="199"/>
      <c r="I53" s="198">
        <v>0</v>
      </c>
      <c r="J53" s="199"/>
      <c r="K53" s="199"/>
      <c r="L53" s="199"/>
      <c r="M53" s="199"/>
      <c r="N53" s="199"/>
      <c r="O53" s="200" t="s">
        <v>126</v>
      </c>
      <c r="P53" s="192"/>
    </row>
    <row r="54" spans="1:16" ht="15.2" customHeight="1">
      <c r="A54" s="194" t="s">
        <v>127</v>
      </c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2"/>
    </row>
    <row r="55" spans="1:16">
      <c r="A55" s="195">
        <v>1.43680581767724e-10</v>
      </c>
      <c r="B55" s="195">
        <v>0</v>
      </c>
      <c r="C55" s="195">
        <v>1e-05</v>
      </c>
      <c r="D55" s="195">
        <v>0</v>
      </c>
      <c r="E55" s="195">
        <v>0</v>
      </c>
      <c r="F55" s="195">
        <v>0</v>
      </c>
      <c r="G55" s="195">
        <v>0</v>
      </c>
      <c r="H55" s="196" t="s">
        <v>27</v>
      </c>
      <c r="I55" s="195">
        <v>0</v>
      </c>
      <c r="J55" s="197"/>
      <c r="K55" s="196"/>
      <c r="L55" s="196" t="s">
        <v>27</v>
      </c>
      <c r="M55" s="197"/>
      <c r="N55" s="196" t="s">
        <v>27</v>
      </c>
      <c r="O55" s="196" t="s">
        <v>27</v>
      </c>
      <c r="P55" s="192"/>
    </row>
    <row r="56" spans="1:16">
      <c r="A56" s="198">
        <v>1.43680581767724e-10</v>
      </c>
      <c r="B56" s="199"/>
      <c r="C56" s="198">
        <v>1e-05</v>
      </c>
      <c r="D56" s="199"/>
      <c r="E56" s="198">
        <v>0</v>
      </c>
      <c r="F56" s="198">
        <v>0</v>
      </c>
      <c r="G56" s="199"/>
      <c r="H56" s="199"/>
      <c r="I56" s="198">
        <v>0</v>
      </c>
      <c r="J56" s="199"/>
      <c r="K56" s="199"/>
      <c r="L56" s="199"/>
      <c r="M56" s="199"/>
      <c r="N56" s="199"/>
      <c r="O56" s="200" t="s">
        <v>133</v>
      </c>
      <c r="P56" s="192"/>
    </row>
    <row r="57" spans="1:16">
      <c r="A57" s="198">
        <v>5.74722327070898e-10</v>
      </c>
      <c r="B57" s="199"/>
      <c r="C57" s="198">
        <v>4e-05</v>
      </c>
      <c r="D57" s="199"/>
      <c r="E57" s="198">
        <v>0</v>
      </c>
      <c r="F57" s="198">
        <v>0</v>
      </c>
      <c r="G57" s="199"/>
      <c r="H57" s="199"/>
      <c r="I57" s="198">
        <v>0</v>
      </c>
      <c r="J57" s="199"/>
      <c r="K57" s="199"/>
      <c r="L57" s="199"/>
      <c r="M57" s="199"/>
      <c r="N57" s="199"/>
      <c r="O57" s="200" t="s">
        <v>129</v>
      </c>
      <c r="P57" s="192"/>
    </row>
    <row r="58" spans="1:16">
      <c r="A58" s="198">
        <v>8.62083490606347e-10</v>
      </c>
      <c r="B58" s="199"/>
      <c r="C58" s="198">
        <v>6e-05</v>
      </c>
      <c r="D58" s="199"/>
      <c r="E58" s="198">
        <v>0</v>
      </c>
      <c r="F58" s="198">
        <v>0</v>
      </c>
      <c r="G58" s="199"/>
      <c r="H58" s="199"/>
      <c r="I58" s="198">
        <v>0</v>
      </c>
      <c r="J58" s="199"/>
      <c r="K58" s="199"/>
      <c r="L58" s="199"/>
      <c r="M58" s="199"/>
      <c r="N58" s="199"/>
      <c r="O58" s="200" t="s">
        <v>39</v>
      </c>
      <c r="P58" s="192"/>
    </row>
    <row r="59" spans="1:16">
      <c r="A59" s="201">
        <v>1.72416698121269e-09</v>
      </c>
      <c r="B59" s="202"/>
      <c r="C59" s="201">
        <v>0.00012</v>
      </c>
      <c r="D59" s="202"/>
      <c r="E59" s="201">
        <v>0</v>
      </c>
      <c r="F59" s="201">
        <v>0</v>
      </c>
      <c r="G59" s="202"/>
      <c r="H59" s="202"/>
      <c r="I59" s="201">
        <v>0</v>
      </c>
      <c r="J59" s="202"/>
      <c r="K59" s="202"/>
      <c r="L59" s="202"/>
      <c r="M59" s="202"/>
      <c r="N59" s="202"/>
      <c r="O59" s="203" t="s">
        <v>134</v>
      </c>
      <c r="P59" s="192"/>
    </row>
    <row r="60" spans="1:16" ht="36" customHeight="1">
      <c r="A60" s="192" t="s">
        <v>8</v>
      </c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0:P60"/>
    <mergeCell ref="A54:O54"/>
    <mergeCell ref="A51:O51"/>
    <mergeCell ref="A48:O48"/>
    <mergeCell ref="A45:O45"/>
    <mergeCell ref="A44:O44"/>
    <mergeCell ref="A40:O40"/>
    <mergeCell ref="A39:O39"/>
    <mergeCell ref="A35:O35"/>
    <mergeCell ref="A34:O34"/>
    <mergeCell ref="A33:O33"/>
    <mergeCell ref="A28:O28"/>
    <mergeCell ref="A25:O25"/>
    <mergeCell ref="A22:O22"/>
    <mergeCell ref="A19:O19"/>
    <mergeCell ref="A18:O18"/>
    <mergeCell ref="A14:O14"/>
    <mergeCell ref="A13:O13"/>
    <mergeCell ref="A9:O9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138"/>
  <sheetViews>
    <sheetView workbookViewId="0" showGridLines="0">
      <selection activeCell="N110" sqref="N110"/>
    </sheetView>
  </sheetViews>
  <sheetFormatPr defaultRowHeight="12.75"/>
  <cols>
    <col min="1" max="2" style="204" width="9.428005" customWidth="1"/>
    <col min="3" max="3" style="204" width="14.2966" customWidth="1"/>
    <col min="4" max="4" style="204" width="7.424211" customWidth="1"/>
    <col min="5" max="5" style="204" width="16.01469" bestFit="1" customWidth="1"/>
    <col min="6" max="6" style="204" width="9.428005" customWidth="1"/>
    <col min="7" max="8" style="204" width="7.424211" customWidth="1"/>
    <col min="9" max="9" style="204" width="9.428005" customWidth="1"/>
    <col min="10" max="10" style="204" width="11.8623" bestFit="1" customWidth="1"/>
    <col min="11" max="12" style="204" width="7.424211" customWidth="1"/>
    <col min="13" max="13" style="204" width="10.1442" customWidth="1"/>
    <col min="14" max="14" style="204" width="14.2966" customWidth="1"/>
    <col min="15" max="15" style="204" width="6.852817" customWidth="1"/>
    <col min="16" max="16" style="204" width="2.414728" customWidth="1"/>
    <col min="17" max="256" style="204"/>
  </cols>
  <sheetData>
    <row r="1" spans="1:16" ht="0.95" customHeight="1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</row>
    <row r="2" spans="1:16" ht="21.6" customHeight="1">
      <c r="A2" s="206" t="str">
        <v>ניירות ערך לא סחירים: תעודות התחייבות ממשלתיות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7"/>
    </row>
    <row r="3" spans="1:16" ht="36" customHeight="1">
      <c r="A3" s="208" t="s">
        <v>1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7"/>
    </row>
    <row r="4" spans="1:16" ht="48.95" customHeight="1">
      <c r="A4" s="209" t="s">
        <v>2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7"/>
    </row>
    <row r="5" spans="1:16" ht="28.7" customHeight="1">
      <c r="A5" s="207"/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</row>
    <row r="6" spans="1:16">
      <c r="A6" s="210" t="s">
        <v>3</v>
      </c>
      <c r="B6" s="210" t="s">
        <v>40</v>
      </c>
      <c r="C6" s="210" t="s">
        <v>17</v>
      </c>
      <c r="D6" s="210" t="s">
        <v>42</v>
      </c>
      <c r="E6" s="210" t="s">
        <v>43</v>
      </c>
      <c r="F6" s="210" t="s">
        <v>18</v>
      </c>
      <c r="G6" s="210" t="s">
        <v>19</v>
      </c>
      <c r="H6" s="210" t="s">
        <v>10</v>
      </c>
      <c r="I6" s="210" t="s">
        <v>44</v>
      </c>
      <c r="J6" s="210" t="s">
        <v>116</v>
      </c>
      <c r="K6" s="210" t="s">
        <v>20</v>
      </c>
      <c r="L6" s="210" t="s">
        <v>21</v>
      </c>
      <c r="M6" s="210" t="s">
        <v>22</v>
      </c>
      <c r="N6" s="210" t="s">
        <v>23</v>
      </c>
      <c r="O6" s="207"/>
      <c r="P6" s="207"/>
    </row>
    <row r="7" spans="1:16" ht="15.2" customHeight="1">
      <c r="A7" s="211" t="s">
        <v>24</v>
      </c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07"/>
      <c r="P7" s="207"/>
    </row>
    <row r="8" spans="1:16" ht="15.2" customHeight="1">
      <c r="A8" s="211" t="str">
        <v> חץ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07"/>
      <c r="P8" s="207"/>
    </row>
    <row r="9" spans="1:16">
      <c r="A9" s="212">
        <v>1.43680581767724e-10</v>
      </c>
      <c r="B9" s="212">
        <v>0</v>
      </c>
      <c r="C9" s="212">
        <v>1e-05</v>
      </c>
      <c r="D9" s="212">
        <v>0</v>
      </c>
      <c r="E9" s="212">
        <v>0</v>
      </c>
      <c r="F9" s="212">
        <v>0</v>
      </c>
      <c r="G9" s="212">
        <v>0</v>
      </c>
      <c r="H9" s="213" t="s">
        <v>27</v>
      </c>
      <c r="I9" s="212">
        <v>0</v>
      </c>
      <c r="J9" s="214"/>
      <c r="K9" s="213"/>
      <c r="L9" s="213" t="s">
        <v>27</v>
      </c>
      <c r="M9" s="213" t="s">
        <v>27</v>
      </c>
      <c r="N9" s="213" t="s">
        <v>27</v>
      </c>
      <c r="O9" s="207"/>
      <c r="P9" s="207"/>
    </row>
    <row r="10" spans="1:16">
      <c r="A10" s="215">
        <v>1.43680581767724e-10</v>
      </c>
      <c r="B10" s="216"/>
      <c r="C10" s="215">
        <v>1e-05</v>
      </c>
      <c r="D10" s="216"/>
      <c r="E10" s="215">
        <v>0</v>
      </c>
      <c r="F10" s="215">
        <v>0</v>
      </c>
      <c r="G10" s="216"/>
      <c r="H10" s="216"/>
      <c r="I10" s="215">
        <v>0</v>
      </c>
      <c r="J10" s="216"/>
      <c r="K10" s="216"/>
      <c r="L10" s="216"/>
      <c r="M10" s="216"/>
      <c r="N10" s="217" t="str">
        <v> סה''כ ל: חץ</v>
      </c>
      <c r="O10" s="207"/>
      <c r="P10" s="207"/>
    </row>
    <row r="11" spans="1:16" ht="15.2" customHeight="1">
      <c r="A11" s="211" t="str">
        <v> ערד</v>
      </c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07"/>
      <c r="P11" s="207"/>
    </row>
    <row r="12" spans="1:16">
      <c r="A12" s="212">
        <v>1.43680581767724e-10</v>
      </c>
      <c r="B12" s="212">
        <v>0</v>
      </c>
      <c r="C12" s="212">
        <v>1e-05</v>
      </c>
      <c r="D12" s="212">
        <v>0</v>
      </c>
      <c r="E12" s="212">
        <v>0</v>
      </c>
      <c r="F12" s="212">
        <v>0</v>
      </c>
      <c r="G12" s="212">
        <v>0</v>
      </c>
      <c r="H12" s="213" t="s">
        <v>27</v>
      </c>
      <c r="I12" s="212">
        <v>0</v>
      </c>
      <c r="J12" s="214"/>
      <c r="K12" s="213"/>
      <c r="L12" s="213" t="s">
        <v>27</v>
      </c>
      <c r="M12" s="213" t="s">
        <v>27</v>
      </c>
      <c r="N12" s="213" t="s">
        <v>27</v>
      </c>
      <c r="O12" s="207"/>
      <c r="P12" s="207"/>
    </row>
    <row r="13" spans="1:16">
      <c r="A13" s="215">
        <v>1.43680581767724e-10</v>
      </c>
      <c r="B13" s="216"/>
      <c r="C13" s="215">
        <v>1e-05</v>
      </c>
      <c r="D13" s="216"/>
      <c r="E13" s="215">
        <v>0</v>
      </c>
      <c r="F13" s="215">
        <v>0</v>
      </c>
      <c r="G13" s="216"/>
      <c r="H13" s="216"/>
      <c r="I13" s="215">
        <v>0</v>
      </c>
      <c r="J13" s="216"/>
      <c r="K13" s="216"/>
      <c r="L13" s="216"/>
      <c r="M13" s="216"/>
      <c r="N13" s="217" t="str">
        <v> סה''כ ל: ערד</v>
      </c>
      <c r="O13" s="207"/>
      <c r="P13" s="207"/>
    </row>
    <row r="14" spans="1:16" ht="15.2" customHeight="1">
      <c r="A14" s="211" t="str">
        <v> מירון</v>
      </c>
      <c r="B14" s="211"/>
      <c r="C14" s="211"/>
      <c r="D14" s="211"/>
      <c r="E14" s="211"/>
      <c r="F14" s="211"/>
      <c r="G14" s="211"/>
      <c r="H14" s="211"/>
      <c r="I14" s="211"/>
      <c r="J14" s="218"/>
      <c r="K14" s="211"/>
      <c r="L14" s="211"/>
      <c r="M14" s="211"/>
      <c r="N14" s="211"/>
      <c r="O14" s="207"/>
      <c r="P14" s="207"/>
    </row>
    <row r="15" spans="1:16">
      <c r="A15" s="212">
        <v>0.0387210631155714</v>
      </c>
      <c r="B15" s="212">
        <v>0</v>
      </c>
      <c r="C15" s="212">
        <v>2694.94058551129</v>
      </c>
      <c r="D15" s="212">
        <v>215.595246840903</v>
      </c>
      <c r="E15" s="212">
        <v>1250000</v>
      </c>
      <c r="F15" s="212">
        <v>-3.66886210525036</v>
      </c>
      <c r="G15" s="212">
        <v>5.5</v>
      </c>
      <c r="H15" s="213" t="s">
        <v>25</v>
      </c>
      <c r="I15" s="219">
        <v>0.0191780821310935</v>
      </c>
      <c r="J15" s="220">
        <v>34431</v>
      </c>
      <c r="K15" s="213" t="s">
        <v>33</v>
      </c>
      <c r="L15" s="213" t="s">
        <v>45</v>
      </c>
      <c r="M15" s="213" t="str">
        <v>8182594</v>
      </c>
      <c r="N15" s="213" t="str">
        <v>מירון 8259- ממשלת ישראל</v>
      </c>
      <c r="O15" s="207"/>
      <c r="P15" s="207"/>
    </row>
    <row r="16" spans="1:16">
      <c r="A16" s="212">
        <v>0.00768424684655861</v>
      </c>
      <c r="B16" s="212">
        <v>0</v>
      </c>
      <c r="C16" s="212">
        <v>534.81456937452</v>
      </c>
      <c r="D16" s="212">
        <v>213.925827749808</v>
      </c>
      <c r="E16" s="212">
        <v>250000</v>
      </c>
      <c r="F16" s="212">
        <v>-3.66886210525036</v>
      </c>
      <c r="G16" s="212">
        <v>5.5</v>
      </c>
      <c r="H16" s="213" t="s">
        <v>25</v>
      </c>
      <c r="I16" s="219">
        <v>0.0876712316084729</v>
      </c>
      <c r="J16" s="221">
        <v>34456</v>
      </c>
      <c r="K16" s="213" t="s">
        <v>33</v>
      </c>
      <c r="L16" s="213" t="s">
        <v>45</v>
      </c>
      <c r="M16" s="213" t="str">
        <v>8182602</v>
      </c>
      <c r="N16" s="213" t="str">
        <v>מירון 8260- ממשלת ישראל</v>
      </c>
      <c r="O16" s="207"/>
      <c r="P16" s="207"/>
    </row>
    <row r="17" spans="1:16">
      <c r="A17" s="212">
        <v>0.0166309583678905</v>
      </c>
      <c r="B17" s="212">
        <v>0</v>
      </c>
      <c r="C17" s="212">
        <v>1157.49519964892</v>
      </c>
      <c r="D17" s="212">
        <v>210.45367266344</v>
      </c>
      <c r="E17" s="212">
        <v>550000</v>
      </c>
      <c r="F17" s="212">
        <v>-3.66886210525036</v>
      </c>
      <c r="G17" s="212">
        <v>5.5</v>
      </c>
      <c r="H17" s="213" t="s">
        <v>25</v>
      </c>
      <c r="I17" s="219">
        <v>0.169863008937778</v>
      </c>
      <c r="J17" s="221">
        <v>34486</v>
      </c>
      <c r="K17" s="213" t="s">
        <v>33</v>
      </c>
      <c r="L17" s="213" t="s">
        <v>45</v>
      </c>
      <c r="M17" s="213" t="str">
        <v>8182610</v>
      </c>
      <c r="N17" s="213" t="str">
        <v>מירון 8261- ממשלת ישראל</v>
      </c>
      <c r="O17" s="207"/>
      <c r="P17" s="207"/>
    </row>
    <row r="18" spans="1:16">
      <c r="A18" s="212">
        <v>0.0231396530491881</v>
      </c>
      <c r="B18" s="212">
        <v>0</v>
      </c>
      <c r="C18" s="212">
        <v>1610.49271686524</v>
      </c>
      <c r="D18" s="212">
        <v>206.473425239133</v>
      </c>
      <c r="E18" s="212">
        <v>780000</v>
      </c>
      <c r="F18" s="212">
        <v>-3.66886210525036</v>
      </c>
      <c r="G18" s="212">
        <v>5.5</v>
      </c>
      <c r="H18" s="213" t="s">
        <v>25</v>
      </c>
      <c r="I18" s="219">
        <v>0.336986282632368</v>
      </c>
      <c r="J18" s="221">
        <v>34547</v>
      </c>
      <c r="K18" s="213" t="s">
        <v>33</v>
      </c>
      <c r="L18" s="213" t="s">
        <v>45</v>
      </c>
      <c r="M18" s="213" t="str">
        <v>8182636</v>
      </c>
      <c r="N18" s="213" t="str">
        <v>מירון 8263- ממשלת ישראל</v>
      </c>
      <c r="O18" s="207"/>
      <c r="P18" s="207"/>
    </row>
    <row r="19" spans="1:16">
      <c r="A19" s="212">
        <v>0.0661509001368231</v>
      </c>
      <c r="B19" s="212">
        <v>0</v>
      </c>
      <c r="C19" s="212">
        <v>4604.0250758285</v>
      </c>
      <c r="D19" s="212">
        <v>203.904686865712</v>
      </c>
      <c r="E19" s="212">
        <v>2257929.99</v>
      </c>
      <c r="F19" s="212">
        <v>-2.466923615098</v>
      </c>
      <c r="G19" s="212">
        <v>5.5</v>
      </c>
      <c r="H19" s="213" t="s">
        <v>25</v>
      </c>
      <c r="I19" s="219">
        <v>0.430137129734124</v>
      </c>
      <c r="J19" s="221">
        <v>34581</v>
      </c>
      <c r="K19" s="213" t="s">
        <v>33</v>
      </c>
      <c r="L19" s="213" t="s">
        <v>45</v>
      </c>
      <c r="M19" s="213" t="str">
        <v>8182644</v>
      </c>
      <c r="N19" s="213" t="str">
        <v>מירון 8264- ממשלת ישראל</v>
      </c>
      <c r="O19" s="207"/>
      <c r="P19" s="207"/>
    </row>
    <row r="20" spans="1:16">
      <c r="A20" s="212">
        <v>0.0119317763842187</v>
      </c>
      <c r="B20" s="212">
        <v>0</v>
      </c>
      <c r="C20" s="212">
        <v>830.43764421192</v>
      </c>
      <c r="D20" s="212">
        <v>207.60941105298</v>
      </c>
      <c r="E20" s="212">
        <v>400000</v>
      </c>
      <c r="F20" s="212">
        <v>-2.46849717628956</v>
      </c>
      <c r="G20" s="212">
        <v>5.5</v>
      </c>
      <c r="H20" s="213" t="s">
        <v>25</v>
      </c>
      <c r="I20" s="219">
        <v>0.515856787851998</v>
      </c>
      <c r="J20" s="221">
        <v>34617</v>
      </c>
      <c r="K20" s="213" t="s">
        <v>33</v>
      </c>
      <c r="L20" s="213" t="s">
        <v>45</v>
      </c>
      <c r="M20" s="213" t="str">
        <v>8182651</v>
      </c>
      <c r="N20" s="213" t="str">
        <v>מירון 8265- ממשלת ישראל</v>
      </c>
      <c r="O20" s="207"/>
      <c r="P20" s="207"/>
    </row>
    <row r="21" spans="1:16">
      <c r="A21" s="212">
        <v>0.0310180123849052</v>
      </c>
      <c r="B21" s="212">
        <v>0</v>
      </c>
      <c r="C21" s="212">
        <v>2158.81728785378</v>
      </c>
      <c r="D21" s="212">
        <v>205.601646462265</v>
      </c>
      <c r="E21" s="212">
        <v>1050000</v>
      </c>
      <c r="F21" s="212">
        <v>-2.47164429867268</v>
      </c>
      <c r="G21" s="212">
        <v>5.5</v>
      </c>
      <c r="H21" s="213" t="s">
        <v>25</v>
      </c>
      <c r="I21" s="219">
        <v>0.578801287584322</v>
      </c>
      <c r="J21" s="221">
        <v>34640</v>
      </c>
      <c r="K21" s="213" t="s">
        <v>33</v>
      </c>
      <c r="L21" s="213" t="s">
        <v>45</v>
      </c>
      <c r="M21" s="213" t="str">
        <v>8182669</v>
      </c>
      <c r="N21" s="213" t="str">
        <v>מירון 8266- ממשלת ישראל</v>
      </c>
      <c r="O21" s="207"/>
      <c r="P21" s="207"/>
    </row>
    <row r="22" spans="1:16">
      <c r="A22" s="212">
        <v>0.0391935855340198</v>
      </c>
      <c r="B22" s="212">
        <v>0</v>
      </c>
      <c r="C22" s="212">
        <v>2727.82759171873</v>
      </c>
      <c r="D22" s="212">
        <v>202.061303090276</v>
      </c>
      <c r="E22" s="212">
        <v>1350000</v>
      </c>
      <c r="F22" s="212">
        <v>-1.63634556615353</v>
      </c>
      <c r="G22" s="212">
        <v>5.5</v>
      </c>
      <c r="H22" s="213" t="s">
        <v>25</v>
      </c>
      <c r="I22" s="219">
        <v>0.658268929878162</v>
      </c>
      <c r="J22" s="221">
        <v>34669</v>
      </c>
      <c r="K22" s="213" t="s">
        <v>33</v>
      </c>
      <c r="L22" s="213" t="s">
        <v>45</v>
      </c>
      <c r="M22" s="213" t="str">
        <v>8182677</v>
      </c>
      <c r="N22" s="213" t="str">
        <v>מירון 8267- ממשלת ישראל</v>
      </c>
      <c r="O22" s="207"/>
      <c r="P22" s="207"/>
    </row>
    <row r="23" spans="1:16">
      <c r="A23" s="212">
        <v>0.0488010761619296</v>
      </c>
      <c r="B23" s="212">
        <v>0</v>
      </c>
      <c r="C23" s="212">
        <v>3396.49767292994</v>
      </c>
      <c r="D23" s="212">
        <v>199.793980760585</v>
      </c>
      <c r="E23" s="212">
        <v>1700000</v>
      </c>
      <c r="F23" s="212">
        <v>-1.64080398952961</v>
      </c>
      <c r="G23" s="212">
        <v>5.5</v>
      </c>
      <c r="H23" s="213" t="s">
        <v>25</v>
      </c>
      <c r="I23" s="219">
        <v>0.74313102795759</v>
      </c>
      <c r="J23" s="221">
        <v>34700</v>
      </c>
      <c r="K23" s="213" t="s">
        <v>33</v>
      </c>
      <c r="L23" s="213" t="s">
        <v>45</v>
      </c>
      <c r="M23" s="213" t="str">
        <v>8182685</v>
      </c>
      <c r="N23" s="213" t="str">
        <v>מירון 8268- ממשלת ישראל</v>
      </c>
      <c r="O23" s="207"/>
      <c r="P23" s="207"/>
    </row>
    <row r="24" spans="1:16">
      <c r="A24" s="212">
        <v>0.0199553165052864</v>
      </c>
      <c r="B24" s="212">
        <v>0</v>
      </c>
      <c r="C24" s="212">
        <v>1388.86662761057</v>
      </c>
      <c r="D24" s="212">
        <v>198.409518230081</v>
      </c>
      <c r="E24" s="212">
        <v>700000</v>
      </c>
      <c r="F24" s="212">
        <v>-1.64434450221062</v>
      </c>
      <c r="G24" s="212">
        <v>5.5</v>
      </c>
      <c r="H24" s="213" t="s">
        <v>25</v>
      </c>
      <c r="I24" s="219">
        <v>0.828062140531501</v>
      </c>
      <c r="J24" s="221">
        <v>34731</v>
      </c>
      <c r="K24" s="213" t="s">
        <v>33</v>
      </c>
      <c r="L24" s="213" t="s">
        <v>45</v>
      </c>
      <c r="M24" s="213" t="str">
        <v>8182693</v>
      </c>
      <c r="N24" s="213" t="str">
        <v>מירון 8269- ממשלת ישראל</v>
      </c>
      <c r="O24" s="207"/>
      <c r="P24" s="207"/>
    </row>
    <row r="25" spans="1:16">
      <c r="A25" s="212">
        <v>0.0397613332105681</v>
      </c>
      <c r="B25" s="212">
        <v>0</v>
      </c>
      <c r="C25" s="212">
        <v>2767.34216422138</v>
      </c>
      <c r="D25" s="212">
        <v>197.667297444384</v>
      </c>
      <c r="E25" s="212">
        <v>1400000</v>
      </c>
      <c r="F25" s="212">
        <v>-1.27914717566967</v>
      </c>
      <c r="G25" s="212">
        <v>5.5</v>
      </c>
      <c r="H25" s="213" t="s">
        <v>25</v>
      </c>
      <c r="I25" s="219">
        <v>0.904962160867565</v>
      </c>
      <c r="J25" s="221">
        <v>34759</v>
      </c>
      <c r="K25" s="213" t="s">
        <v>33</v>
      </c>
      <c r="L25" s="213" t="s">
        <v>45</v>
      </c>
      <c r="M25" s="213" t="str">
        <v>8182701</v>
      </c>
      <c r="N25" s="213" t="str">
        <v>מירון 8270- ממשלת ישראל</v>
      </c>
      <c r="O25" s="207"/>
      <c r="P25" s="207"/>
    </row>
    <row r="26" spans="1:16">
      <c r="A26" s="212">
        <v>0.00423156988250133</v>
      </c>
      <c r="B26" s="212">
        <v>0</v>
      </c>
      <c r="C26" s="212">
        <v>294.512301553882</v>
      </c>
      <c r="D26" s="212">
        <v>196.341534369255</v>
      </c>
      <c r="E26" s="212">
        <v>150000</v>
      </c>
      <c r="F26" s="212">
        <v>-1.30012799155712</v>
      </c>
      <c r="G26" s="212">
        <v>5.5</v>
      </c>
      <c r="H26" s="213" t="s">
        <v>25</v>
      </c>
      <c r="I26" s="219">
        <v>0.504949031181295</v>
      </c>
      <c r="J26" s="221">
        <v>34802</v>
      </c>
      <c r="K26" s="213" t="s">
        <v>33</v>
      </c>
      <c r="L26" s="213" t="s">
        <v>45</v>
      </c>
      <c r="M26" s="213" t="str">
        <v>8182719</v>
      </c>
      <c r="N26" s="213" t="str">
        <v>מירון 8271- ממשלת ישראל</v>
      </c>
      <c r="O26" s="207"/>
      <c r="P26" s="207"/>
    </row>
    <row r="27" spans="1:16">
      <c r="A27" s="212">
        <v>0.0226417209842126</v>
      </c>
      <c r="B27" s="212">
        <v>0</v>
      </c>
      <c r="C27" s="212">
        <v>1575.83722905684</v>
      </c>
      <c r="D27" s="212">
        <v>196.979653632104</v>
      </c>
      <c r="E27" s="212">
        <v>800000</v>
      </c>
      <c r="F27" s="212">
        <v>-1.48974211513996</v>
      </c>
      <c r="G27" s="212">
        <v>5.5</v>
      </c>
      <c r="H27" s="213" t="s">
        <v>25</v>
      </c>
      <c r="I27" s="219">
        <v>0.601349233787752</v>
      </c>
      <c r="J27" s="221">
        <v>34827</v>
      </c>
      <c r="K27" s="213" t="s">
        <v>33</v>
      </c>
      <c r="L27" s="213" t="s">
        <v>45</v>
      </c>
      <c r="M27" s="213" t="str">
        <v>8182727</v>
      </c>
      <c r="N27" s="213" t="str">
        <v>מירון 8272- ממשלת ישראל</v>
      </c>
      <c r="O27" s="207"/>
      <c r="P27" s="207"/>
    </row>
    <row r="28" spans="1:16">
      <c r="A28" s="212">
        <v>0.0252832951893229</v>
      </c>
      <c r="B28" s="212">
        <v>0</v>
      </c>
      <c r="C28" s="212">
        <v>1759.687696017</v>
      </c>
      <c r="D28" s="212">
        <v>195.520855113</v>
      </c>
      <c r="E28" s="212">
        <v>900000</v>
      </c>
      <c r="F28" s="212">
        <v>-1.51387005341053</v>
      </c>
      <c r="G28" s="212">
        <v>5.5</v>
      </c>
      <c r="H28" s="213" t="s">
        <v>25</v>
      </c>
      <c r="I28" s="219">
        <v>0.702744899177685</v>
      </c>
      <c r="J28" s="221">
        <v>34864</v>
      </c>
      <c r="K28" s="213" t="s">
        <v>33</v>
      </c>
      <c r="L28" s="213" t="s">
        <v>45</v>
      </c>
      <c r="M28" s="213" t="str">
        <v>8182735</v>
      </c>
      <c r="N28" s="213" t="str">
        <v>מירון 8273- ממשלת ישראל</v>
      </c>
      <c r="O28" s="207"/>
      <c r="P28" s="207"/>
    </row>
    <row r="29" spans="1:16">
      <c r="A29" s="212">
        <v>0.0723201819833387</v>
      </c>
      <c r="B29" s="212">
        <v>0</v>
      </c>
      <c r="C29" s="212">
        <v>5033.39985776591</v>
      </c>
      <c r="D29" s="212">
        <v>193.592302214688</v>
      </c>
      <c r="E29" s="212">
        <v>2600000</v>
      </c>
      <c r="F29" s="212">
        <v>-1.65601508104801</v>
      </c>
      <c r="G29" s="212">
        <v>5.5</v>
      </c>
      <c r="H29" s="213" t="s">
        <v>25</v>
      </c>
      <c r="I29" s="219">
        <v>0.834642939300888</v>
      </c>
      <c r="J29" s="221">
        <v>34913</v>
      </c>
      <c r="K29" s="213" t="s">
        <v>33</v>
      </c>
      <c r="L29" s="213" t="s">
        <v>45</v>
      </c>
      <c r="M29" s="213" t="str">
        <v>8182750</v>
      </c>
      <c r="N29" s="213" t="str">
        <v>מירון 8275- ממשלת ישראל</v>
      </c>
      <c r="O29" s="207"/>
      <c r="P29" s="207"/>
    </row>
    <row r="30" spans="1:16">
      <c r="A30" s="212">
        <v>0.199643205356223</v>
      </c>
      <c r="B30" s="212">
        <v>0</v>
      </c>
      <c r="C30" s="212">
        <v>13894.9329756312</v>
      </c>
      <c r="D30" s="212">
        <v>192.985180214561</v>
      </c>
      <c r="E30" s="212">
        <v>7200000</v>
      </c>
      <c r="F30" s="212">
        <v>-1.42942226946354</v>
      </c>
      <c r="G30" s="212">
        <v>5.5</v>
      </c>
      <c r="H30" s="213" t="s">
        <v>25</v>
      </c>
      <c r="I30" s="219">
        <v>0.918899442491432</v>
      </c>
      <c r="J30" s="221">
        <v>34943</v>
      </c>
      <c r="K30" s="213" t="s">
        <v>33</v>
      </c>
      <c r="L30" s="213" t="s">
        <v>45</v>
      </c>
      <c r="M30" s="213" t="str">
        <v>8182768</v>
      </c>
      <c r="N30" s="213" t="str">
        <v>מירון 8276- ממשלת ישראל</v>
      </c>
      <c r="O30" s="207"/>
      <c r="P30" s="207"/>
    </row>
    <row r="31" spans="1:16">
      <c r="A31" s="212">
        <v>0.0669961694088476</v>
      </c>
      <c r="B31" s="212">
        <v>0</v>
      </c>
      <c r="C31" s="212">
        <v>4662.85482593287</v>
      </c>
      <c r="D31" s="212">
        <v>194.285617747203</v>
      </c>
      <c r="E31" s="212">
        <v>2400000</v>
      </c>
      <c r="F31" s="212">
        <v>-1.49026663553715</v>
      </c>
      <c r="G31" s="212">
        <v>5.5</v>
      </c>
      <c r="H31" s="213" t="s">
        <v>25</v>
      </c>
      <c r="I31" s="219">
        <v>1.06110976926765</v>
      </c>
      <c r="J31" s="221">
        <v>35004</v>
      </c>
      <c r="K31" s="213" t="s">
        <v>33</v>
      </c>
      <c r="L31" s="213" t="s">
        <v>45</v>
      </c>
      <c r="M31" s="213" t="str">
        <v>8182784</v>
      </c>
      <c r="N31" s="213" t="str">
        <v>מירון 8278- ממשלת ישראל</v>
      </c>
      <c r="O31" s="207"/>
      <c r="P31" s="207"/>
    </row>
    <row r="32" spans="1:16">
      <c r="A32" s="212">
        <v>0.077270231838932</v>
      </c>
      <c r="B32" s="212">
        <v>0</v>
      </c>
      <c r="C32" s="212">
        <v>5377.91752290145</v>
      </c>
      <c r="D32" s="212">
        <v>192.068482960766</v>
      </c>
      <c r="E32" s="212">
        <v>2800000</v>
      </c>
      <c r="F32" s="212">
        <v>-1.28098299705982</v>
      </c>
      <c r="G32" s="212">
        <v>5.5</v>
      </c>
      <c r="H32" s="213" t="s">
        <v>25</v>
      </c>
      <c r="I32" s="219">
        <v>1.14283963008927</v>
      </c>
      <c r="J32" s="221">
        <v>35037</v>
      </c>
      <c r="K32" s="213" t="s">
        <v>33</v>
      </c>
      <c r="L32" s="213" t="s">
        <v>45</v>
      </c>
      <c r="M32" s="213" t="str">
        <v>8182792</v>
      </c>
      <c r="N32" s="213" t="str">
        <v>מירון 8279- ממשלת ישראל</v>
      </c>
      <c r="O32" s="207"/>
      <c r="P32" s="207"/>
    </row>
    <row r="33" spans="1:16">
      <c r="A33" s="212">
        <v>0.0987692138764829</v>
      </c>
      <c r="B33" s="212">
        <v>0</v>
      </c>
      <c r="C33" s="212">
        <v>6874.22146133527</v>
      </c>
      <c r="D33" s="212">
        <v>190.950596148202</v>
      </c>
      <c r="E33" s="212">
        <v>3600000</v>
      </c>
      <c r="F33" s="212">
        <v>-1.29147340500355</v>
      </c>
      <c r="G33" s="212">
        <v>5.5</v>
      </c>
      <c r="H33" s="213" t="s">
        <v>25</v>
      </c>
      <c r="I33" s="219">
        <v>1.22769618408556</v>
      </c>
      <c r="J33" s="221">
        <v>35065</v>
      </c>
      <c r="K33" s="213" t="s">
        <v>33</v>
      </c>
      <c r="L33" s="213" t="s">
        <v>45</v>
      </c>
      <c r="M33" s="213" t="str">
        <v>8182800</v>
      </c>
      <c r="N33" s="213" t="str">
        <v>מירון 8280- ממשלת ישראל</v>
      </c>
      <c r="O33" s="207"/>
      <c r="P33" s="207"/>
    </row>
    <row r="34" spans="1:16">
      <c r="A34" s="212">
        <v>0.055931399004563</v>
      </c>
      <c r="B34" s="212">
        <v>0</v>
      </c>
      <c r="C34" s="212">
        <v>3892.75978120567</v>
      </c>
      <c r="D34" s="212">
        <v>188.968921417751</v>
      </c>
      <c r="E34" s="212">
        <v>2060000</v>
      </c>
      <c r="F34" s="212">
        <v>-1.3009147721529</v>
      </c>
      <c r="G34" s="212">
        <v>5.5</v>
      </c>
      <c r="H34" s="213" t="s">
        <v>25</v>
      </c>
      <c r="I34" s="219">
        <v>1.3126556374402</v>
      </c>
      <c r="J34" s="221">
        <v>35096</v>
      </c>
      <c r="K34" s="213" t="s">
        <v>33</v>
      </c>
      <c r="L34" s="213" t="s">
        <v>45</v>
      </c>
      <c r="M34" s="213" t="str">
        <v>8182818</v>
      </c>
      <c r="N34" s="213" t="str">
        <v>מירון 8281- ממשלת ישראל</v>
      </c>
      <c r="O34" s="207"/>
      <c r="P34" s="207"/>
    </row>
    <row r="35" spans="1:16">
      <c r="A35" s="212">
        <v>0.0591941259844216</v>
      </c>
      <c r="B35" s="212">
        <v>0</v>
      </c>
      <c r="C35" s="212">
        <v>4119.84175287621</v>
      </c>
      <c r="D35" s="212">
        <v>187.265534221646</v>
      </c>
      <c r="E35" s="212">
        <v>2200000</v>
      </c>
      <c r="F35" s="212">
        <v>-1.18604480516911</v>
      </c>
      <c r="G35" s="212">
        <v>5.5</v>
      </c>
      <c r="H35" s="213" t="s">
        <v>25</v>
      </c>
      <c r="I35" s="219">
        <v>1.39068229551099</v>
      </c>
      <c r="J35" s="221">
        <v>35125</v>
      </c>
      <c r="K35" s="213" t="s">
        <v>33</v>
      </c>
      <c r="L35" s="213" t="s">
        <v>45</v>
      </c>
      <c r="M35" s="213" t="str">
        <v>8182826</v>
      </c>
      <c r="N35" s="213" t="str">
        <v>מירון 8282- ממשלת ישראל</v>
      </c>
      <c r="O35" s="207"/>
      <c r="P35" s="207"/>
    </row>
    <row r="36" spans="1:16">
      <c r="A36" s="212">
        <v>0.029850231621466</v>
      </c>
      <c r="B36" s="212">
        <v>0</v>
      </c>
      <c r="C36" s="212">
        <v>2077.54111614903</v>
      </c>
      <c r="D36" s="212">
        <v>185.49474252347</v>
      </c>
      <c r="E36" s="212">
        <v>1120000</v>
      </c>
      <c r="F36" s="212">
        <v>-1.19050322854519</v>
      </c>
      <c r="G36" s="212">
        <v>5.5</v>
      </c>
      <c r="H36" s="213" t="s">
        <v>25</v>
      </c>
      <c r="I36" s="219">
        <v>1.05622928975762</v>
      </c>
      <c r="J36" s="221">
        <v>35156</v>
      </c>
      <c r="K36" s="213" t="s">
        <v>33</v>
      </c>
      <c r="L36" s="213" t="s">
        <v>45</v>
      </c>
      <c r="M36" s="213" t="str">
        <v>8182834</v>
      </c>
      <c r="N36" s="213" t="str">
        <v>מירון 8283- ממשלת ישראל</v>
      </c>
      <c r="O36" s="207"/>
      <c r="P36" s="207"/>
    </row>
    <row r="37" spans="1:16">
      <c r="A37" s="212">
        <v>0.0296059427001266</v>
      </c>
      <c r="B37" s="212">
        <v>0</v>
      </c>
      <c r="C37" s="212">
        <v>2060.53889369601</v>
      </c>
      <c r="D37" s="212">
        <v>183.976686941464</v>
      </c>
      <c r="E37" s="212">
        <v>1120000</v>
      </c>
      <c r="F37" s="212">
        <v>-1.24426656925678</v>
      </c>
      <c r="G37" s="212">
        <v>5.5</v>
      </c>
      <c r="H37" s="213" t="s">
        <v>25</v>
      </c>
      <c r="I37" s="219">
        <v>1.13883895304593</v>
      </c>
      <c r="J37" s="221">
        <v>35186</v>
      </c>
      <c r="K37" s="213" t="s">
        <v>33</v>
      </c>
      <c r="L37" s="213" t="s">
        <v>45</v>
      </c>
      <c r="M37" s="213" t="str">
        <v>8182842</v>
      </c>
      <c r="N37" s="213" t="str">
        <v>מירון 8284- ממשלת ישראל</v>
      </c>
      <c r="O37" s="207"/>
      <c r="P37" s="207"/>
    </row>
    <row r="38" spans="1:16">
      <c r="A38" s="212">
        <v>0.0706917220054825</v>
      </c>
      <c r="B38" s="212">
        <v>0</v>
      </c>
      <c r="C38" s="212">
        <v>4920.06095296604</v>
      </c>
      <c r="D38" s="212">
        <v>181.150992380113</v>
      </c>
      <c r="E38" s="212">
        <v>2716000</v>
      </c>
      <c r="F38" s="212">
        <v>-1.23062903892994</v>
      </c>
      <c r="G38" s="212">
        <v>5.5</v>
      </c>
      <c r="H38" s="213" t="s">
        <v>25</v>
      </c>
      <c r="I38" s="219">
        <v>1.22634838079113</v>
      </c>
      <c r="J38" s="221">
        <v>35218</v>
      </c>
      <c r="K38" s="213" t="s">
        <v>33</v>
      </c>
      <c r="L38" s="213" t="s">
        <v>45</v>
      </c>
      <c r="M38" s="213" t="str">
        <v>8182859</v>
      </c>
      <c r="N38" s="213" t="str">
        <v>מירון 8285- ממשלת ישראל</v>
      </c>
      <c r="O38" s="207"/>
      <c r="P38" s="207"/>
    </row>
    <row r="39" spans="1:16">
      <c r="A39" s="212">
        <v>0.0333714423259724</v>
      </c>
      <c r="B39" s="212">
        <v>0</v>
      </c>
      <c r="C39" s="212">
        <v>2322.61325193693</v>
      </c>
      <c r="D39" s="212">
        <v>178.388114592175</v>
      </c>
      <c r="E39" s="212">
        <v>1302000</v>
      </c>
      <c r="F39" s="212">
        <v>-1.26970580852032</v>
      </c>
      <c r="G39" s="212">
        <v>5.5</v>
      </c>
      <c r="H39" s="213" t="s">
        <v>25</v>
      </c>
      <c r="I39" s="219">
        <v>1.30612712901313</v>
      </c>
      <c r="J39" s="221">
        <v>35247</v>
      </c>
      <c r="K39" s="213" t="s">
        <v>33</v>
      </c>
      <c r="L39" s="213" t="s">
        <v>45</v>
      </c>
      <c r="M39" s="213" t="str">
        <v>8182867</v>
      </c>
      <c r="N39" s="213" t="str">
        <v>מירון 8286- ממשלת ישראל</v>
      </c>
      <c r="O39" s="207"/>
      <c r="P39" s="207"/>
    </row>
    <row r="40" spans="1:16">
      <c r="A40" s="212">
        <v>0.0278314344426353</v>
      </c>
      <c r="B40" s="212">
        <v>0</v>
      </c>
      <c r="C40" s="212">
        <v>1937.03519990112</v>
      </c>
      <c r="D40" s="212">
        <v>177.384175821079</v>
      </c>
      <c r="E40" s="212">
        <v>1092000</v>
      </c>
      <c r="F40" s="212">
        <v>-1.30642223632336</v>
      </c>
      <c r="G40" s="212">
        <v>5.5</v>
      </c>
      <c r="H40" s="213" t="s">
        <v>25</v>
      </c>
      <c r="I40" s="219">
        <v>1.39129394333286</v>
      </c>
      <c r="J40" s="221">
        <v>35278</v>
      </c>
      <c r="K40" s="213" t="s">
        <v>33</v>
      </c>
      <c r="L40" s="213" t="s">
        <v>45</v>
      </c>
      <c r="M40" s="213" t="str">
        <v>8182875</v>
      </c>
      <c r="N40" s="213" t="str">
        <v>מירון 8287- ממשלת ישראל</v>
      </c>
      <c r="O40" s="207"/>
      <c r="P40" s="207"/>
    </row>
    <row r="41" spans="1:16">
      <c r="A41" s="212">
        <v>0.384077401450801</v>
      </c>
      <c r="B41" s="212">
        <v>0</v>
      </c>
      <c r="C41" s="212">
        <v>26731.33674192</v>
      </c>
      <c r="D41" s="212">
        <v>176.79455517184</v>
      </c>
      <c r="E41" s="212">
        <v>15120000</v>
      </c>
      <c r="F41" s="212">
        <v>-1.20204267728329</v>
      </c>
      <c r="G41" s="212">
        <v>5.5</v>
      </c>
      <c r="H41" s="213" t="s">
        <v>25</v>
      </c>
      <c r="I41" s="219">
        <v>1.47536066572665</v>
      </c>
      <c r="J41" s="221">
        <v>35309</v>
      </c>
      <c r="K41" s="213" t="s">
        <v>33</v>
      </c>
      <c r="L41" s="213" t="s">
        <v>45</v>
      </c>
      <c r="M41" s="213" t="str">
        <v>8182883</v>
      </c>
      <c r="N41" s="213" t="str">
        <v>מירון 8288- ממשלת ישראל</v>
      </c>
      <c r="O41" s="207"/>
      <c r="P41" s="207"/>
    </row>
    <row r="42" spans="1:16">
      <c r="A42" s="212">
        <v>0.0189073065945857</v>
      </c>
      <c r="B42" s="212">
        <v>0</v>
      </c>
      <c r="C42" s="212">
        <v>1315.92636680379</v>
      </c>
      <c r="D42" s="212">
        <v>180.759116319202</v>
      </c>
      <c r="E42" s="212">
        <v>728000</v>
      </c>
      <c r="F42" s="212">
        <v>-1.21725376880169</v>
      </c>
      <c r="G42" s="212">
        <v>5.5</v>
      </c>
      <c r="H42" s="213" t="s">
        <v>25</v>
      </c>
      <c r="I42" s="219">
        <v>1.52003577726247</v>
      </c>
      <c r="J42" s="221">
        <v>35339</v>
      </c>
      <c r="K42" s="213" t="s">
        <v>33</v>
      </c>
      <c r="L42" s="213" t="s">
        <v>45</v>
      </c>
      <c r="M42" s="213" t="str">
        <v>8182891</v>
      </c>
      <c r="N42" s="213" t="str">
        <v>מירון 8289- ממשלת ישראל</v>
      </c>
      <c r="O42" s="207"/>
      <c r="P42" s="207"/>
    </row>
    <row r="43" spans="1:16">
      <c r="A43" s="212">
        <v>0.0507530320193499</v>
      </c>
      <c r="B43" s="212">
        <v>0</v>
      </c>
      <c r="C43" s="212">
        <v>3532.35151159102</v>
      </c>
      <c r="D43" s="212">
        <v>180.222015901173</v>
      </c>
      <c r="E43" s="212">
        <v>1960000</v>
      </c>
      <c r="F43" s="212">
        <v>-1.23456294190884</v>
      </c>
      <c r="G43" s="212">
        <v>5.5</v>
      </c>
      <c r="H43" s="213" t="s">
        <v>25</v>
      </c>
      <c r="I43" s="219">
        <v>1.60494894832486</v>
      </c>
      <c r="J43" s="221">
        <v>35370</v>
      </c>
      <c r="K43" s="213" t="s">
        <v>33</v>
      </c>
      <c r="L43" s="213" t="s">
        <v>45</v>
      </c>
      <c r="M43" s="213" t="str">
        <v>8182909</v>
      </c>
      <c r="N43" s="213" t="str">
        <v>מירון 8290- ממשלת ישראל</v>
      </c>
      <c r="O43" s="207"/>
      <c r="P43" s="207"/>
    </row>
    <row r="44" spans="1:16">
      <c r="A44" s="212">
        <v>0.107810595742857</v>
      </c>
      <c r="B44" s="212">
        <v>0</v>
      </c>
      <c r="C44" s="212">
        <v>7503.49103660676</v>
      </c>
      <c r="D44" s="212">
        <v>178.654548490637</v>
      </c>
      <c r="E44" s="212">
        <v>4200000</v>
      </c>
      <c r="F44" s="212">
        <v>-1.12152879631519</v>
      </c>
      <c r="G44" s="212">
        <v>5.5</v>
      </c>
      <c r="H44" s="213" t="s">
        <v>25</v>
      </c>
      <c r="I44" s="219">
        <v>1.68651074488036</v>
      </c>
      <c r="J44" s="221">
        <v>35400</v>
      </c>
      <c r="K44" s="213" t="s">
        <v>33</v>
      </c>
      <c r="L44" s="213" t="s">
        <v>45</v>
      </c>
      <c r="M44" s="213" t="str">
        <v>8182917</v>
      </c>
      <c r="N44" s="213" t="str">
        <v>מירון 8291- ממשלת ישראל</v>
      </c>
      <c r="O44" s="207"/>
      <c r="P44" s="207"/>
    </row>
    <row r="45" spans="1:16">
      <c r="A45" s="212">
        <v>0.082221037409304</v>
      </c>
      <c r="B45" s="212">
        <v>0</v>
      </c>
      <c r="C45" s="212">
        <v>5722.48778489938</v>
      </c>
      <c r="D45" s="212">
        <v>177.717011957857</v>
      </c>
      <c r="E45" s="212">
        <v>3220000</v>
      </c>
      <c r="F45" s="212">
        <v>-1.12939660227299</v>
      </c>
      <c r="G45" s="212">
        <v>5.5</v>
      </c>
      <c r="H45" s="213" t="s">
        <v>25</v>
      </c>
      <c r="I45" s="219">
        <v>1.77135966966981</v>
      </c>
      <c r="J45" s="221">
        <v>35431</v>
      </c>
      <c r="K45" s="213" t="s">
        <v>33</v>
      </c>
      <c r="L45" s="213" t="s">
        <v>45</v>
      </c>
      <c r="M45" s="213" t="str">
        <v>8182925</v>
      </c>
      <c r="N45" s="213" t="str">
        <v>מירון 8292- ממשלת ישראל</v>
      </c>
      <c r="O45" s="207"/>
      <c r="P45" s="207"/>
    </row>
    <row r="46" spans="1:16">
      <c r="A46" s="212">
        <v>0.0568220645560886</v>
      </c>
      <c r="B46" s="212">
        <v>0</v>
      </c>
      <c r="C46" s="212">
        <v>3954.7490591281</v>
      </c>
      <c r="D46" s="212">
        <v>176.551297286554</v>
      </c>
      <c r="E46" s="212">
        <v>2240000</v>
      </c>
      <c r="F46" s="212">
        <v>-1.1367398878336</v>
      </c>
      <c r="G46" s="212">
        <v>5.5</v>
      </c>
      <c r="H46" s="213" t="s">
        <v>25</v>
      </c>
      <c r="I46" s="219">
        <v>1.85907795038558</v>
      </c>
      <c r="J46" s="221">
        <v>35463</v>
      </c>
      <c r="K46" s="213" t="s">
        <v>33</v>
      </c>
      <c r="L46" s="213" t="s">
        <v>45</v>
      </c>
      <c r="M46" s="213" t="str">
        <v>8182933</v>
      </c>
      <c r="N46" s="213" t="str">
        <v>מירון 8293- ממשלת ישראל</v>
      </c>
      <c r="O46" s="207"/>
      <c r="P46" s="207"/>
    </row>
    <row r="47" spans="1:16">
      <c r="A47" s="212">
        <v>0.112363503556991</v>
      </c>
      <c r="B47" s="212">
        <v>0</v>
      </c>
      <c r="C47" s="212">
        <v>7820.36808137644</v>
      </c>
      <c r="D47" s="212">
        <v>175.659660406969</v>
      </c>
      <c r="E47" s="212">
        <v>4452000</v>
      </c>
      <c r="F47" s="212">
        <v>-1.04626011931896</v>
      </c>
      <c r="G47" s="212">
        <v>5.5</v>
      </c>
      <c r="H47" s="213" t="s">
        <v>25</v>
      </c>
      <c r="I47" s="219">
        <v>1.93651227365363</v>
      </c>
      <c r="J47" s="221">
        <v>35491</v>
      </c>
      <c r="K47" s="213" t="s">
        <v>33</v>
      </c>
      <c r="L47" s="213" t="s">
        <v>45</v>
      </c>
      <c r="M47" s="213" t="str">
        <v>8182941</v>
      </c>
      <c r="N47" s="213" t="str">
        <v>מירון 8294- ממשלת ישראל</v>
      </c>
      <c r="O47" s="207"/>
      <c r="P47" s="207"/>
    </row>
    <row r="48" spans="1:16">
      <c r="A48" s="212">
        <v>0.0466104611081335</v>
      </c>
      <c r="B48" s="212">
        <v>0</v>
      </c>
      <c r="C48" s="212">
        <v>3244.03343407145</v>
      </c>
      <c r="D48" s="212">
        <v>173.29238430113</v>
      </c>
      <c r="E48" s="212">
        <v>1872000</v>
      </c>
      <c r="F48" s="212">
        <v>-1.05071854269505</v>
      </c>
      <c r="G48" s="212">
        <v>5.5</v>
      </c>
      <c r="H48" s="213" t="s">
        <v>25</v>
      </c>
      <c r="I48" s="219">
        <v>1.57496386749466</v>
      </c>
      <c r="J48" s="221">
        <v>35521</v>
      </c>
      <c r="K48" s="213" t="s">
        <v>33</v>
      </c>
      <c r="L48" s="213" t="s">
        <v>45</v>
      </c>
      <c r="M48" s="213" t="str">
        <v>8182958</v>
      </c>
      <c r="N48" s="213" t="str">
        <v>מירון 8295- ממשלת ישראל</v>
      </c>
      <c r="O48" s="207"/>
      <c r="P48" s="207"/>
    </row>
    <row r="49" spans="1:16">
      <c r="A49" s="212">
        <v>0.0542324217874032</v>
      </c>
      <c r="B49" s="212">
        <v>0</v>
      </c>
      <c r="C49" s="212">
        <v>3774.51295924427</v>
      </c>
      <c r="D49" s="212">
        <v>171.881282297098</v>
      </c>
      <c r="E49" s="212">
        <v>2196000</v>
      </c>
      <c r="F49" s="212">
        <v>-1.08271428692341</v>
      </c>
      <c r="G49" s="212">
        <v>5.5</v>
      </c>
      <c r="H49" s="213" t="s">
        <v>25</v>
      </c>
      <c r="I49" s="219">
        <v>1.65765762859568</v>
      </c>
      <c r="J49" s="221">
        <v>35551</v>
      </c>
      <c r="K49" s="213" t="s">
        <v>33</v>
      </c>
      <c r="L49" s="213" t="s">
        <v>45</v>
      </c>
      <c r="M49" s="213" t="str">
        <v>8182966</v>
      </c>
      <c r="N49" s="213" t="str">
        <v>מירון 8296- ממשלת ישראל</v>
      </c>
      <c r="O49" s="207"/>
      <c r="P49" s="207"/>
    </row>
    <row r="50" spans="1:16">
      <c r="A50" s="212">
        <v>0.11473036125127</v>
      </c>
      <c r="B50" s="212">
        <v>0</v>
      </c>
      <c r="C50" s="212">
        <v>7985.09860133672</v>
      </c>
      <c r="D50" s="212">
        <v>170.621764986858</v>
      </c>
      <c r="E50" s="212">
        <v>4680000</v>
      </c>
      <c r="F50" s="212">
        <v>-1.03655649197102</v>
      </c>
      <c r="G50" s="212">
        <v>5.5</v>
      </c>
      <c r="H50" s="213" t="s">
        <v>25</v>
      </c>
      <c r="I50" s="219">
        <v>1.74191103667457</v>
      </c>
      <c r="J50" s="221">
        <v>35582</v>
      </c>
      <c r="K50" s="213" t="s">
        <v>33</v>
      </c>
      <c r="L50" s="213" t="s">
        <v>45</v>
      </c>
      <c r="M50" s="213" t="str">
        <v>8182974</v>
      </c>
      <c r="N50" s="213" t="str">
        <v>מירון 8297- ממשלת ישראל</v>
      </c>
      <c r="O50" s="207"/>
      <c r="P50" s="207"/>
    </row>
    <row r="51" spans="1:16">
      <c r="A51" s="212">
        <v>0.0439783793088174</v>
      </c>
      <c r="B51" s="212">
        <v>0</v>
      </c>
      <c r="C51" s="212">
        <v>3060.84362742304</v>
      </c>
      <c r="D51" s="212">
        <v>170.046868178112</v>
      </c>
      <c r="E51" s="212">
        <v>1800000</v>
      </c>
      <c r="F51" s="212">
        <v>-1.06304477202892</v>
      </c>
      <c r="G51" s="212">
        <v>5.5</v>
      </c>
      <c r="H51" s="213" t="s">
        <v>25</v>
      </c>
      <c r="I51" s="219">
        <v>1.82453686623151</v>
      </c>
      <c r="J51" s="221">
        <v>35612</v>
      </c>
      <c r="K51" s="213" t="s">
        <v>33</v>
      </c>
      <c r="L51" s="213" t="s">
        <v>45</v>
      </c>
      <c r="M51" s="213" t="str">
        <v>8182982</v>
      </c>
      <c r="N51" s="213" t="str">
        <v>מירון 8298- ממשלת ישראל</v>
      </c>
      <c r="O51" s="207"/>
      <c r="P51" s="207"/>
    </row>
    <row r="52" spans="1:16">
      <c r="A52" s="212">
        <v>0.0562058955753091</v>
      </c>
      <c r="B52" s="212">
        <v>0</v>
      </c>
      <c r="C52" s="212">
        <v>3911.86442063355</v>
      </c>
      <c r="D52" s="212">
        <v>168.469613285193</v>
      </c>
      <c r="E52" s="212">
        <v>2322000</v>
      </c>
      <c r="F52" s="212">
        <v>-1.08795949089527</v>
      </c>
      <c r="G52" s="212">
        <v>5.5</v>
      </c>
      <c r="H52" s="213" t="s">
        <v>25</v>
      </c>
      <c r="I52" s="219">
        <v>1.90977205383902</v>
      </c>
      <c r="J52" s="221">
        <v>35643</v>
      </c>
      <c r="K52" s="213" t="s">
        <v>33</v>
      </c>
      <c r="L52" s="213" t="s">
        <v>45</v>
      </c>
      <c r="M52" s="213" t="str">
        <v>8182990</v>
      </c>
      <c r="N52" s="213" t="str">
        <v>מירון 8299- ממשלת ישראל</v>
      </c>
      <c r="O52" s="207"/>
      <c r="P52" s="207"/>
    </row>
    <row r="53" spans="1:16">
      <c r="A53" s="212">
        <v>0.515828901286135</v>
      </c>
      <c r="B53" s="212">
        <v>0</v>
      </c>
      <c r="C53" s="212">
        <v>35901.0866283956</v>
      </c>
      <c r="D53" s="212">
        <v>166.625297635985</v>
      </c>
      <c r="E53" s="212">
        <v>21546000</v>
      </c>
      <c r="F53" s="212">
        <v>-0.988825135827066</v>
      </c>
      <c r="G53" s="212">
        <v>5.5</v>
      </c>
      <c r="H53" s="213" t="s">
        <v>25</v>
      </c>
      <c r="I53" s="219">
        <v>1.99319056002365</v>
      </c>
      <c r="J53" s="221">
        <v>35674</v>
      </c>
      <c r="K53" s="213" t="s">
        <v>33</v>
      </c>
      <c r="L53" s="213" t="s">
        <v>45</v>
      </c>
      <c r="M53" s="213" t="str">
        <v>8183006</v>
      </c>
      <c r="N53" s="213" t="str">
        <v>מירון 8300- ממשלת ישראל</v>
      </c>
      <c r="O53" s="207"/>
      <c r="P53" s="207"/>
    </row>
    <row r="54" spans="1:16">
      <c r="A54" s="212">
        <v>0.00880143459747518</v>
      </c>
      <c r="B54" s="212">
        <v>0</v>
      </c>
      <c r="C54" s="212">
        <v>612.569526737</v>
      </c>
      <c r="D54" s="212">
        <v>170.158201871389</v>
      </c>
      <c r="E54" s="212">
        <v>360000</v>
      </c>
      <c r="F54" s="212">
        <v>-1.00167588555813</v>
      </c>
      <c r="G54" s="212">
        <v>5.5</v>
      </c>
      <c r="H54" s="213" t="s">
        <v>25</v>
      </c>
      <c r="I54" s="219">
        <v>2.02681281295041</v>
      </c>
      <c r="J54" s="221">
        <v>35704</v>
      </c>
      <c r="K54" s="213" t="s">
        <v>33</v>
      </c>
      <c r="L54" s="213" t="s">
        <v>45</v>
      </c>
      <c r="M54" s="213" t="str">
        <v>8183014</v>
      </c>
      <c r="N54" s="213" t="str">
        <v>מירון 8301- ממשלת ישראל</v>
      </c>
      <c r="O54" s="207"/>
      <c r="P54" s="207"/>
    </row>
    <row r="55" spans="1:16">
      <c r="A55" s="212">
        <v>0.0432071351059765</v>
      </c>
      <c r="B55" s="212">
        <v>0</v>
      </c>
      <c r="C55" s="212">
        <v>3007.16593532629</v>
      </c>
      <c r="D55" s="212">
        <v>170.474259347057</v>
      </c>
      <c r="E55" s="212">
        <v>1764000</v>
      </c>
      <c r="F55" s="212">
        <v>-1.01662471687794</v>
      </c>
      <c r="G55" s="212">
        <v>5.5</v>
      </c>
      <c r="H55" s="213" t="s">
        <v>25</v>
      </c>
      <c r="I55" s="219">
        <v>2.11451359751964</v>
      </c>
      <c r="J55" s="221">
        <v>35736</v>
      </c>
      <c r="K55" s="213" t="s">
        <v>33</v>
      </c>
      <c r="L55" s="213" t="s">
        <v>45</v>
      </c>
      <c r="M55" s="213" t="str">
        <v>8183022</v>
      </c>
      <c r="N55" s="213" t="str">
        <v>מירון 8302- ממשלת ישראל</v>
      </c>
      <c r="O55" s="207"/>
      <c r="P55" s="207"/>
    </row>
    <row r="56" spans="1:16">
      <c r="A56" s="212">
        <v>0.0991933075776796</v>
      </c>
      <c r="B56" s="212">
        <v>0</v>
      </c>
      <c r="C56" s="212">
        <v>6903.73788561328</v>
      </c>
      <c r="D56" s="212">
        <v>168.219734055534</v>
      </c>
      <c r="E56" s="212">
        <v>4104000</v>
      </c>
      <c r="F56" s="212">
        <v>-0.909622555851938</v>
      </c>
      <c r="G56" s="212">
        <v>5.5</v>
      </c>
      <c r="H56" s="213" t="s">
        <v>25</v>
      </c>
      <c r="I56" s="219">
        <v>2.19273682432622</v>
      </c>
      <c r="J56" s="221">
        <v>35765</v>
      </c>
      <c r="K56" s="213" t="s">
        <v>33</v>
      </c>
      <c r="L56" s="213" t="s">
        <v>45</v>
      </c>
      <c r="M56" s="213" t="str">
        <v>8183030</v>
      </c>
      <c r="N56" s="213" t="str">
        <v>מירון 8303- ממשלת ישראל</v>
      </c>
      <c r="O56" s="207"/>
      <c r="P56" s="207"/>
    </row>
    <row r="57" spans="1:16">
      <c r="A57" s="212">
        <v>0.0480274397915909</v>
      </c>
      <c r="B57" s="212">
        <v>0</v>
      </c>
      <c r="C57" s="212">
        <v>3342.65348878059</v>
      </c>
      <c r="D57" s="212">
        <v>168.820883274512</v>
      </c>
      <c r="E57" s="212">
        <v>1980000</v>
      </c>
      <c r="F57" s="212">
        <v>-0.917752622008325</v>
      </c>
      <c r="G57" s="212">
        <v>5.5</v>
      </c>
      <c r="H57" s="213" t="s">
        <v>25</v>
      </c>
      <c r="I57" s="219">
        <v>2.27759431508895</v>
      </c>
      <c r="J57" s="221">
        <v>35796</v>
      </c>
      <c r="K57" s="213" t="s">
        <v>33</v>
      </c>
      <c r="L57" s="213" t="s">
        <v>45</v>
      </c>
      <c r="M57" s="213" t="str">
        <v>8183048</v>
      </c>
      <c r="N57" s="213" t="str">
        <v>מירון 8304- ממשלת ישראל</v>
      </c>
      <c r="O57" s="207"/>
      <c r="P57" s="207"/>
    </row>
    <row r="58" spans="1:16">
      <c r="A58" s="212">
        <v>0.0385848472360859</v>
      </c>
      <c r="B58" s="212">
        <v>0</v>
      </c>
      <c r="C58" s="212">
        <v>2685.46012003644</v>
      </c>
      <c r="D58" s="212">
        <v>169.536623738433</v>
      </c>
      <c r="E58" s="212">
        <v>1584000</v>
      </c>
      <c r="F58" s="212">
        <v>-0.925620427966119</v>
      </c>
      <c r="G58" s="212">
        <v>5.5</v>
      </c>
      <c r="H58" s="213" t="s">
        <v>25</v>
      </c>
      <c r="I58" s="219">
        <v>2.36262949314811</v>
      </c>
      <c r="J58" s="221">
        <v>35827</v>
      </c>
      <c r="K58" s="213" t="s">
        <v>33</v>
      </c>
      <c r="L58" s="213" t="s">
        <v>45</v>
      </c>
      <c r="M58" s="213" t="str">
        <v>8183055</v>
      </c>
      <c r="N58" s="213" t="str">
        <v>מירון 8305- ממשלת ישראל</v>
      </c>
      <c r="O58" s="207"/>
      <c r="P58" s="207"/>
    </row>
    <row r="59" spans="1:16">
      <c r="A59" s="212">
        <v>0.189892150356443</v>
      </c>
      <c r="B59" s="212">
        <v>0</v>
      </c>
      <c r="C59" s="212">
        <v>13216.2709824926</v>
      </c>
      <c r="D59" s="212">
        <v>168.712609558981</v>
      </c>
      <c r="E59" s="212">
        <v>7833600</v>
      </c>
      <c r="F59" s="212">
        <v>-0.830944496273996</v>
      </c>
      <c r="G59" s="212">
        <v>5.5</v>
      </c>
      <c r="H59" s="213" t="s">
        <v>25</v>
      </c>
      <c r="I59" s="219">
        <v>2.43920426466846</v>
      </c>
      <c r="J59" s="221">
        <v>35855</v>
      </c>
      <c r="K59" s="213" t="s">
        <v>33</v>
      </c>
      <c r="L59" s="213" t="s">
        <v>45</v>
      </c>
      <c r="M59" s="213" t="str">
        <v>8183063</v>
      </c>
      <c r="N59" s="213" t="str">
        <v>מירון 8306- ממשלת ישראל</v>
      </c>
      <c r="O59" s="207"/>
      <c r="P59" s="207"/>
    </row>
    <row r="60" spans="1:16">
      <c r="A60" s="212">
        <v>0.0681859450565176</v>
      </c>
      <c r="B60" s="212">
        <v>0</v>
      </c>
      <c r="C60" s="212">
        <v>4745.66181578717</v>
      </c>
      <c r="D60" s="212">
        <v>168.52492244198</v>
      </c>
      <c r="E60" s="212">
        <v>2816000</v>
      </c>
      <c r="F60" s="212">
        <v>-0.836451960444451</v>
      </c>
      <c r="G60" s="212">
        <v>5.5</v>
      </c>
      <c r="H60" s="213" t="s">
        <v>25</v>
      </c>
      <c r="I60" s="219">
        <v>2.0710152629339</v>
      </c>
      <c r="J60" s="221">
        <v>35886</v>
      </c>
      <c r="K60" s="213" t="s">
        <v>33</v>
      </c>
      <c r="L60" s="213" t="s">
        <v>45</v>
      </c>
      <c r="M60" s="213" t="str">
        <v>8183071</v>
      </c>
      <c r="N60" s="213" t="str">
        <v>מירון 8307- ממשלת ישראל</v>
      </c>
      <c r="O60" s="207"/>
      <c r="P60" s="207"/>
    </row>
    <row r="61" spans="1:16">
      <c r="A61" s="212">
        <v>0.0416863738196003</v>
      </c>
      <c r="B61" s="212">
        <v>0</v>
      </c>
      <c r="C61" s="212">
        <v>2901.32273315756</v>
      </c>
      <c r="D61" s="212">
        <v>169.074751333556</v>
      </c>
      <c r="E61" s="212">
        <v>1716000</v>
      </c>
      <c r="F61" s="212">
        <v>-0.862415720105172</v>
      </c>
      <c r="G61" s="212">
        <v>5.5</v>
      </c>
      <c r="H61" s="213" t="s">
        <v>25</v>
      </c>
      <c r="I61" s="219">
        <v>2.15935304865673</v>
      </c>
      <c r="J61" s="221">
        <v>35918</v>
      </c>
      <c r="K61" s="213" t="s">
        <v>33</v>
      </c>
      <c r="L61" s="213" t="s">
        <v>45</v>
      </c>
      <c r="M61" s="213" t="str">
        <v>8183089</v>
      </c>
      <c r="N61" s="213" t="str">
        <v>מירון 8308- ממשלת ישראל</v>
      </c>
      <c r="O61" s="207"/>
      <c r="P61" s="207"/>
    </row>
    <row r="62" spans="1:16">
      <c r="A62" s="212">
        <v>0.0737497230817908</v>
      </c>
      <c r="B62" s="212">
        <v>0</v>
      </c>
      <c r="C62" s="212">
        <v>5132.89424182701</v>
      </c>
      <c r="D62" s="212">
        <v>166.652410448157</v>
      </c>
      <c r="E62" s="212">
        <v>3080000</v>
      </c>
      <c r="F62" s="212">
        <v>-0.795801629662515</v>
      </c>
      <c r="G62" s="212">
        <v>5.5</v>
      </c>
      <c r="H62" s="213" t="s">
        <v>25</v>
      </c>
      <c r="I62" s="219">
        <v>2.23732397055682</v>
      </c>
      <c r="J62" s="221">
        <v>35947</v>
      </c>
      <c r="K62" s="213" t="s">
        <v>33</v>
      </c>
      <c r="L62" s="213" t="s">
        <v>45</v>
      </c>
      <c r="M62" s="213" t="str">
        <v>8183097</v>
      </c>
      <c r="N62" s="213" t="str">
        <v>מירון 8309- ממשלת ישראל</v>
      </c>
      <c r="O62" s="207"/>
      <c r="P62" s="207"/>
    </row>
    <row r="63" spans="1:16">
      <c r="A63" s="212">
        <v>0.0224854558347594</v>
      </c>
      <c r="B63" s="212">
        <v>0</v>
      </c>
      <c r="C63" s="212">
        <v>1564.96135790358</v>
      </c>
      <c r="D63" s="212">
        <v>166.202353218307</v>
      </c>
      <c r="E63" s="212">
        <v>941600</v>
      </c>
      <c r="F63" s="212">
        <v>-0.816782445549966</v>
      </c>
      <c r="G63" s="212">
        <v>5.5</v>
      </c>
      <c r="H63" s="213" t="s">
        <v>25</v>
      </c>
      <c r="I63" s="219">
        <v>2.3200699713357</v>
      </c>
      <c r="J63" s="221">
        <v>35977</v>
      </c>
      <c r="K63" s="213" t="s">
        <v>33</v>
      </c>
      <c r="L63" s="213" t="s">
        <v>45</v>
      </c>
      <c r="M63" s="213" t="str">
        <v>8183105</v>
      </c>
      <c r="N63" s="213" t="str">
        <v>מירון 8310- ממשלת ישראל</v>
      </c>
      <c r="O63" s="207"/>
      <c r="P63" s="207"/>
    </row>
    <row r="64" spans="1:16">
      <c r="A64" s="212">
        <v>0.0555450533785555</v>
      </c>
      <c r="B64" s="212">
        <v>0</v>
      </c>
      <c r="C64" s="212">
        <v>3865.8705786945</v>
      </c>
      <c r="D64" s="212">
        <v>165.774896184491</v>
      </c>
      <c r="E64" s="212">
        <v>2332000</v>
      </c>
      <c r="F64" s="212">
        <v>-0.838550042033196</v>
      </c>
      <c r="G64" s="212">
        <v>5.5</v>
      </c>
      <c r="H64" s="213" t="s">
        <v>25</v>
      </c>
      <c r="I64" s="219">
        <v>2.41093000404347</v>
      </c>
      <c r="J64" s="221">
        <v>36010</v>
      </c>
      <c r="K64" s="213" t="s">
        <v>33</v>
      </c>
      <c r="L64" s="213" t="s">
        <v>45</v>
      </c>
      <c r="M64" s="213" t="str">
        <v>8183113</v>
      </c>
      <c r="N64" s="213" t="str">
        <v>מירון 8311- ממשלת ישראל</v>
      </c>
      <c r="O64" s="207"/>
      <c r="P64" s="207"/>
    </row>
    <row r="65" spans="1:16">
      <c r="A65" s="212">
        <v>0.608360227414232</v>
      </c>
      <c r="B65" s="212">
        <v>0</v>
      </c>
      <c r="C65" s="212">
        <v>42341.1584174759</v>
      </c>
      <c r="D65" s="212">
        <v>165.68509899151</v>
      </c>
      <c r="E65" s="212">
        <v>25555200</v>
      </c>
      <c r="F65" s="212">
        <v>-0.73941568696499</v>
      </c>
      <c r="G65" s="212">
        <v>5.5</v>
      </c>
      <c r="H65" s="213" t="s">
        <v>25</v>
      </c>
      <c r="I65" s="219">
        <v>2.48800804565284</v>
      </c>
      <c r="J65" s="221">
        <v>36039</v>
      </c>
      <c r="K65" s="213" t="s">
        <v>33</v>
      </c>
      <c r="L65" s="213" t="s">
        <v>45</v>
      </c>
      <c r="M65" s="213" t="str">
        <v>8183121</v>
      </c>
      <c r="N65" s="213" t="str">
        <v>מירון 8312- ממשלת ישראל</v>
      </c>
      <c r="O65" s="207"/>
      <c r="P65" s="207"/>
    </row>
    <row r="66" spans="1:16">
      <c r="A66" s="212">
        <v>0.0304280379283939</v>
      </c>
      <c r="B66" s="212">
        <v>0</v>
      </c>
      <c r="C66" s="212">
        <v>2117.75575753056</v>
      </c>
      <c r="D66" s="212">
        <v>168.880044460172</v>
      </c>
      <c r="E66" s="212">
        <v>1254000</v>
      </c>
      <c r="F66" s="212">
        <v>-0.751217395901681</v>
      </c>
      <c r="G66" s="212">
        <v>5.5</v>
      </c>
      <c r="H66" s="213" t="s">
        <v>25</v>
      </c>
      <c r="I66" s="219">
        <v>2.51146726821724</v>
      </c>
      <c r="J66" s="221">
        <v>36069</v>
      </c>
      <c r="K66" s="213" t="s">
        <v>33</v>
      </c>
      <c r="L66" s="213" t="s">
        <v>45</v>
      </c>
      <c r="M66" s="213" t="str">
        <v>8183139</v>
      </c>
      <c r="N66" s="213" t="str">
        <v>מירון 8313- ממשלת ישראל</v>
      </c>
      <c r="O66" s="207"/>
      <c r="P66" s="207"/>
    </row>
    <row r="67" spans="1:16">
      <c r="A67" s="212">
        <v>0.123839582269894</v>
      </c>
      <c r="B67" s="212">
        <v>0</v>
      </c>
      <c r="C67" s="212">
        <v>8619.08970205137</v>
      </c>
      <c r="D67" s="212">
        <v>166.713533892987</v>
      </c>
      <c r="E67" s="212">
        <v>5170000</v>
      </c>
      <c r="F67" s="212">
        <v>-0.764854926228524</v>
      </c>
      <c r="G67" s="212">
        <v>5.5</v>
      </c>
      <c r="H67" s="213" t="s">
        <v>25</v>
      </c>
      <c r="I67" s="219">
        <v>2.59649088789442</v>
      </c>
      <c r="J67" s="221">
        <v>36100</v>
      </c>
      <c r="K67" s="213" t="s">
        <v>33</v>
      </c>
      <c r="L67" s="213" t="s">
        <v>45</v>
      </c>
      <c r="M67" s="213" t="str">
        <v>8183147</v>
      </c>
      <c r="N67" s="213" t="str">
        <v>מירון 8314- ממשלת ישראל</v>
      </c>
      <c r="O67" s="207"/>
      <c r="P67" s="207"/>
    </row>
    <row r="68" spans="1:16">
      <c r="A68" s="212">
        <v>0.149570047886434</v>
      </c>
      <c r="B68" s="212">
        <v>0</v>
      </c>
      <c r="C68" s="212">
        <v>10409.8999354158</v>
      </c>
      <c r="D68" s="212">
        <v>161.493948732787</v>
      </c>
      <c r="E68" s="212">
        <v>6446000</v>
      </c>
      <c r="F68" s="212">
        <v>-0.662835708975793</v>
      </c>
      <c r="G68" s="212">
        <v>5.5</v>
      </c>
      <c r="H68" s="213" t="s">
        <v>25</v>
      </c>
      <c r="I68" s="219">
        <v>2.67673223793763</v>
      </c>
      <c r="J68" s="221">
        <v>36130</v>
      </c>
      <c r="K68" s="213" t="s">
        <v>33</v>
      </c>
      <c r="L68" s="213" t="s">
        <v>45</v>
      </c>
      <c r="M68" s="213" t="str">
        <v>8183154</v>
      </c>
      <c r="N68" s="213" t="str">
        <v>מירון 8315- ממשלת ישראל</v>
      </c>
      <c r="O68" s="207"/>
      <c r="P68" s="207"/>
    </row>
    <row r="69" spans="1:16">
      <c r="A69" s="212">
        <v>0.0714288829742546</v>
      </c>
      <c r="B69" s="212">
        <v>0</v>
      </c>
      <c r="C69" s="212">
        <v>4971.36649194025</v>
      </c>
      <c r="D69" s="212">
        <v>159.584183746404</v>
      </c>
      <c r="E69" s="212">
        <v>3115200</v>
      </c>
      <c r="F69" s="212">
        <v>-0.672014815926553</v>
      </c>
      <c r="G69" s="212">
        <v>5.5</v>
      </c>
      <c r="H69" s="213" t="s">
        <v>25</v>
      </c>
      <c r="I69" s="219">
        <v>2.76165674864027</v>
      </c>
      <c r="J69" s="221">
        <v>36161</v>
      </c>
      <c r="K69" s="213" t="s">
        <v>33</v>
      </c>
      <c r="L69" s="213" t="s">
        <v>45</v>
      </c>
      <c r="M69" s="213" t="str">
        <v>8183162</v>
      </c>
      <c r="N69" s="213" t="str">
        <v>מירון 8316- ממשלת ישראל</v>
      </c>
      <c r="O69" s="207"/>
      <c r="P69" s="207"/>
    </row>
    <row r="70" spans="1:16">
      <c r="A70" s="212">
        <v>0.0534826545928913</v>
      </c>
      <c r="B70" s="212">
        <v>0</v>
      </c>
      <c r="C70" s="212">
        <v>3722.33004174161</v>
      </c>
      <c r="D70" s="212">
        <v>159.61964158704</v>
      </c>
      <c r="E70" s="212">
        <v>2332000</v>
      </c>
      <c r="F70" s="212">
        <v>-0.680669402480126</v>
      </c>
      <c r="G70" s="212">
        <v>5.5</v>
      </c>
      <c r="H70" s="213" t="s">
        <v>25</v>
      </c>
      <c r="I70" s="219">
        <v>2.84676294660433</v>
      </c>
      <c r="J70" s="221">
        <v>36192</v>
      </c>
      <c r="K70" s="213" t="s">
        <v>33</v>
      </c>
      <c r="L70" s="213" t="s">
        <v>45</v>
      </c>
      <c r="M70" s="213" t="str">
        <v>8183170</v>
      </c>
      <c r="N70" s="213" t="str">
        <v>מירון 8317- ממשלת ישראל</v>
      </c>
      <c r="O70" s="207"/>
      <c r="P70" s="207"/>
    </row>
    <row r="71" spans="1:16">
      <c r="A71" s="212">
        <v>0.156783117239205</v>
      </c>
      <c r="B71" s="212">
        <v>0</v>
      </c>
      <c r="C71" s="212">
        <v>10911.9211037621</v>
      </c>
      <c r="D71" s="212">
        <v>159.998843160991</v>
      </c>
      <c r="E71" s="212">
        <v>6820000</v>
      </c>
      <c r="F71" s="212">
        <v>-0.58573121058941</v>
      </c>
      <c r="G71" s="212">
        <v>5.5</v>
      </c>
      <c r="H71" s="213" t="s">
        <v>25</v>
      </c>
      <c r="I71" s="219">
        <v>2.92254253664329</v>
      </c>
      <c r="J71" s="221">
        <v>36220</v>
      </c>
      <c r="K71" s="213" t="s">
        <v>33</v>
      </c>
      <c r="L71" s="213" t="s">
        <v>45</v>
      </c>
      <c r="M71" s="213" t="str">
        <v>8183188</v>
      </c>
      <c r="N71" s="213" t="str">
        <v>מירון 8318- ממשלת ישראל</v>
      </c>
      <c r="O71" s="207"/>
      <c r="P71" s="207"/>
    </row>
    <row r="72" spans="1:16">
      <c r="A72" s="212">
        <v>0.0753810074478005</v>
      </c>
      <c r="B72" s="212">
        <v>0</v>
      </c>
      <c r="C72" s="212">
        <v>5246.42972073027</v>
      </c>
      <c r="D72" s="212">
        <v>161.042105724969</v>
      </c>
      <c r="E72" s="212">
        <v>3257800</v>
      </c>
      <c r="F72" s="212">
        <v>-0.593336756348611</v>
      </c>
      <c r="G72" s="212">
        <v>5.5</v>
      </c>
      <c r="H72" s="213" t="s">
        <v>25</v>
      </c>
      <c r="I72" s="219">
        <v>2.55278813789718</v>
      </c>
      <c r="J72" s="221">
        <v>36252</v>
      </c>
      <c r="K72" s="213" t="s">
        <v>33</v>
      </c>
      <c r="L72" s="213" t="s">
        <v>45</v>
      </c>
      <c r="M72" s="213" t="str">
        <v>8183196</v>
      </c>
      <c r="N72" s="213" t="str">
        <v>מירון 8319- ממשלת ישראל</v>
      </c>
      <c r="O72" s="207"/>
      <c r="P72" s="207"/>
    </row>
    <row r="73" spans="1:16">
      <c r="A73" s="212">
        <v>0.166053686927695</v>
      </c>
      <c r="B73" s="212">
        <v>0</v>
      </c>
      <c r="C73" s="212">
        <v>11557.1418826894</v>
      </c>
      <c r="D73" s="212">
        <v>161.520878278239</v>
      </c>
      <c r="E73" s="212">
        <v>7155200</v>
      </c>
      <c r="F73" s="212">
        <v>-0.614317572236062</v>
      </c>
      <c r="G73" s="212">
        <v>5.5</v>
      </c>
      <c r="H73" s="213" t="s">
        <v>25</v>
      </c>
      <c r="I73" s="219">
        <v>2.63578259059607</v>
      </c>
      <c r="J73" s="221">
        <v>36282</v>
      </c>
      <c r="K73" s="213" t="s">
        <v>33</v>
      </c>
      <c r="L73" s="213" t="s">
        <v>45</v>
      </c>
      <c r="M73" s="213" t="str">
        <v>8183204</v>
      </c>
      <c r="N73" s="213" t="str">
        <v>מירון 8320- ממשלת ישראל</v>
      </c>
      <c r="O73" s="207"/>
      <c r="P73" s="207"/>
    </row>
    <row r="74" spans="1:16">
      <c r="A74" s="212">
        <v>0.0836865588402436</v>
      </c>
      <c r="B74" s="212">
        <v>0</v>
      </c>
      <c r="C74" s="212">
        <v>5824.48635790828</v>
      </c>
      <c r="D74" s="212">
        <v>160.817448720519</v>
      </c>
      <c r="E74" s="212">
        <v>3621800</v>
      </c>
      <c r="F74" s="212">
        <v>-0.541671497225762</v>
      </c>
      <c r="G74" s="212">
        <v>5.5</v>
      </c>
      <c r="H74" s="213" t="s">
        <v>25</v>
      </c>
      <c r="I74" s="219">
        <v>2.71564350646297</v>
      </c>
      <c r="J74" s="221">
        <v>36312</v>
      </c>
      <c r="K74" s="213" t="s">
        <v>33</v>
      </c>
      <c r="L74" s="213" t="s">
        <v>45</v>
      </c>
      <c r="M74" s="213" t="str">
        <v>8183212</v>
      </c>
      <c r="N74" s="213" t="str">
        <v>מירון 8321- ממשלת ישראל</v>
      </c>
      <c r="O74" s="207"/>
      <c r="P74" s="207"/>
    </row>
    <row r="75" spans="1:16">
      <c r="A75" s="212">
        <v>0.0658318199171726</v>
      </c>
      <c r="B75" s="212">
        <v>0</v>
      </c>
      <c r="C75" s="212">
        <v>4581.81746671913</v>
      </c>
      <c r="D75" s="212">
        <v>160.203407921213</v>
      </c>
      <c r="E75" s="212">
        <v>2860000</v>
      </c>
      <c r="F75" s="212">
        <v>-0.560291971325876</v>
      </c>
      <c r="G75" s="212">
        <v>5.5</v>
      </c>
      <c r="H75" s="213" t="s">
        <v>25</v>
      </c>
      <c r="I75" s="219">
        <v>2.79855757435108</v>
      </c>
      <c r="J75" s="221">
        <v>36342</v>
      </c>
      <c r="K75" s="213" t="s">
        <v>33</v>
      </c>
      <c r="L75" s="213" t="s">
        <v>45</v>
      </c>
      <c r="M75" s="213" t="str">
        <v>8183220</v>
      </c>
      <c r="N75" s="213" t="str">
        <v>מירון 8322- ממשלת ישראל</v>
      </c>
      <c r="O75" s="207"/>
      <c r="P75" s="207"/>
    </row>
    <row r="76" spans="1:16">
      <c r="A76" s="212">
        <v>0.0602134939042048</v>
      </c>
      <c r="B76" s="212">
        <v>0</v>
      </c>
      <c r="C76" s="212">
        <v>4190.78856470296</v>
      </c>
      <c r="D76" s="212">
        <v>159.904936086833</v>
      </c>
      <c r="E76" s="212">
        <v>2620800</v>
      </c>
      <c r="F76" s="212">
        <v>-0.578387925028802</v>
      </c>
      <c r="G76" s="212">
        <v>5.5</v>
      </c>
      <c r="H76" s="213" t="s">
        <v>25</v>
      </c>
      <c r="I76" s="219">
        <v>2.88402518344536</v>
      </c>
      <c r="J76" s="221">
        <v>36373</v>
      </c>
      <c r="K76" s="213" t="s">
        <v>33</v>
      </c>
      <c r="L76" s="213" t="s">
        <v>45</v>
      </c>
      <c r="M76" s="213" t="str">
        <v>8183238</v>
      </c>
      <c r="N76" s="213" t="str">
        <v>מירון 8323- ממשלת ישראל</v>
      </c>
      <c r="O76" s="207"/>
      <c r="P76" s="207"/>
    </row>
    <row r="77" spans="1:16">
      <c r="A77" s="212">
        <v>0.724443944204993</v>
      </c>
      <c r="B77" s="212">
        <v>0</v>
      </c>
      <c r="C77" s="212">
        <v>50420.4489773111</v>
      </c>
      <c r="D77" s="212">
        <v>159.085154847182</v>
      </c>
      <c r="E77" s="212">
        <v>31694000</v>
      </c>
      <c r="F77" s="212">
        <v>-0.485547814726831</v>
      </c>
      <c r="G77" s="212">
        <v>5.5</v>
      </c>
      <c r="H77" s="213" t="s">
        <v>25</v>
      </c>
      <c r="I77" s="219">
        <v>2.96575036395501</v>
      </c>
      <c r="J77" s="221">
        <v>36404</v>
      </c>
      <c r="K77" s="213" t="s">
        <v>33</v>
      </c>
      <c r="L77" s="213" t="s">
        <v>45</v>
      </c>
      <c r="M77" s="213" t="str">
        <v>8183246</v>
      </c>
      <c r="N77" s="213" t="str">
        <v>מירון 8324- ממשלת ישראל</v>
      </c>
      <c r="O77" s="207"/>
      <c r="P77" s="207"/>
    </row>
    <row r="78" spans="1:16">
      <c r="A78" s="212">
        <v>0.0375468631971071</v>
      </c>
      <c r="B78" s="212">
        <v>0</v>
      </c>
      <c r="C78" s="212">
        <v>2613.21764814439</v>
      </c>
      <c r="D78" s="212">
        <v>162.110275939478</v>
      </c>
      <c r="E78" s="212">
        <v>1612000</v>
      </c>
      <c r="F78" s="212">
        <v>-0.497349523663522</v>
      </c>
      <c r="G78" s="212">
        <v>5.5</v>
      </c>
      <c r="H78" s="213" t="s">
        <v>25</v>
      </c>
      <c r="I78" s="219">
        <v>2.97974193653035</v>
      </c>
      <c r="J78" s="221">
        <v>36434</v>
      </c>
      <c r="K78" s="213" t="s">
        <v>33</v>
      </c>
      <c r="L78" s="213" t="s">
        <v>45</v>
      </c>
      <c r="M78" s="213" t="str">
        <v>8183253</v>
      </c>
      <c r="N78" s="213" t="str">
        <v>מירון 8325- ממשלת ישראל</v>
      </c>
      <c r="O78" s="207"/>
      <c r="P78" s="207"/>
    </row>
    <row r="79" spans="1:16">
      <c r="A79" s="212">
        <v>0.0603244220311397</v>
      </c>
      <c r="B79" s="212">
        <v>0</v>
      </c>
      <c r="C79" s="212">
        <v>4198.50903225467</v>
      </c>
      <c r="D79" s="212">
        <v>161.481116638933</v>
      </c>
      <c r="E79" s="212">
        <v>2600000</v>
      </c>
      <c r="F79" s="212">
        <v>-0.510724793791772</v>
      </c>
      <c r="G79" s="212">
        <v>5.5</v>
      </c>
      <c r="H79" s="213" t="s">
        <v>25</v>
      </c>
      <c r="I79" s="219">
        <v>3.06485912097621</v>
      </c>
      <c r="J79" s="221">
        <v>36465</v>
      </c>
      <c r="K79" s="213" t="s">
        <v>33</v>
      </c>
      <c r="L79" s="213" t="s">
        <v>45</v>
      </c>
      <c r="M79" s="213" t="str">
        <v>8183261</v>
      </c>
      <c r="N79" s="213" t="str">
        <v>מירון 8326- ממשלת ישראל</v>
      </c>
      <c r="O79" s="207"/>
      <c r="P79" s="207"/>
    </row>
    <row r="80" spans="1:16">
      <c r="A80" s="212">
        <v>0.0442340643114957</v>
      </c>
      <c r="B80" s="212">
        <v>0</v>
      </c>
      <c r="C80" s="212">
        <v>3078.63900377331</v>
      </c>
      <c r="D80" s="212">
        <v>160.01242223354</v>
      </c>
      <c r="E80" s="212">
        <v>1924000</v>
      </c>
      <c r="F80" s="212">
        <v>-0.416311122298242</v>
      </c>
      <c r="G80" s="212">
        <v>5.5</v>
      </c>
      <c r="H80" s="213" t="s">
        <v>25</v>
      </c>
      <c r="I80" s="219">
        <v>3.14434998335573</v>
      </c>
      <c r="J80" s="221">
        <v>36495</v>
      </c>
      <c r="K80" s="213" t="s">
        <v>33</v>
      </c>
      <c r="L80" s="213" t="s">
        <v>45</v>
      </c>
      <c r="M80" s="213" t="str">
        <v>8183279</v>
      </c>
      <c r="N80" s="213" t="str">
        <v>מירון 8327- ממשלת ישראל</v>
      </c>
      <c r="O80" s="207"/>
      <c r="P80" s="207"/>
    </row>
    <row r="81" spans="1:16">
      <c r="A81" s="212">
        <v>0.06400634819078</v>
      </c>
      <c r="B81" s="212">
        <v>0</v>
      </c>
      <c r="C81" s="212">
        <v>4454.76677525244</v>
      </c>
      <c r="D81" s="212">
        <v>160.428074591344</v>
      </c>
      <c r="E81" s="212">
        <v>2776800</v>
      </c>
      <c r="F81" s="212">
        <v>-0.426801530241967</v>
      </c>
      <c r="G81" s="212">
        <v>5.5</v>
      </c>
      <c r="H81" s="213" t="s">
        <v>25</v>
      </c>
      <c r="I81" s="219">
        <v>3.23484953127576</v>
      </c>
      <c r="J81" s="221">
        <v>36528</v>
      </c>
      <c r="K81" s="213" t="s">
        <v>33</v>
      </c>
      <c r="L81" s="213" t="s">
        <v>45</v>
      </c>
      <c r="M81" s="213" t="str">
        <v>8183287</v>
      </c>
      <c r="N81" s="213" t="str">
        <v>מירון 8328- ממשלת ישראל</v>
      </c>
      <c r="O81" s="207"/>
      <c r="P81" s="207"/>
    </row>
    <row r="82" spans="1:16">
      <c r="A82" s="212">
        <v>0.0263864418691219</v>
      </c>
      <c r="B82" s="212">
        <v>0</v>
      </c>
      <c r="C82" s="212">
        <v>1836.46541129535</v>
      </c>
      <c r="D82" s="212">
        <v>160.530193295048</v>
      </c>
      <c r="E82" s="212">
        <v>1144000</v>
      </c>
      <c r="F82" s="212">
        <v>-0.435718376994134</v>
      </c>
      <c r="G82" s="212">
        <v>5.5</v>
      </c>
      <c r="H82" s="213" t="s">
        <v>25</v>
      </c>
      <c r="I82" s="219">
        <v>3.31457850916043</v>
      </c>
      <c r="J82" s="221">
        <v>36557</v>
      </c>
      <c r="K82" s="213" t="s">
        <v>33</v>
      </c>
      <c r="L82" s="213" t="s">
        <v>45</v>
      </c>
      <c r="M82" s="213" t="str">
        <v>8183295</v>
      </c>
      <c r="N82" s="213" t="str">
        <v>מירון 8329- ממשלת ישראל</v>
      </c>
      <c r="O82" s="207"/>
      <c r="P82" s="207"/>
    </row>
    <row r="83" spans="1:16">
      <c r="A83" s="212">
        <v>0.0764589398316325</v>
      </c>
      <c r="B83" s="212">
        <v>0</v>
      </c>
      <c r="C83" s="212">
        <v>5321.45255057756</v>
      </c>
      <c r="D83" s="212">
        <v>162.1405408434</v>
      </c>
      <c r="E83" s="212">
        <v>3282000</v>
      </c>
      <c r="F83" s="212">
        <v>-0.373824970126153</v>
      </c>
      <c r="G83" s="212">
        <v>5.5</v>
      </c>
      <c r="H83" s="213" t="s">
        <v>25</v>
      </c>
      <c r="I83" s="219">
        <v>3.09841581367516</v>
      </c>
      <c r="J83" s="221">
        <v>36647</v>
      </c>
      <c r="K83" s="213" t="s">
        <v>33</v>
      </c>
      <c r="L83" s="213" t="s">
        <v>45</v>
      </c>
      <c r="M83" s="213" t="str">
        <v>8183329</v>
      </c>
      <c r="N83" s="213" t="str">
        <v>מירון 8332- ממשלת ישראל</v>
      </c>
      <c r="O83" s="207"/>
      <c r="P83" s="207"/>
    </row>
    <row r="84" spans="1:16">
      <c r="A84" s="212">
        <v>0.0583178553477461</v>
      </c>
      <c r="B84" s="212">
        <v>0</v>
      </c>
      <c r="C84" s="212">
        <v>4058.85434414675</v>
      </c>
      <c r="D84" s="212">
        <v>161.065648577252</v>
      </c>
      <c r="E84" s="212">
        <v>2520000</v>
      </c>
      <c r="F84" s="212">
        <v>-0.303801497101785</v>
      </c>
      <c r="G84" s="212">
        <v>5.5</v>
      </c>
      <c r="H84" s="213" t="s">
        <v>25</v>
      </c>
      <c r="I84" s="219">
        <v>3.1802852754963</v>
      </c>
      <c r="J84" s="221">
        <v>36678</v>
      </c>
      <c r="K84" s="213" t="s">
        <v>33</v>
      </c>
      <c r="L84" s="213" t="s">
        <v>45</v>
      </c>
      <c r="M84" s="213" t="str">
        <v>8183337</v>
      </c>
      <c r="N84" s="213" t="str">
        <v>מירון 8333- ממשלת ישראל</v>
      </c>
      <c r="O84" s="207"/>
      <c r="P84" s="207"/>
    </row>
    <row r="85" spans="1:16">
      <c r="A85" s="212">
        <v>0.00482285676526819</v>
      </c>
      <c r="B85" s="212">
        <v>0</v>
      </c>
      <c r="C85" s="212">
        <v>335.665175205434</v>
      </c>
      <c r="D85" s="212">
        <v>159.840559621635</v>
      </c>
      <c r="E85" s="212">
        <v>210000</v>
      </c>
      <c r="F85" s="212">
        <v>-0.321372930407525</v>
      </c>
      <c r="G85" s="212">
        <v>5.5</v>
      </c>
      <c r="H85" s="213" t="s">
        <v>25</v>
      </c>
      <c r="I85" s="219">
        <v>3.26612740977191</v>
      </c>
      <c r="J85" s="221">
        <v>36709</v>
      </c>
      <c r="K85" s="213" t="s">
        <v>33</v>
      </c>
      <c r="L85" s="213" t="s">
        <v>45</v>
      </c>
      <c r="M85" s="213" t="str">
        <v>8183345</v>
      </c>
      <c r="N85" s="213" t="str">
        <v>מירון 8334- ממשלת ישראל</v>
      </c>
      <c r="O85" s="207"/>
      <c r="P85" s="207"/>
    </row>
    <row r="86" spans="1:16">
      <c r="A86" s="212">
        <v>0.263428228566906</v>
      </c>
      <c r="B86" s="212">
        <v>0</v>
      </c>
      <c r="C86" s="212">
        <v>18334.2957918118</v>
      </c>
      <c r="D86" s="212">
        <v>158.656072964895</v>
      </c>
      <c r="E86" s="212">
        <v>11556000</v>
      </c>
      <c r="F86" s="212">
        <v>-0.252660758376123</v>
      </c>
      <c r="G86" s="212">
        <v>5.5</v>
      </c>
      <c r="H86" s="213" t="s">
        <v>25</v>
      </c>
      <c r="I86" s="219">
        <v>3.42992324857599</v>
      </c>
      <c r="J86" s="221">
        <v>36770</v>
      </c>
      <c r="K86" s="213" t="s">
        <v>33</v>
      </c>
      <c r="L86" s="213" t="s">
        <v>45</v>
      </c>
      <c r="M86" s="213" t="str">
        <v>8183360</v>
      </c>
      <c r="N86" s="213" t="str">
        <v>מירון 8336- ממשלת ישראל</v>
      </c>
      <c r="O86" s="207"/>
      <c r="P86" s="207"/>
    </row>
    <row r="87" spans="1:16">
      <c r="A87" s="212">
        <v>0.0872668649881207</v>
      </c>
      <c r="B87" s="212">
        <v>0</v>
      </c>
      <c r="C87" s="212">
        <v>6073.67146725486</v>
      </c>
      <c r="D87" s="212">
        <v>163.27073836906</v>
      </c>
      <c r="E87" s="212">
        <v>3720000</v>
      </c>
      <c r="F87" s="212">
        <v>-0.264724727511407</v>
      </c>
      <c r="G87" s="212">
        <v>5.5</v>
      </c>
      <c r="H87" s="213" t="s">
        <v>25</v>
      </c>
      <c r="I87" s="219">
        <v>3.43771357247623</v>
      </c>
      <c r="J87" s="221">
        <v>36801</v>
      </c>
      <c r="K87" s="213" t="s">
        <v>33</v>
      </c>
      <c r="L87" s="213" t="s">
        <v>45</v>
      </c>
      <c r="M87" s="213" t="str">
        <v>8183378</v>
      </c>
      <c r="N87" s="213" t="str">
        <v>מירון 8337- ממשלת ישראל</v>
      </c>
      <c r="O87" s="207"/>
      <c r="P87" s="207"/>
    </row>
    <row r="88" spans="1:16">
      <c r="A88" s="212">
        <v>0.165298024345888</v>
      </c>
      <c r="B88" s="212">
        <v>0</v>
      </c>
      <c r="C88" s="212">
        <v>11504.5486531444</v>
      </c>
      <c r="D88" s="212">
        <v>164.30375111397</v>
      </c>
      <c r="E88" s="212">
        <v>7002000</v>
      </c>
      <c r="F88" s="212">
        <v>-0.277575477242471</v>
      </c>
      <c r="G88" s="212">
        <v>5.5</v>
      </c>
      <c r="H88" s="213" t="s">
        <v>25</v>
      </c>
      <c r="I88" s="219">
        <v>3.52020767641947</v>
      </c>
      <c r="J88" s="221">
        <v>36831</v>
      </c>
      <c r="K88" s="213" t="s">
        <v>33</v>
      </c>
      <c r="L88" s="213" t="s">
        <v>45</v>
      </c>
      <c r="M88" s="213" t="str">
        <v>8183386</v>
      </c>
      <c r="N88" s="213" t="str">
        <v>מירון 8338- ממשלת ישראל</v>
      </c>
      <c r="O88" s="207"/>
      <c r="P88" s="207"/>
    </row>
    <row r="89" spans="1:16">
      <c r="A89" s="212">
        <v>0.0379975699158961</v>
      </c>
      <c r="B89" s="212">
        <v>0</v>
      </c>
      <c r="C89" s="212">
        <v>2644.58630723833</v>
      </c>
      <c r="D89" s="212">
        <v>163.246068348045</v>
      </c>
      <c r="E89" s="212">
        <v>1620000</v>
      </c>
      <c r="F89" s="212">
        <v>-0.212534947991372</v>
      </c>
      <c r="G89" s="212">
        <v>5.5</v>
      </c>
      <c r="H89" s="213" t="s">
        <v>25</v>
      </c>
      <c r="I89" s="219">
        <v>3.76949452902464</v>
      </c>
      <c r="J89" s="221">
        <v>36923</v>
      </c>
      <c r="K89" s="213" t="s">
        <v>33</v>
      </c>
      <c r="L89" s="213" t="s">
        <v>45</v>
      </c>
      <c r="M89" s="213" t="str">
        <v>8183410</v>
      </c>
      <c r="N89" s="213" t="str">
        <v>מירון 8341- ממשלת ישראל</v>
      </c>
      <c r="O89" s="207"/>
      <c r="P89" s="207"/>
    </row>
    <row r="90" spans="1:16">
      <c r="A90" s="212">
        <v>0.0536346113054335</v>
      </c>
      <c r="B90" s="212">
        <v>0</v>
      </c>
      <c r="C90" s="212">
        <v>3732.90605073828</v>
      </c>
      <c r="D90" s="212">
        <v>163.723949593784</v>
      </c>
      <c r="E90" s="212">
        <v>2280000</v>
      </c>
      <c r="F90" s="212">
        <v>-0.131234286427499</v>
      </c>
      <c r="G90" s="212">
        <v>5.5</v>
      </c>
      <c r="H90" s="213" t="s">
        <v>25</v>
      </c>
      <c r="I90" s="219">
        <v>3.84425009871756</v>
      </c>
      <c r="J90" s="221">
        <v>36951</v>
      </c>
      <c r="K90" s="213" t="s">
        <v>33</v>
      </c>
      <c r="L90" s="213" t="s">
        <v>45</v>
      </c>
      <c r="M90" s="213" t="str">
        <v>8183428</v>
      </c>
      <c r="N90" s="213" t="str">
        <v>מירון 8342- ממשלת ישראל</v>
      </c>
      <c r="O90" s="207"/>
      <c r="P90" s="207"/>
    </row>
    <row r="91" spans="1:16">
      <c r="A91" s="212">
        <v>0.048048487401376</v>
      </c>
      <c r="B91" s="212">
        <v>0</v>
      </c>
      <c r="C91" s="212">
        <v>3344.11837773957</v>
      </c>
      <c r="D91" s="212">
        <v>163.927371457822</v>
      </c>
      <c r="E91" s="212">
        <v>2040000</v>
      </c>
      <c r="F91" s="212">
        <v>-0.139888872981073</v>
      </c>
      <c r="G91" s="212">
        <v>5.5</v>
      </c>
      <c r="H91" s="213" t="s">
        <v>25</v>
      </c>
      <c r="I91" s="219">
        <v>3.46808986098</v>
      </c>
      <c r="J91" s="221">
        <v>36982</v>
      </c>
      <c r="K91" s="213" t="s">
        <v>33</v>
      </c>
      <c r="L91" s="213" t="s">
        <v>45</v>
      </c>
      <c r="M91" s="213" t="str">
        <v>8183436</v>
      </c>
      <c r="N91" s="213" t="str">
        <v>מירון 8343- ממשלת ישראל</v>
      </c>
      <c r="O91" s="207"/>
      <c r="P91" s="207"/>
    </row>
    <row r="92" spans="1:16">
      <c r="A92" s="212">
        <v>0.129565926470703</v>
      </c>
      <c r="B92" s="212">
        <v>0</v>
      </c>
      <c r="C92" s="212">
        <v>9017.63654327073</v>
      </c>
      <c r="D92" s="212">
        <v>163.718891485893</v>
      </c>
      <c r="E92" s="212">
        <v>5508000</v>
      </c>
      <c r="F92" s="212">
        <v>-0.15719804608822</v>
      </c>
      <c r="G92" s="212">
        <v>5.5</v>
      </c>
      <c r="H92" s="213" t="s">
        <v>25</v>
      </c>
      <c r="I92" s="219">
        <v>3.55141571570622</v>
      </c>
      <c r="J92" s="221">
        <v>37012</v>
      </c>
      <c r="K92" s="213" t="s">
        <v>33</v>
      </c>
      <c r="L92" s="213" t="s">
        <v>45</v>
      </c>
      <c r="M92" s="213" t="str">
        <v>8183444</v>
      </c>
      <c r="N92" s="213" t="str">
        <v>מירון 8344- ממשלת ישראל</v>
      </c>
      <c r="O92" s="207"/>
      <c r="P92" s="207"/>
    </row>
    <row r="93" spans="1:16">
      <c r="A93" s="212">
        <v>0.129698854135298</v>
      </c>
      <c r="B93" s="212">
        <v>0</v>
      </c>
      <c r="C93" s="212">
        <v>9026.88815284524</v>
      </c>
      <c r="D93" s="212">
        <v>161.888238033857</v>
      </c>
      <c r="E93" s="212">
        <v>5576000</v>
      </c>
      <c r="F93" s="212">
        <v>-0.0916329964399349</v>
      </c>
      <c r="G93" s="212">
        <v>5.5</v>
      </c>
      <c r="H93" s="213" t="s">
        <v>25</v>
      </c>
      <c r="I93" s="219">
        <v>3.63263859475736</v>
      </c>
      <c r="J93" s="221">
        <v>37043</v>
      </c>
      <c r="K93" s="213" t="s">
        <v>33</v>
      </c>
      <c r="L93" s="213" t="s">
        <v>45</v>
      </c>
      <c r="M93" s="213" t="str">
        <v>8183451</v>
      </c>
      <c r="N93" s="213" t="str">
        <v>מירון 8345- ממשלת ישראל</v>
      </c>
      <c r="O93" s="207"/>
      <c r="P93" s="207"/>
    </row>
    <row r="94" spans="1:16">
      <c r="A94" s="212">
        <v>0.230165905096017</v>
      </c>
      <c r="B94" s="212">
        <v>0</v>
      </c>
      <c r="C94" s="212">
        <v>16019.2770842274</v>
      </c>
      <c r="D94" s="212">
        <v>161.354523411723</v>
      </c>
      <c r="E94" s="212">
        <v>9928000</v>
      </c>
      <c r="F94" s="212">
        <v>-0.107368608355523</v>
      </c>
      <c r="G94" s="212">
        <v>5.5</v>
      </c>
      <c r="H94" s="213" t="s">
        <v>25</v>
      </c>
      <c r="I94" s="219">
        <v>3.71587694773418</v>
      </c>
      <c r="J94" s="221">
        <v>37073</v>
      </c>
      <c r="K94" s="213" t="s">
        <v>33</v>
      </c>
      <c r="L94" s="213" t="s">
        <v>45</v>
      </c>
      <c r="M94" s="213" t="str">
        <v>8183469</v>
      </c>
      <c r="N94" s="213" t="str">
        <v>מירון 8346- ממשלת ישראל</v>
      </c>
      <c r="O94" s="207"/>
      <c r="P94" s="207"/>
    </row>
    <row r="95" spans="1:16">
      <c r="A95" s="212">
        <v>0.172388799603362</v>
      </c>
      <c r="B95" s="212">
        <v>0</v>
      </c>
      <c r="C95" s="212">
        <v>11998.0582958696</v>
      </c>
      <c r="D95" s="212">
        <v>160.987257085479</v>
      </c>
      <c r="E95" s="212">
        <v>7452800</v>
      </c>
      <c r="F95" s="212">
        <v>-0.123104220271112</v>
      </c>
      <c r="G95" s="212">
        <v>5.5</v>
      </c>
      <c r="H95" s="213" t="s">
        <v>25</v>
      </c>
      <c r="I95" s="219">
        <v>3.8016601417882</v>
      </c>
      <c r="J95" s="221">
        <v>37104</v>
      </c>
      <c r="K95" s="213" t="s">
        <v>33</v>
      </c>
      <c r="L95" s="213" t="s">
        <v>45</v>
      </c>
      <c r="M95" s="213" t="str">
        <v>8183477</v>
      </c>
      <c r="N95" s="213" t="str">
        <v>מירון 8347- ממשלת ישראל</v>
      </c>
      <c r="O95" s="207"/>
      <c r="P95" s="207"/>
    </row>
    <row r="96" spans="1:16">
      <c r="A96" s="212">
        <v>0.735007698695985</v>
      </c>
      <c r="B96" s="212">
        <v>0</v>
      </c>
      <c r="C96" s="212">
        <v>51155.6739020034</v>
      </c>
      <c r="D96" s="212">
        <v>159.891460593149</v>
      </c>
      <c r="E96" s="212">
        <v>31994000</v>
      </c>
      <c r="F96" s="212">
        <v>-0.0459997218847286</v>
      </c>
      <c r="G96" s="212">
        <v>5.5</v>
      </c>
      <c r="H96" s="213" t="s">
        <v>25</v>
      </c>
      <c r="I96" s="219">
        <v>3.884591098853</v>
      </c>
      <c r="J96" s="221">
        <v>37136</v>
      </c>
      <c r="K96" s="213" t="s">
        <v>33</v>
      </c>
      <c r="L96" s="213" t="s">
        <v>45</v>
      </c>
      <c r="M96" s="213" t="str">
        <v>8183485</v>
      </c>
      <c r="N96" s="213" t="str">
        <v>מירון 8348- ממשלת ישראל</v>
      </c>
      <c r="O96" s="207"/>
      <c r="P96" s="207"/>
    </row>
    <row r="97" spans="1:16">
      <c r="A97" s="212">
        <v>0.232593225308871</v>
      </c>
      <c r="B97" s="212">
        <v>0</v>
      </c>
      <c r="C97" s="212">
        <v>16188.2157245774</v>
      </c>
      <c r="D97" s="212">
        <v>163.056161608893</v>
      </c>
      <c r="E97" s="212">
        <v>9928000</v>
      </c>
      <c r="F97" s="212">
        <v>-0.0572769104242336</v>
      </c>
      <c r="G97" s="212">
        <v>5.5</v>
      </c>
      <c r="H97" s="213" t="s">
        <v>25</v>
      </c>
      <c r="I97" s="219">
        <v>3.87841877849326</v>
      </c>
      <c r="J97" s="221">
        <v>37165</v>
      </c>
      <c r="K97" s="213" t="s">
        <v>33</v>
      </c>
      <c r="L97" s="213" t="s">
        <v>45</v>
      </c>
      <c r="M97" s="213" t="str">
        <v>8183493</v>
      </c>
      <c r="N97" s="213" t="str">
        <v>מירון 8349- ממשלת ישראל</v>
      </c>
      <c r="O97" s="207"/>
      <c r="P97" s="207"/>
    </row>
    <row r="98" spans="1:16">
      <c r="A98" s="212">
        <v>0.128065820099269</v>
      </c>
      <c r="B98" s="212">
        <v>0</v>
      </c>
      <c r="C98" s="212">
        <v>8913.23089896041</v>
      </c>
      <c r="D98" s="212">
        <v>162.828478242611</v>
      </c>
      <c r="E98" s="212">
        <v>5474000</v>
      </c>
      <c r="F98" s="212">
        <v>-0.0701276601552974</v>
      </c>
      <c r="G98" s="212">
        <v>5.5</v>
      </c>
      <c r="H98" s="213" t="s">
        <v>25</v>
      </c>
      <c r="I98" s="219">
        <v>3.96377221788871</v>
      </c>
      <c r="J98" s="221">
        <v>37196</v>
      </c>
      <c r="K98" s="213" t="s">
        <v>33</v>
      </c>
      <c r="L98" s="213" t="s">
        <v>45</v>
      </c>
      <c r="M98" s="213" t="str">
        <v>8183501</v>
      </c>
      <c r="N98" s="213" t="str">
        <v>מירון 8350- ממשלת ישראל</v>
      </c>
      <c r="O98" s="207"/>
      <c r="P98" s="207"/>
    </row>
    <row r="99" spans="1:16">
      <c r="A99" s="212">
        <v>0.110912249701991</v>
      </c>
      <c r="B99" s="212">
        <v>0</v>
      </c>
      <c r="C99" s="212">
        <v>7719.3625149217</v>
      </c>
      <c r="D99" s="212">
        <v>162.171481405918</v>
      </c>
      <c r="E99" s="212">
        <v>4760000</v>
      </c>
      <c r="F99" s="212">
        <v>0.00697683823108562</v>
      </c>
      <c r="G99" s="212">
        <v>5.5</v>
      </c>
      <c r="H99" s="213" t="s">
        <v>25</v>
      </c>
      <c r="I99" s="219">
        <v>4.04471261257472</v>
      </c>
      <c r="J99" s="221">
        <v>37227</v>
      </c>
      <c r="K99" s="213" t="s">
        <v>33</v>
      </c>
      <c r="L99" s="213" t="s">
        <v>45</v>
      </c>
      <c r="M99" s="213" t="str">
        <v>8183519</v>
      </c>
      <c r="N99" s="213" t="str">
        <v>מירון 8351- ממשלת ישראל</v>
      </c>
      <c r="O99" s="207"/>
      <c r="P99" s="207"/>
    </row>
    <row r="100" spans="1:16">
      <c r="A100" s="212">
        <v>0.0538132766356654</v>
      </c>
      <c r="B100" s="212">
        <v>0</v>
      </c>
      <c r="C100" s="212">
        <v>3745.34094820555</v>
      </c>
      <c r="D100" s="212">
        <v>163.195684017671</v>
      </c>
      <c r="E100" s="212">
        <v>2295000</v>
      </c>
      <c r="F100" s="212">
        <v>-0.00298904931545369</v>
      </c>
      <c r="G100" s="212">
        <v>5.5</v>
      </c>
      <c r="H100" s="213" t="s">
        <v>25</v>
      </c>
      <c r="I100" s="219">
        <v>4.12714623617478</v>
      </c>
      <c r="J100" s="221">
        <v>37257</v>
      </c>
      <c r="K100" s="213" t="s">
        <v>33</v>
      </c>
      <c r="L100" s="213" t="s">
        <v>45</v>
      </c>
      <c r="M100" s="213" t="str">
        <v>8183527</v>
      </c>
      <c r="N100" s="213" t="str">
        <v>מירון 8352- ממשלת ישראל</v>
      </c>
      <c r="O100" s="207"/>
      <c r="P100" s="207"/>
    </row>
    <row r="101" spans="1:16">
      <c r="A101" s="212">
        <v>0.0776008722860526</v>
      </c>
      <c r="B101" s="212">
        <v>0</v>
      </c>
      <c r="C101" s="212">
        <v>5400.92971028632</v>
      </c>
      <c r="D101" s="212">
        <v>163.426824950596</v>
      </c>
      <c r="E101" s="212">
        <v>3304800</v>
      </c>
      <c r="F101" s="212">
        <v>-0.0132171970605861</v>
      </c>
      <c r="G101" s="212">
        <v>5.5</v>
      </c>
      <c r="H101" s="213" t="s">
        <v>25</v>
      </c>
      <c r="I101" s="219">
        <v>4.21265374840486</v>
      </c>
      <c r="J101" s="221">
        <v>37288</v>
      </c>
      <c r="K101" s="213" t="s">
        <v>33</v>
      </c>
      <c r="L101" s="213" t="s">
        <v>45</v>
      </c>
      <c r="M101" s="213" t="str">
        <v>8183535</v>
      </c>
      <c r="N101" s="213" t="str">
        <v>מירון 8353- ממשלת ישראל</v>
      </c>
      <c r="O101" s="207"/>
      <c r="P101" s="207"/>
    </row>
    <row r="102" spans="1:16">
      <c r="A102" s="212">
        <v>0.0933732352434832</v>
      </c>
      <c r="B102" s="212">
        <v>0</v>
      </c>
      <c r="C102" s="212">
        <v>6498.66767622304</v>
      </c>
      <c r="D102" s="212">
        <v>161.161285504787</v>
      </c>
      <c r="E102" s="212">
        <v>4032400</v>
      </c>
      <c r="F102" s="212">
        <v>0.0615269595384587</v>
      </c>
      <c r="G102" s="212">
        <v>5.5</v>
      </c>
      <c r="H102" s="213" t="s">
        <v>25</v>
      </c>
      <c r="I102" s="219">
        <v>4.28663238922733</v>
      </c>
      <c r="J102" s="221">
        <v>37316</v>
      </c>
      <c r="K102" s="213" t="s">
        <v>33</v>
      </c>
      <c r="L102" s="213" t="s">
        <v>45</v>
      </c>
      <c r="M102" s="213" t="str">
        <v>8183543</v>
      </c>
      <c r="N102" s="213" t="str">
        <v>מירון 8354- ממשלת ישראל</v>
      </c>
      <c r="O102" s="207"/>
      <c r="P102" s="207"/>
    </row>
    <row r="103" spans="1:16">
      <c r="A103" s="212">
        <v>0.10224806855619</v>
      </c>
      <c r="B103" s="212">
        <v>0</v>
      </c>
      <c r="C103" s="212">
        <v>7116.34566746712</v>
      </c>
      <c r="D103" s="212">
        <v>160.061755903444</v>
      </c>
      <c r="E103" s="212">
        <v>4446000</v>
      </c>
      <c r="F103" s="212">
        <v>0.0526101127862919</v>
      </c>
      <c r="G103" s="212">
        <v>5.5</v>
      </c>
      <c r="H103" s="213" t="s">
        <v>25</v>
      </c>
      <c r="I103" s="219">
        <v>3.90962767853662</v>
      </c>
      <c r="J103" s="221">
        <v>37347</v>
      </c>
      <c r="K103" s="213" t="s">
        <v>33</v>
      </c>
      <c r="L103" s="213" t="s">
        <v>45</v>
      </c>
      <c r="M103" s="213" t="str">
        <v>8183550</v>
      </c>
      <c r="N103" s="213" t="str">
        <v>מירון 8355- ממשלת ישראל</v>
      </c>
      <c r="O103" s="207"/>
      <c r="P103" s="207"/>
    </row>
    <row r="104" spans="1:16">
      <c r="A104" s="212">
        <v>0.132276801411012</v>
      </c>
      <c r="B104" s="212">
        <v>0</v>
      </c>
      <c r="C104" s="212">
        <v>9206.31026013327</v>
      </c>
      <c r="D104" s="212">
        <v>159.389028046618</v>
      </c>
      <c r="E104" s="212">
        <v>5776000</v>
      </c>
      <c r="F104" s="212">
        <v>0.0363499804735173</v>
      </c>
      <c r="G104" s="212">
        <v>5.5</v>
      </c>
      <c r="H104" s="213" t="s">
        <v>25</v>
      </c>
      <c r="I104" s="219">
        <v>3.99316336004485</v>
      </c>
      <c r="J104" s="221">
        <v>37377</v>
      </c>
      <c r="K104" s="213" t="s">
        <v>33</v>
      </c>
      <c r="L104" s="213" t="s">
        <v>45</v>
      </c>
      <c r="M104" s="213" t="str">
        <v>8183568</v>
      </c>
      <c r="N104" s="213" t="str">
        <v>מירון 8356- ממשלת ישראל</v>
      </c>
      <c r="O104" s="207"/>
      <c r="P104" s="207"/>
    </row>
    <row r="105" spans="1:16">
      <c r="A105" s="212">
        <v>0.119684668065045</v>
      </c>
      <c r="B105" s="212">
        <v>0</v>
      </c>
      <c r="C105" s="212">
        <v>8329.91254576965</v>
      </c>
      <c r="D105" s="212">
        <v>156.577303495283</v>
      </c>
      <c r="E105" s="212">
        <v>5320000</v>
      </c>
      <c r="F105" s="212">
        <v>0.0977188669443119</v>
      </c>
      <c r="G105" s="212">
        <v>5.5</v>
      </c>
      <c r="H105" s="213" t="s">
        <v>25</v>
      </c>
      <c r="I105" s="219">
        <v>4.07642068579606</v>
      </c>
      <c r="J105" s="221">
        <v>37409</v>
      </c>
      <c r="K105" s="213" t="s">
        <v>33</v>
      </c>
      <c r="L105" s="213" t="s">
        <v>45</v>
      </c>
      <c r="M105" s="213" t="str">
        <v>8183576</v>
      </c>
      <c r="N105" s="213" t="str">
        <v>מירון 8357- ממשלת ישראל</v>
      </c>
      <c r="O105" s="207"/>
      <c r="P105" s="207"/>
    </row>
    <row r="106" spans="1:16">
      <c r="A106" s="212">
        <v>0.0847312732973384</v>
      </c>
      <c r="B106" s="212">
        <v>0</v>
      </c>
      <c r="C106" s="212">
        <v>5897.19725900859</v>
      </c>
      <c r="D106" s="212">
        <v>155.189401534739</v>
      </c>
      <c r="E106" s="212">
        <v>3800000</v>
      </c>
      <c r="F106" s="212">
        <v>0.0832945560216893</v>
      </c>
      <c r="G106" s="212">
        <v>5.5</v>
      </c>
      <c r="H106" s="213" t="s">
        <v>25</v>
      </c>
      <c r="I106" s="219">
        <v>4.1570976779466</v>
      </c>
      <c r="J106" s="221">
        <v>37438</v>
      </c>
      <c r="K106" s="213" t="s">
        <v>33</v>
      </c>
      <c r="L106" s="213" t="s">
        <v>45</v>
      </c>
      <c r="M106" s="213" t="str">
        <v>8183584</v>
      </c>
      <c r="N106" s="213" t="str">
        <v>מירון 8358- ממשלת ישראל</v>
      </c>
      <c r="O106" s="207"/>
      <c r="P106" s="207"/>
    </row>
    <row r="107" spans="1:16">
      <c r="A107" s="212">
        <v>0.167358934930155</v>
      </c>
      <c r="B107" s="212">
        <v>0</v>
      </c>
      <c r="C107" s="212">
        <v>11647.9856130252</v>
      </c>
      <c r="D107" s="212">
        <v>153.262968590563</v>
      </c>
      <c r="E107" s="212">
        <v>7600000</v>
      </c>
      <c r="F107" s="212">
        <v>0.0683457247018803</v>
      </c>
      <c r="G107" s="212">
        <v>5.5</v>
      </c>
      <c r="H107" s="213" t="s">
        <v>25</v>
      </c>
      <c r="I107" s="219">
        <v>4.24306758380772</v>
      </c>
      <c r="J107" s="221">
        <v>37469</v>
      </c>
      <c r="K107" s="213" t="s">
        <v>33</v>
      </c>
      <c r="L107" s="213" t="s">
        <v>45</v>
      </c>
      <c r="M107" s="213" t="str">
        <v>8183592</v>
      </c>
      <c r="N107" s="213" t="str">
        <v>מירון 8359- ממשלת ישראל</v>
      </c>
      <c r="O107" s="207"/>
      <c r="P107" s="207"/>
    </row>
    <row r="108" spans="1:16">
      <c r="A108" s="212">
        <v>1.18518707197869</v>
      </c>
      <c r="B108" s="212">
        <v>0</v>
      </c>
      <c r="C108" s="212">
        <v>82487.6303671066</v>
      </c>
      <c r="D108" s="212">
        <v>151.799098945704</v>
      </c>
      <c r="E108" s="212">
        <v>54340000</v>
      </c>
      <c r="F108" s="212">
        <v>0.139680498719214</v>
      </c>
      <c r="G108" s="212">
        <v>5.5</v>
      </c>
      <c r="H108" s="213" t="s">
        <v>25</v>
      </c>
      <c r="I108" s="219">
        <v>4.32247752971777</v>
      </c>
      <c r="J108" s="221">
        <v>37500</v>
      </c>
      <c r="K108" s="213" t="s">
        <v>33</v>
      </c>
      <c r="L108" s="213" t="s">
        <v>45</v>
      </c>
      <c r="M108" s="213" t="str">
        <v>8183600</v>
      </c>
      <c r="N108" s="213" t="str">
        <v>מירון 8360- ממשלת ישראל</v>
      </c>
      <c r="O108" s="207"/>
      <c r="P108" s="207"/>
    </row>
    <row r="109" spans="1:16">
      <c r="A109" s="212">
        <v>0.131824388222438</v>
      </c>
      <c r="B109" s="212">
        <v>0</v>
      </c>
      <c r="C109" s="212">
        <v>9174.82283274347</v>
      </c>
      <c r="D109" s="212">
        <v>155.769487848828</v>
      </c>
      <c r="E109" s="212">
        <v>5890000</v>
      </c>
      <c r="F109" s="212">
        <v>0.128403310179709</v>
      </c>
      <c r="G109" s="212">
        <v>5.5</v>
      </c>
      <c r="H109" s="213" t="s">
        <v>25</v>
      </c>
      <c r="I109" s="219">
        <v>4.31094609322877</v>
      </c>
      <c r="J109" s="221">
        <v>37530</v>
      </c>
      <c r="K109" s="213" t="s">
        <v>33</v>
      </c>
      <c r="L109" s="213" t="s">
        <v>45</v>
      </c>
      <c r="M109" s="213" t="str">
        <v>8183618</v>
      </c>
      <c r="N109" s="213" t="str">
        <v>מירון 8361- ממשלת ישראל</v>
      </c>
      <c r="O109" s="207"/>
      <c r="P109" s="207"/>
    </row>
    <row r="110" spans="1:16">
      <c r="A110" s="212">
        <v>0.0708700792172308</v>
      </c>
      <c r="B110" s="212">
        <v>0</v>
      </c>
      <c r="C110" s="212">
        <v>4932.47440574817</v>
      </c>
      <c r="D110" s="212">
        <v>155.265500041566</v>
      </c>
      <c r="E110" s="212">
        <v>3176800</v>
      </c>
      <c r="F110" s="212">
        <v>0.115814820647239</v>
      </c>
      <c r="G110" s="212">
        <v>5.5</v>
      </c>
      <c r="H110" s="213" t="s">
        <v>25</v>
      </c>
      <c r="I110" s="219">
        <v>4.39644913452805</v>
      </c>
      <c r="J110" s="221">
        <v>37561</v>
      </c>
      <c r="K110" s="213" t="s">
        <v>33</v>
      </c>
      <c r="L110" s="213" t="s">
        <v>45</v>
      </c>
      <c r="M110" s="213" t="str">
        <v>8183626</v>
      </c>
      <c r="N110" s="213" t="str">
        <v>מירון 8362- ממשלת ישראל</v>
      </c>
      <c r="O110" s="207"/>
      <c r="P110" s="207"/>
    </row>
    <row r="111" spans="1:16">
      <c r="A111" s="212">
        <v>0.219961067459517</v>
      </c>
      <c r="B111" s="212">
        <v>0</v>
      </c>
      <c r="C111" s="212">
        <v>15309.0323517139</v>
      </c>
      <c r="D111" s="212">
        <v>153.76689786776</v>
      </c>
      <c r="E111" s="212">
        <v>9956000</v>
      </c>
      <c r="F111" s="212">
        <v>0.187149594664573</v>
      </c>
      <c r="G111" s="212">
        <v>5.5</v>
      </c>
      <c r="H111" s="213" t="s">
        <v>25</v>
      </c>
      <c r="I111" s="219">
        <v>4.47391680724844</v>
      </c>
      <c r="J111" s="221">
        <v>37591</v>
      </c>
      <c r="K111" s="213" t="s">
        <v>33</v>
      </c>
      <c r="L111" s="213" t="s">
        <v>45</v>
      </c>
      <c r="M111" s="213" t="str">
        <v>8183634</v>
      </c>
      <c r="N111" s="213" t="str">
        <v>מירון 8363- ממשלת ישראל</v>
      </c>
      <c r="O111" s="207"/>
      <c r="P111" s="207"/>
    </row>
    <row r="112" spans="1:16">
      <c r="A112" s="212">
        <v>0.108388034584982</v>
      </c>
      <c r="B112" s="212">
        <v>0</v>
      </c>
      <c r="C112" s="212">
        <v>7543.68010286894</v>
      </c>
      <c r="D112" s="212">
        <v>155.092107393288</v>
      </c>
      <c r="E112" s="212">
        <v>4864000</v>
      </c>
      <c r="F112" s="212">
        <v>0.176396926522254</v>
      </c>
      <c r="G112" s="212">
        <v>5.5</v>
      </c>
      <c r="H112" s="213" t="s">
        <v>25</v>
      </c>
      <c r="I112" s="219">
        <v>4.55934470273093</v>
      </c>
      <c r="J112" s="221">
        <v>37622</v>
      </c>
      <c r="K112" s="213" t="s">
        <v>33</v>
      </c>
      <c r="L112" s="213" t="s">
        <v>45</v>
      </c>
      <c r="M112" s="213" t="str">
        <v>8183642</v>
      </c>
      <c r="N112" s="213" t="str">
        <v>מירון 8364- ממשלת ישראל</v>
      </c>
      <c r="O112" s="207"/>
      <c r="P112" s="207"/>
    </row>
    <row r="113" spans="1:16">
      <c r="A113" s="212">
        <v>0.0730496265653803</v>
      </c>
      <c r="B113" s="212">
        <v>0</v>
      </c>
      <c r="C113" s="212">
        <v>5084.16834527251</v>
      </c>
      <c r="D113" s="212">
        <v>155.574306792816</v>
      </c>
      <c r="E113" s="212">
        <v>3268000</v>
      </c>
      <c r="F113" s="212">
        <v>0.165906518578528</v>
      </c>
      <c r="G113" s="212">
        <v>5.5</v>
      </c>
      <c r="H113" s="213" t="s">
        <v>25</v>
      </c>
      <c r="I113" s="219">
        <v>4.6477376959529</v>
      </c>
      <c r="J113" s="221">
        <v>37654</v>
      </c>
      <c r="K113" s="213" t="s">
        <v>33</v>
      </c>
      <c r="L113" s="213" t="s">
        <v>45</v>
      </c>
      <c r="M113" s="213" t="str">
        <v>8183659</v>
      </c>
      <c r="N113" s="213" t="str">
        <v>מירון 8365- ממשלת ישראל</v>
      </c>
      <c r="O113" s="207"/>
      <c r="P113" s="207"/>
    </row>
    <row r="114" spans="1:16">
      <c r="A114" s="212">
        <v>0.0844957926559778</v>
      </c>
      <c r="B114" s="212">
        <v>0</v>
      </c>
      <c r="C114" s="212">
        <v>5880.80808251282</v>
      </c>
      <c r="D114" s="212">
        <v>154.758107434548</v>
      </c>
      <c r="E114" s="212">
        <v>3800000</v>
      </c>
      <c r="F114" s="212">
        <v>0.235143211007117</v>
      </c>
      <c r="G114" s="212">
        <v>5.5</v>
      </c>
      <c r="H114" s="213" t="s">
        <v>25</v>
      </c>
      <c r="I114" s="219">
        <v>4.72104713300643</v>
      </c>
      <c r="J114" s="221">
        <v>37682</v>
      </c>
      <c r="K114" s="213" t="s">
        <v>33</v>
      </c>
      <c r="L114" s="213" t="s">
        <v>45</v>
      </c>
      <c r="M114" s="213" t="str">
        <v>8183667</v>
      </c>
      <c r="N114" s="213" t="str">
        <v>מירון 8366- ממשלת ישראל</v>
      </c>
      <c r="O114" s="207"/>
      <c r="P114" s="207"/>
    </row>
    <row r="115" spans="1:16">
      <c r="A115" s="212">
        <v>0.102483002995567</v>
      </c>
      <c r="B115" s="212">
        <v>0</v>
      </c>
      <c r="C115" s="212">
        <v>7132.69682894532</v>
      </c>
      <c r="D115" s="212">
        <v>154.3873772531</v>
      </c>
      <c r="E115" s="212">
        <v>4620000</v>
      </c>
      <c r="F115" s="212">
        <v>0.226488624453543</v>
      </c>
      <c r="G115" s="212">
        <v>5.5</v>
      </c>
      <c r="H115" s="213" t="s">
        <v>25</v>
      </c>
      <c r="I115" s="219">
        <v>4.34062478701774</v>
      </c>
      <c r="J115" s="221">
        <v>37712</v>
      </c>
      <c r="K115" s="213" t="s">
        <v>33</v>
      </c>
      <c r="L115" s="213" t="s">
        <v>45</v>
      </c>
      <c r="M115" s="213" t="str">
        <v>8183675</v>
      </c>
      <c r="N115" s="213" t="str">
        <v>מירון 8367- ממשלת ישראל</v>
      </c>
      <c r="O115" s="207"/>
      <c r="P115" s="207"/>
    </row>
    <row r="116" spans="1:16">
      <c r="A116" s="212">
        <v>0.0651218375883617</v>
      </c>
      <c r="B116" s="212">
        <v>0</v>
      </c>
      <c r="C116" s="212">
        <v>4532.40352921443</v>
      </c>
      <c r="D116" s="212">
        <v>154.163385347415</v>
      </c>
      <c r="E116" s="212">
        <v>2940000</v>
      </c>
      <c r="F116" s="212">
        <v>0.210753012537955</v>
      </c>
      <c r="G116" s="212">
        <v>5.5</v>
      </c>
      <c r="H116" s="213" t="s">
        <v>25</v>
      </c>
      <c r="I116" s="219">
        <v>4.42711600873337</v>
      </c>
      <c r="J116" s="221">
        <v>37743</v>
      </c>
      <c r="K116" s="213" t="s">
        <v>33</v>
      </c>
      <c r="L116" s="213" t="s">
        <v>45</v>
      </c>
      <c r="M116" s="213" t="str">
        <v>8183683</v>
      </c>
      <c r="N116" s="213" t="str">
        <v>מירון 8368- ממשלת ישראל</v>
      </c>
      <c r="O116" s="207"/>
      <c r="P116" s="207"/>
    </row>
    <row r="117" spans="1:16">
      <c r="A117" s="212">
        <v>0.130131998082868</v>
      </c>
      <c r="B117" s="212">
        <v>0</v>
      </c>
      <c r="C117" s="212">
        <v>9057.03446365778</v>
      </c>
      <c r="D117" s="212">
        <v>154.031198359747</v>
      </c>
      <c r="E117" s="212">
        <v>5880000</v>
      </c>
      <c r="F117" s="212">
        <v>0.269499297022818</v>
      </c>
      <c r="G117" s="212">
        <v>5.5</v>
      </c>
      <c r="H117" s="213" t="s">
        <v>25</v>
      </c>
      <c r="I117" s="219">
        <v>4.50415418496069</v>
      </c>
      <c r="J117" s="221">
        <v>37773</v>
      </c>
      <c r="K117" s="213" t="s">
        <v>33</v>
      </c>
      <c r="L117" s="213" t="s">
        <v>45</v>
      </c>
      <c r="M117" s="213" t="str">
        <v>8183709</v>
      </c>
      <c r="N117" s="213" t="str">
        <v>מירון 8370- ממשלת ישראל</v>
      </c>
      <c r="O117" s="207"/>
      <c r="P117" s="207"/>
    </row>
    <row r="118" spans="1:16">
      <c r="A118" s="212">
        <v>0.0373798283357335</v>
      </c>
      <c r="B118" s="212">
        <v>0</v>
      </c>
      <c r="C118" s="212">
        <v>2601.59221767087</v>
      </c>
      <c r="D118" s="212">
        <v>154.856679623266</v>
      </c>
      <c r="E118" s="212">
        <v>1680000</v>
      </c>
      <c r="F118" s="212">
        <v>0.255337246298789</v>
      </c>
      <c r="G118" s="212">
        <v>5.5</v>
      </c>
      <c r="H118" s="213" t="s">
        <v>25</v>
      </c>
      <c r="I118" s="219">
        <v>4.58780322629973</v>
      </c>
      <c r="J118" s="221">
        <v>37803</v>
      </c>
      <c r="K118" s="213" t="s">
        <v>33</v>
      </c>
      <c r="L118" s="213" t="s">
        <v>45</v>
      </c>
      <c r="M118" s="213" t="str">
        <v>8183717</v>
      </c>
      <c r="N118" s="213" t="str">
        <v>מירון 8371- ממשלת ישראל</v>
      </c>
      <c r="O118" s="207"/>
      <c r="P118" s="207"/>
    </row>
    <row r="119" spans="1:16">
      <c r="A119" s="212">
        <v>0.173611025833176</v>
      </c>
      <c r="B119" s="212">
        <v>0</v>
      </c>
      <c r="C119" s="212">
        <v>12083.1238081871</v>
      </c>
      <c r="D119" s="212">
        <v>155.846925246184</v>
      </c>
      <c r="E119" s="212">
        <v>7753200</v>
      </c>
      <c r="F119" s="212">
        <v>0.241175195574759</v>
      </c>
      <c r="G119" s="212">
        <v>5.5</v>
      </c>
      <c r="H119" s="213" t="s">
        <v>25</v>
      </c>
      <c r="I119" s="219">
        <v>4.67393506166442</v>
      </c>
      <c r="J119" s="221">
        <v>37834</v>
      </c>
      <c r="K119" s="213" t="s">
        <v>33</v>
      </c>
      <c r="L119" s="213" t="s">
        <v>45</v>
      </c>
      <c r="M119" s="213" t="str">
        <v>8183725</v>
      </c>
      <c r="N119" s="213" t="str">
        <v>מירון 8372- ממשלת ישראל</v>
      </c>
      <c r="O119" s="207"/>
      <c r="P119" s="207"/>
    </row>
    <row r="120" spans="1:16">
      <c r="A120" s="215">
        <v>12.0297840384567</v>
      </c>
      <c r="B120" s="216"/>
      <c r="C120" s="215">
        <v>837258.862015479</v>
      </c>
      <c r="D120" s="216"/>
      <c r="E120" s="215">
        <v>510146929.99</v>
      </c>
      <c r="F120" s="215">
        <v>-0.485541096985632</v>
      </c>
      <c r="G120" s="216"/>
      <c r="H120" s="216"/>
      <c r="I120" s="215">
        <v>3.04779763939304</v>
      </c>
      <c r="J120" s="216"/>
      <c r="K120" s="216"/>
      <c r="L120" s="216"/>
      <c r="M120" s="216"/>
      <c r="N120" s="217" t="str">
        <v> סה''כ ל: מירון</v>
      </c>
      <c r="O120" s="207"/>
      <c r="P120" s="207"/>
    </row>
    <row r="121" spans="1:16" ht="15.2" customHeight="1">
      <c r="A121" s="211" t="str">
        <v> פיקדונות חשכ"ל</v>
      </c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07"/>
      <c r="P121" s="207"/>
    </row>
    <row r="122" spans="1:16">
      <c r="A122" s="212">
        <v>1.43680581767724e-10</v>
      </c>
      <c r="B122" s="212">
        <v>0</v>
      </c>
      <c r="C122" s="212">
        <v>1e-05</v>
      </c>
      <c r="D122" s="212">
        <v>0</v>
      </c>
      <c r="E122" s="212">
        <v>0</v>
      </c>
      <c r="F122" s="212">
        <v>0</v>
      </c>
      <c r="G122" s="212">
        <v>0</v>
      </c>
      <c r="H122" s="213" t="s">
        <v>27</v>
      </c>
      <c r="I122" s="212">
        <v>0</v>
      </c>
      <c r="J122" s="214"/>
      <c r="K122" s="213"/>
      <c r="L122" s="213" t="s">
        <v>27</v>
      </c>
      <c r="M122" s="213" t="s">
        <v>27</v>
      </c>
      <c r="N122" s="213" t="s">
        <v>27</v>
      </c>
      <c r="O122" s="207"/>
      <c r="P122" s="207"/>
    </row>
    <row r="123" spans="1:16">
      <c r="A123" s="215">
        <v>1.43680581767724e-10</v>
      </c>
      <c r="B123" s="216"/>
      <c r="C123" s="215">
        <v>1e-05</v>
      </c>
      <c r="D123" s="216"/>
      <c r="E123" s="215">
        <v>0</v>
      </c>
      <c r="F123" s="215">
        <v>0</v>
      </c>
      <c r="G123" s="216"/>
      <c r="H123" s="216"/>
      <c r="I123" s="215">
        <v>0</v>
      </c>
      <c r="J123" s="216"/>
      <c r="K123" s="216"/>
      <c r="L123" s="216"/>
      <c r="M123" s="216"/>
      <c r="N123" s="217" t="str">
        <v> סה''כ ל: פיקדונות חשכ"ל</v>
      </c>
      <c r="O123" s="207"/>
      <c r="P123" s="207"/>
    </row>
    <row r="124" spans="1:16" ht="15.2" customHeight="1">
      <c r="A124" s="211" t="s">
        <v>94</v>
      </c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07"/>
      <c r="P124" s="207"/>
    </row>
    <row r="125" spans="1:16">
      <c r="A125" s="212">
        <v>78.5723276608702</v>
      </c>
      <c r="B125" s="212">
        <v>0</v>
      </c>
      <c r="C125" s="212">
        <v>5468541.86516944</v>
      </c>
      <c r="D125" s="212">
        <v>97.1348462573021</v>
      </c>
      <c r="E125" s="212">
        <v>5629845597</v>
      </c>
      <c r="F125" s="212">
        <v>1.74261483252048</v>
      </c>
      <c r="G125" s="212">
        <v>0</v>
      </c>
      <c r="H125" s="213" t="s">
        <v>25</v>
      </c>
      <c r="I125" s="212">
        <v>12.4541113912667</v>
      </c>
      <c r="J125" s="214">
        <v>41717</v>
      </c>
      <c r="K125" s="213" t="s">
        <v>33</v>
      </c>
      <c r="L125" s="213" t="s">
        <v>45</v>
      </c>
      <c r="M125" s="213" t="str">
        <v>7893413</v>
      </c>
      <c r="N125" s="213" t="str">
        <v>אגד ס.מ.ישיר 31.12.13- ממשלת ישראל</v>
      </c>
      <c r="O125" s="207"/>
      <c r="P125" s="207"/>
    </row>
    <row r="126" spans="1:16">
      <c r="A126" s="215">
        <v>78.5723276608702</v>
      </c>
      <c r="B126" s="216"/>
      <c r="C126" s="215">
        <v>5468541.86516944</v>
      </c>
      <c r="D126" s="216"/>
      <c r="E126" s="215">
        <v>5629845597</v>
      </c>
      <c r="F126" s="215">
        <v>1.74261483252048</v>
      </c>
      <c r="G126" s="216"/>
      <c r="H126" s="216"/>
      <c r="I126" s="215">
        <v>12.4541113912667</v>
      </c>
      <c r="J126" s="216"/>
      <c r="K126" s="216"/>
      <c r="L126" s="216"/>
      <c r="M126" s="216"/>
      <c r="N126" s="217" t="s">
        <v>95</v>
      </c>
      <c r="O126" s="207"/>
      <c r="P126" s="207"/>
    </row>
    <row r="127" spans="1:16">
      <c r="A127" s="215">
        <v>90.6021116997579</v>
      </c>
      <c r="B127" s="216"/>
      <c r="C127" s="215">
        <v>6305800.72721492</v>
      </c>
      <c r="D127" s="216"/>
      <c r="E127" s="215">
        <v>6139992526.99</v>
      </c>
      <c r="F127" s="215">
        <v>1.44676924863893</v>
      </c>
      <c r="G127" s="216"/>
      <c r="H127" s="216"/>
      <c r="I127" s="215">
        <v>11.2051788783761</v>
      </c>
      <c r="J127" s="216"/>
      <c r="K127" s="216"/>
      <c r="L127" s="216"/>
      <c r="M127" s="216"/>
      <c r="N127" s="217" t="s">
        <v>37</v>
      </c>
      <c r="O127" s="207"/>
      <c r="P127" s="207"/>
    </row>
    <row r="128" spans="1:16" ht="15.2" customHeight="1">
      <c r="A128" s="211" t="s">
        <v>38</v>
      </c>
      <c r="B128" s="211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07"/>
      <c r="P128" s="207"/>
    </row>
    <row r="129" spans="1:16" ht="15.2" customHeight="1">
      <c r="A129" s="211" t="str">
        <v> אג"ח של ממשלת ישראל שהונפקו בחו"ל</v>
      </c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07"/>
      <c r="P129" s="207"/>
    </row>
    <row r="130" spans="1:16">
      <c r="A130" s="212">
        <v>1.43680581767724e-10</v>
      </c>
      <c r="B130" s="212">
        <v>0</v>
      </c>
      <c r="C130" s="212">
        <v>1e-05</v>
      </c>
      <c r="D130" s="212">
        <v>0</v>
      </c>
      <c r="E130" s="212">
        <v>0</v>
      </c>
      <c r="F130" s="212">
        <v>0</v>
      </c>
      <c r="G130" s="212">
        <v>0</v>
      </c>
      <c r="H130" s="213" t="s">
        <v>27</v>
      </c>
      <c r="I130" s="212">
        <v>0</v>
      </c>
      <c r="J130" s="214"/>
      <c r="K130" s="213"/>
      <c r="L130" s="213" t="s">
        <v>27</v>
      </c>
      <c r="M130" s="213" t="s">
        <v>27</v>
      </c>
      <c r="N130" s="213" t="s">
        <v>27</v>
      </c>
      <c r="O130" s="207"/>
      <c r="P130" s="207"/>
    </row>
    <row r="131" spans="1:16">
      <c r="A131" s="215">
        <v>1.43680581767724e-10</v>
      </c>
      <c r="B131" s="216"/>
      <c r="C131" s="215">
        <v>1e-05</v>
      </c>
      <c r="D131" s="216"/>
      <c r="E131" s="215">
        <v>0</v>
      </c>
      <c r="F131" s="215">
        <v>0</v>
      </c>
      <c r="G131" s="216"/>
      <c r="H131" s="216"/>
      <c r="I131" s="215">
        <v>0</v>
      </c>
      <c r="J131" s="216"/>
      <c r="K131" s="216"/>
      <c r="L131" s="216"/>
      <c r="M131" s="216"/>
      <c r="N131" s="217" t="str">
        <v> סה''כ ל: אג"ח של ממשלת ישראל שהונפקו בחו"ל</v>
      </c>
      <c r="O131" s="207"/>
      <c r="P131" s="207"/>
    </row>
    <row r="132" spans="1:16" ht="15.2" customHeight="1">
      <c r="A132" s="211" t="str">
        <v> אג"ח לא סחיר שהנפיקו ממשלות זרות בחו"ל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07"/>
      <c r="P132" s="207"/>
    </row>
    <row r="133" spans="1:16">
      <c r="A133" s="212">
        <v>1.43680581767724e-10</v>
      </c>
      <c r="B133" s="212">
        <v>0</v>
      </c>
      <c r="C133" s="212">
        <v>1e-05</v>
      </c>
      <c r="D133" s="212">
        <v>0</v>
      </c>
      <c r="E133" s="212">
        <v>0</v>
      </c>
      <c r="F133" s="212">
        <v>0</v>
      </c>
      <c r="G133" s="212">
        <v>0</v>
      </c>
      <c r="H133" s="213" t="s">
        <v>27</v>
      </c>
      <c r="I133" s="212">
        <v>0</v>
      </c>
      <c r="J133" s="214"/>
      <c r="K133" s="213"/>
      <c r="L133" s="213" t="s">
        <v>27</v>
      </c>
      <c r="M133" s="213" t="s">
        <v>27</v>
      </c>
      <c r="N133" s="213" t="s">
        <v>27</v>
      </c>
      <c r="O133" s="207"/>
      <c r="P133" s="207"/>
    </row>
    <row r="134" spans="1:16">
      <c r="A134" s="215">
        <v>1.43680581767724e-10</v>
      </c>
      <c r="B134" s="216"/>
      <c r="C134" s="215">
        <v>1e-05</v>
      </c>
      <c r="D134" s="216"/>
      <c r="E134" s="215">
        <v>0</v>
      </c>
      <c r="F134" s="215">
        <v>0</v>
      </c>
      <c r="G134" s="216"/>
      <c r="H134" s="216"/>
      <c r="I134" s="215">
        <v>0</v>
      </c>
      <c r="J134" s="216"/>
      <c r="K134" s="216"/>
      <c r="L134" s="216"/>
      <c r="M134" s="216"/>
      <c r="N134" s="217" t="str">
        <v> סה''כ ל: אג"ח לא סחיר שהנפיקו ממשלות זרות בחו"ל</v>
      </c>
      <c r="O134" s="207"/>
      <c r="P134" s="207"/>
    </row>
    <row r="135" spans="1:16">
      <c r="A135" s="215">
        <v>2.87361163535449e-10</v>
      </c>
      <c r="B135" s="216"/>
      <c r="C135" s="215">
        <v>2e-05</v>
      </c>
      <c r="D135" s="216"/>
      <c r="E135" s="215">
        <v>0</v>
      </c>
      <c r="F135" s="215">
        <v>0</v>
      </c>
      <c r="G135" s="216"/>
      <c r="H135" s="216"/>
      <c r="I135" s="215">
        <v>0</v>
      </c>
      <c r="J135" s="216"/>
      <c r="K135" s="216"/>
      <c r="L135" s="216"/>
      <c r="M135" s="216"/>
      <c r="N135" s="217" t="s">
        <v>39</v>
      </c>
      <c r="O135" s="207"/>
      <c r="P135" s="207"/>
    </row>
    <row r="136" spans="1:16">
      <c r="A136" s="222">
        <v>90.6021117000453</v>
      </c>
      <c r="B136" s="223"/>
      <c r="C136" s="222">
        <v>6305800.72723492</v>
      </c>
      <c r="D136" s="223"/>
      <c r="E136" s="222">
        <v>6139992526.99</v>
      </c>
      <c r="F136" s="222">
        <v>1.44676924863434</v>
      </c>
      <c r="G136" s="223"/>
      <c r="H136" s="223"/>
      <c r="I136" s="222">
        <v>11.2051788783406</v>
      </c>
      <c r="J136" s="223"/>
      <c r="K136" s="223"/>
      <c r="L136" s="223"/>
      <c r="M136" s="223"/>
      <c r="N136" s="224" t="s">
        <v>53</v>
      </c>
      <c r="O136" s="207"/>
      <c r="P136" s="207"/>
    </row>
    <row r="137" spans="1:16" ht="20.1" customHeight="1">
      <c r="A137" s="207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</row>
    <row r="138" spans="1:16" ht="36" customHeight="1">
      <c r="A138" s="207" t="s">
        <v>8</v>
      </c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38:O138"/>
    <mergeCell ref="A132:N132"/>
    <mergeCell ref="A129:N129"/>
    <mergeCell ref="A128:N128"/>
    <mergeCell ref="A124:N124"/>
    <mergeCell ref="A121:N121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31"/>
  <sheetViews>
    <sheetView workbookViewId="0" showGridLines="0">
      <selection activeCell="A1" sqref="A1"/>
    </sheetView>
  </sheetViews>
  <sheetFormatPr defaultRowHeight="12.75"/>
  <cols>
    <col min="1" max="2" style="225" width="9.428005" customWidth="1"/>
    <col min="3" max="3" style="225" width="14.2966" customWidth="1"/>
    <col min="4" max="4" style="225" width="7.424211" customWidth="1"/>
    <col min="5" max="5" style="225" width="14.2966" customWidth="1"/>
    <col min="6" max="6" style="225" width="9.428005" customWidth="1"/>
    <col min="7" max="8" style="225" width="7.424211" customWidth="1"/>
    <col min="9" max="10" style="225" width="9.428005" customWidth="1"/>
    <col min="11" max="12" style="225" width="7.424211" customWidth="1"/>
    <col min="13" max="13" style="225" width="8.711805" customWidth="1"/>
    <col min="14" max="14" style="225" width="10.1442" customWidth="1"/>
    <col min="15" max="15" style="225" width="14.2966" customWidth="1"/>
    <col min="16" max="16" style="225" width="6.852817" customWidth="1"/>
    <col min="17" max="256" style="225"/>
  </cols>
  <sheetData>
    <row r="1" spans="1:16" ht="0.95" customHeight="1">
      <c r="A1" s="226"/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</row>
    <row r="2" spans="1:16" ht="21.6" customHeight="1">
      <c r="A2" s="227" t="str">
        <v>ניירות ערך לא סחירים: תעודות חוב מסחריות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</row>
    <row r="3" spans="1:16" ht="36" customHeight="1">
      <c r="A3" s="228" t="s">
        <v>1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</row>
    <row r="4" spans="1:16" ht="48.95" customHeight="1">
      <c r="A4" s="229" t="s">
        <v>2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</row>
    <row r="5" spans="1:16" ht="28.7" customHeight="1">
      <c r="A5" s="230"/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</row>
    <row r="6" spans="1:16">
      <c r="A6" s="231" t="s">
        <v>3</v>
      </c>
      <c r="B6" s="231" t="s">
        <v>40</v>
      </c>
      <c r="C6" s="231" t="s">
        <v>17</v>
      </c>
      <c r="D6" s="231" t="s">
        <v>42</v>
      </c>
      <c r="E6" s="231" t="s">
        <v>43</v>
      </c>
      <c r="F6" s="231" t="s">
        <v>18</v>
      </c>
      <c r="G6" s="231" t="s">
        <v>19</v>
      </c>
      <c r="H6" s="231" t="s">
        <v>10</v>
      </c>
      <c r="I6" s="231" t="s">
        <v>44</v>
      </c>
      <c r="J6" s="231" t="s">
        <v>116</v>
      </c>
      <c r="K6" s="231" t="s">
        <v>20</v>
      </c>
      <c r="L6" s="231" t="s">
        <v>21</v>
      </c>
      <c r="M6" s="231" t="s">
        <v>54</v>
      </c>
      <c r="N6" s="231" t="s">
        <v>22</v>
      </c>
      <c r="O6" s="231" t="s">
        <v>23</v>
      </c>
      <c r="P6" s="230"/>
    </row>
    <row r="7" spans="1:16" ht="15.2" customHeight="1">
      <c r="A7" s="232" t="s">
        <v>24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0"/>
    </row>
    <row r="8" spans="1:16" ht="15.2" customHeight="1">
      <c r="A8" s="232" t="s">
        <v>55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0"/>
    </row>
    <row r="9" spans="1:16">
      <c r="A9" s="233">
        <v>1.43680581767724e-10</v>
      </c>
      <c r="B9" s="233">
        <v>0</v>
      </c>
      <c r="C9" s="233">
        <v>1e-05</v>
      </c>
      <c r="D9" s="233">
        <v>0</v>
      </c>
      <c r="E9" s="233">
        <v>0</v>
      </c>
      <c r="F9" s="233">
        <v>0</v>
      </c>
      <c r="G9" s="233">
        <v>0</v>
      </c>
      <c r="H9" s="234" t="s">
        <v>27</v>
      </c>
      <c r="I9" s="233">
        <v>0</v>
      </c>
      <c r="J9" s="235"/>
      <c r="K9" s="234"/>
      <c r="L9" s="234" t="s">
        <v>27</v>
      </c>
      <c r="M9" s="234" t="s">
        <v>27</v>
      </c>
      <c r="N9" s="234" t="s">
        <v>27</v>
      </c>
      <c r="O9" s="234" t="s">
        <v>27</v>
      </c>
      <c r="P9" s="230"/>
    </row>
    <row r="10" spans="1:16">
      <c r="A10" s="236">
        <v>1.43680581767724e-10</v>
      </c>
      <c r="B10" s="237"/>
      <c r="C10" s="236">
        <v>1e-05</v>
      </c>
      <c r="D10" s="237"/>
      <c r="E10" s="236">
        <v>0</v>
      </c>
      <c r="F10" s="236">
        <v>0</v>
      </c>
      <c r="G10" s="237"/>
      <c r="H10" s="237"/>
      <c r="I10" s="236">
        <v>0</v>
      </c>
      <c r="J10" s="237"/>
      <c r="K10" s="237"/>
      <c r="L10" s="237"/>
      <c r="M10" s="237"/>
      <c r="N10" s="237"/>
      <c r="O10" s="238" t="s">
        <v>56</v>
      </c>
      <c r="P10" s="230"/>
    </row>
    <row r="11" spans="1:16" ht="15.2" customHeight="1">
      <c r="A11" s="232" t="s">
        <v>46</v>
      </c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0"/>
    </row>
    <row r="12" spans="1:16">
      <c r="A12" s="233">
        <v>1.43680581767724e-10</v>
      </c>
      <c r="B12" s="233">
        <v>0</v>
      </c>
      <c r="C12" s="233">
        <v>1e-05</v>
      </c>
      <c r="D12" s="233">
        <v>0</v>
      </c>
      <c r="E12" s="233">
        <v>0</v>
      </c>
      <c r="F12" s="233">
        <v>0</v>
      </c>
      <c r="G12" s="233">
        <v>0</v>
      </c>
      <c r="H12" s="234" t="s">
        <v>27</v>
      </c>
      <c r="I12" s="233">
        <v>0</v>
      </c>
      <c r="J12" s="235"/>
      <c r="K12" s="234"/>
      <c r="L12" s="234" t="s">
        <v>27</v>
      </c>
      <c r="M12" s="234" t="s">
        <v>27</v>
      </c>
      <c r="N12" s="234" t="s">
        <v>27</v>
      </c>
      <c r="O12" s="234" t="s">
        <v>27</v>
      </c>
      <c r="P12" s="230"/>
    </row>
    <row r="13" spans="1:16">
      <c r="A13" s="236">
        <v>1.43680581767724e-10</v>
      </c>
      <c r="B13" s="237"/>
      <c r="C13" s="236">
        <v>1e-05</v>
      </c>
      <c r="D13" s="237"/>
      <c r="E13" s="236">
        <v>0</v>
      </c>
      <c r="F13" s="236">
        <v>0</v>
      </c>
      <c r="G13" s="237"/>
      <c r="H13" s="237"/>
      <c r="I13" s="236">
        <v>0</v>
      </c>
      <c r="J13" s="237"/>
      <c r="K13" s="237"/>
      <c r="L13" s="237"/>
      <c r="M13" s="237"/>
      <c r="N13" s="237"/>
      <c r="O13" s="238" t="s">
        <v>47</v>
      </c>
      <c r="P13" s="230"/>
    </row>
    <row r="14" spans="1:16" ht="15.2" customHeight="1">
      <c r="A14" s="232" t="s">
        <v>57</v>
      </c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0"/>
    </row>
    <row r="15" spans="1:16">
      <c r="A15" s="233">
        <v>1.43680581767724e-10</v>
      </c>
      <c r="B15" s="233">
        <v>0</v>
      </c>
      <c r="C15" s="233">
        <v>1e-05</v>
      </c>
      <c r="D15" s="233">
        <v>0</v>
      </c>
      <c r="E15" s="233">
        <v>0</v>
      </c>
      <c r="F15" s="233">
        <v>0</v>
      </c>
      <c r="G15" s="233">
        <v>0</v>
      </c>
      <c r="H15" s="234" t="s">
        <v>27</v>
      </c>
      <c r="I15" s="233">
        <v>0</v>
      </c>
      <c r="J15" s="235"/>
      <c r="K15" s="234"/>
      <c r="L15" s="234" t="s">
        <v>27</v>
      </c>
      <c r="M15" s="234" t="s">
        <v>27</v>
      </c>
      <c r="N15" s="234" t="s">
        <v>27</v>
      </c>
      <c r="O15" s="234" t="s">
        <v>27</v>
      </c>
      <c r="P15" s="230"/>
    </row>
    <row r="16" spans="1:16">
      <c r="A16" s="236">
        <v>1.43680581767724e-10</v>
      </c>
      <c r="B16" s="237"/>
      <c r="C16" s="236">
        <v>1e-05</v>
      </c>
      <c r="D16" s="237"/>
      <c r="E16" s="236">
        <v>0</v>
      </c>
      <c r="F16" s="236">
        <v>0</v>
      </c>
      <c r="G16" s="237"/>
      <c r="H16" s="237"/>
      <c r="I16" s="236">
        <v>0</v>
      </c>
      <c r="J16" s="237"/>
      <c r="K16" s="237"/>
      <c r="L16" s="237"/>
      <c r="M16" s="237"/>
      <c r="N16" s="237"/>
      <c r="O16" s="238" t="s">
        <v>58</v>
      </c>
      <c r="P16" s="230"/>
    </row>
    <row r="17" spans="1:16" ht="15.2" customHeight="1">
      <c r="A17" s="232" t="s">
        <v>94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0"/>
    </row>
    <row r="18" spans="1:16">
      <c r="A18" s="233">
        <v>1.43680581767724e-10</v>
      </c>
      <c r="B18" s="233">
        <v>0</v>
      </c>
      <c r="C18" s="233">
        <v>1e-05</v>
      </c>
      <c r="D18" s="233">
        <v>0</v>
      </c>
      <c r="E18" s="233">
        <v>0</v>
      </c>
      <c r="F18" s="233">
        <v>0</v>
      </c>
      <c r="G18" s="233">
        <v>0</v>
      </c>
      <c r="H18" s="234" t="s">
        <v>27</v>
      </c>
      <c r="I18" s="233">
        <v>0</v>
      </c>
      <c r="J18" s="235"/>
      <c r="K18" s="234"/>
      <c r="L18" s="234" t="s">
        <v>27</v>
      </c>
      <c r="M18" s="234" t="s">
        <v>27</v>
      </c>
      <c r="N18" s="234" t="s">
        <v>27</v>
      </c>
      <c r="O18" s="234" t="s">
        <v>27</v>
      </c>
      <c r="P18" s="230"/>
    </row>
    <row r="19" spans="1:16">
      <c r="A19" s="236">
        <v>1.43680581767724e-10</v>
      </c>
      <c r="B19" s="237"/>
      <c r="C19" s="236">
        <v>1e-05</v>
      </c>
      <c r="D19" s="237"/>
      <c r="E19" s="236">
        <v>0</v>
      </c>
      <c r="F19" s="236">
        <v>0</v>
      </c>
      <c r="G19" s="237"/>
      <c r="H19" s="237"/>
      <c r="I19" s="236">
        <v>0</v>
      </c>
      <c r="J19" s="237"/>
      <c r="K19" s="237"/>
      <c r="L19" s="237"/>
      <c r="M19" s="237"/>
      <c r="N19" s="237"/>
      <c r="O19" s="238" t="s">
        <v>95</v>
      </c>
      <c r="P19" s="230"/>
    </row>
    <row r="20" spans="1:16">
      <c r="A20" s="236">
        <v>5.74722327070898e-10</v>
      </c>
      <c r="B20" s="237"/>
      <c r="C20" s="236">
        <v>4e-05</v>
      </c>
      <c r="D20" s="237"/>
      <c r="E20" s="236">
        <v>0</v>
      </c>
      <c r="F20" s="236">
        <v>0</v>
      </c>
      <c r="G20" s="237"/>
      <c r="H20" s="237"/>
      <c r="I20" s="236">
        <v>0</v>
      </c>
      <c r="J20" s="237"/>
      <c r="K20" s="237"/>
      <c r="L20" s="237"/>
      <c r="M20" s="237"/>
      <c r="N20" s="237"/>
      <c r="O20" s="238" t="s">
        <v>37</v>
      </c>
      <c r="P20" s="230"/>
    </row>
    <row r="21" spans="1:16" ht="15.2" customHeight="1">
      <c r="A21" s="232" t="s">
        <v>38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0"/>
    </row>
    <row r="22" spans="1:16" ht="15.2" customHeight="1">
      <c r="A22" s="232" t="str">
        <v> תעודות חוב מסחריות של חברות ישראליות</v>
      </c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0"/>
    </row>
    <row r="23" spans="1:16">
      <c r="A23" s="233">
        <v>1.43680581767724e-10</v>
      </c>
      <c r="B23" s="233">
        <v>0</v>
      </c>
      <c r="C23" s="233">
        <v>1e-05</v>
      </c>
      <c r="D23" s="233">
        <v>0</v>
      </c>
      <c r="E23" s="233">
        <v>0</v>
      </c>
      <c r="F23" s="233">
        <v>0</v>
      </c>
      <c r="G23" s="233">
        <v>0</v>
      </c>
      <c r="H23" s="234" t="s">
        <v>27</v>
      </c>
      <c r="I23" s="233">
        <v>0</v>
      </c>
      <c r="J23" s="235"/>
      <c r="K23" s="234"/>
      <c r="L23" s="234" t="s">
        <v>27</v>
      </c>
      <c r="M23" s="234" t="s">
        <v>27</v>
      </c>
      <c r="N23" s="234" t="s">
        <v>27</v>
      </c>
      <c r="O23" s="234" t="s">
        <v>27</v>
      </c>
      <c r="P23" s="230"/>
    </row>
    <row r="24" spans="1:16">
      <c r="A24" s="236">
        <v>1.43680581767724e-10</v>
      </c>
      <c r="B24" s="237"/>
      <c r="C24" s="236">
        <v>1e-05</v>
      </c>
      <c r="D24" s="237"/>
      <c r="E24" s="236">
        <v>0</v>
      </c>
      <c r="F24" s="236">
        <v>0</v>
      </c>
      <c r="G24" s="237"/>
      <c r="H24" s="237"/>
      <c r="I24" s="236">
        <v>0</v>
      </c>
      <c r="J24" s="237"/>
      <c r="K24" s="237"/>
      <c r="L24" s="237"/>
      <c r="M24" s="237"/>
      <c r="N24" s="237"/>
      <c r="O24" s="238" t="str">
        <v> סה''כ ל: תעודות חוב מסחריות של חברות ישראליות</v>
      </c>
      <c r="P24" s="230"/>
    </row>
    <row r="25" spans="1:16" ht="15.2" customHeight="1">
      <c r="A25" s="232" t="str">
        <v> תעודות חוב מסחריות של חברות זרות</v>
      </c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0"/>
    </row>
    <row r="26" spans="1:16">
      <c r="A26" s="233">
        <v>1.43680581767724e-10</v>
      </c>
      <c r="B26" s="233">
        <v>0</v>
      </c>
      <c r="C26" s="233">
        <v>1e-05</v>
      </c>
      <c r="D26" s="233">
        <v>0</v>
      </c>
      <c r="E26" s="233">
        <v>0</v>
      </c>
      <c r="F26" s="233">
        <v>0</v>
      </c>
      <c r="G26" s="233">
        <v>0</v>
      </c>
      <c r="H26" s="234" t="s">
        <v>27</v>
      </c>
      <c r="I26" s="233">
        <v>0</v>
      </c>
      <c r="J26" s="235"/>
      <c r="K26" s="234"/>
      <c r="L26" s="234" t="s">
        <v>27</v>
      </c>
      <c r="M26" s="234" t="s">
        <v>27</v>
      </c>
      <c r="N26" s="234" t="s">
        <v>27</v>
      </c>
      <c r="O26" s="234" t="s">
        <v>27</v>
      </c>
      <c r="P26" s="230"/>
    </row>
    <row r="27" spans="1:16">
      <c r="A27" s="236">
        <v>1.43680581767724e-10</v>
      </c>
      <c r="B27" s="237"/>
      <c r="C27" s="236">
        <v>1e-05</v>
      </c>
      <c r="D27" s="237"/>
      <c r="E27" s="236">
        <v>0</v>
      </c>
      <c r="F27" s="236">
        <v>0</v>
      </c>
      <c r="G27" s="237"/>
      <c r="H27" s="237"/>
      <c r="I27" s="236">
        <v>0</v>
      </c>
      <c r="J27" s="237"/>
      <c r="K27" s="237"/>
      <c r="L27" s="237"/>
      <c r="M27" s="237"/>
      <c r="N27" s="237"/>
      <c r="O27" s="238" t="str">
        <v> סה''כ ל: תעודות חוב מסחריות של חברות זרות</v>
      </c>
      <c r="P27" s="230"/>
    </row>
    <row r="28" spans="1:16">
      <c r="A28" s="236">
        <v>2.87361163535449e-10</v>
      </c>
      <c r="B28" s="237"/>
      <c r="C28" s="236">
        <v>2e-05</v>
      </c>
      <c r="D28" s="237"/>
      <c r="E28" s="236">
        <v>0</v>
      </c>
      <c r="F28" s="236">
        <v>0</v>
      </c>
      <c r="G28" s="237"/>
      <c r="H28" s="237"/>
      <c r="I28" s="236">
        <v>0</v>
      </c>
      <c r="J28" s="237"/>
      <c r="K28" s="237"/>
      <c r="L28" s="237"/>
      <c r="M28" s="237"/>
      <c r="N28" s="237"/>
      <c r="O28" s="238" t="s">
        <v>39</v>
      </c>
      <c r="P28" s="230"/>
    </row>
    <row r="29" spans="1:16">
      <c r="A29" s="239">
        <v>8.62083490606347e-10</v>
      </c>
      <c r="B29" s="240"/>
      <c r="C29" s="239">
        <v>6e-05</v>
      </c>
      <c r="D29" s="240"/>
      <c r="E29" s="239">
        <v>0</v>
      </c>
      <c r="F29" s="239">
        <v>0</v>
      </c>
      <c r="G29" s="240"/>
      <c r="H29" s="240"/>
      <c r="I29" s="239">
        <v>0</v>
      </c>
      <c r="J29" s="240"/>
      <c r="K29" s="240"/>
      <c r="L29" s="240"/>
      <c r="M29" s="240"/>
      <c r="N29" s="240"/>
      <c r="O29" s="241" t="s">
        <v>63</v>
      </c>
      <c r="P29" s="230"/>
    </row>
    <row r="30" spans="1:16" ht="20.1" customHeight="1">
      <c r="A30" s="230"/>
      <c r="B30" s="230"/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</row>
    <row r="31" spans="1:16" ht="36" customHeight="1">
      <c r="A31" s="230" t="s">
        <v>8</v>
      </c>
      <c r="B31" s="230"/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1:P31"/>
    <mergeCell ref="A25:O25"/>
    <mergeCell ref="A22:O22"/>
    <mergeCell ref="A21:O21"/>
    <mergeCell ref="A17:O17"/>
    <mergeCell ref="A14:O14"/>
    <mergeCell ref="A11:O11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53"/>
  <sheetViews>
    <sheetView workbookViewId="0" showGridLines="0">
      <selection activeCell="F52" sqref="F52"/>
    </sheetView>
  </sheetViews>
  <sheetFormatPr defaultRowHeight="12.75"/>
  <cols>
    <col min="1" max="2" style="242" width="9.428005" customWidth="1"/>
    <col min="3" max="3" style="242" width="14.2966" customWidth="1"/>
    <col min="4" max="4" style="242" width="8.856611" bestFit="1" customWidth="1"/>
    <col min="5" max="5" style="242" width="14.2966" customWidth="1"/>
    <col min="6" max="6" style="242" width="9.428005" customWidth="1"/>
    <col min="7" max="8" style="242" width="7.424211" customWidth="1"/>
    <col min="9" max="10" style="242" width="9.428005" customWidth="1"/>
    <col min="11" max="12" style="242" width="7.424211" customWidth="1"/>
    <col min="13" max="13" style="242" width="8.711805" customWidth="1"/>
    <col min="14" max="14" style="242" width="10.1442" customWidth="1"/>
    <col min="15" max="15" style="242" width="14.2966" customWidth="1"/>
    <col min="16" max="16" style="242" width="6.852817" customWidth="1"/>
    <col min="17" max="256" style="242"/>
  </cols>
  <sheetData>
    <row r="1" spans="1:16" ht="0.95" customHeight="1">
      <c r="A1" s="243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</row>
    <row r="2" spans="1:16" ht="21.6" customHeight="1">
      <c r="A2" s="244" t="str">
        <v>ניירות ערך לא סחירים: אג''ח קונצרני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</row>
    <row r="3" spans="1:16" ht="36" customHeight="1">
      <c r="A3" s="245" t="s">
        <v>1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16" ht="48.95" customHeight="1">
      <c r="A4" s="246" t="s">
        <v>2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</row>
    <row r="5" spans="1:16" ht="28.7" customHeight="1">
      <c r="A5" s="247"/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</row>
    <row r="6" spans="1:16">
      <c r="A6" s="248" t="s">
        <v>3</v>
      </c>
      <c r="B6" s="248" t="s">
        <v>40</v>
      </c>
      <c r="C6" s="248" t="s">
        <v>17</v>
      </c>
      <c r="D6" s="248" t="s">
        <v>42</v>
      </c>
      <c r="E6" s="248" t="s">
        <v>43</v>
      </c>
      <c r="F6" s="248" t="s">
        <v>18</v>
      </c>
      <c r="G6" s="248" t="s">
        <v>19</v>
      </c>
      <c r="H6" s="248" t="s">
        <v>10</v>
      </c>
      <c r="I6" s="248" t="s">
        <v>44</v>
      </c>
      <c r="J6" s="248" t="s">
        <v>116</v>
      </c>
      <c r="K6" s="248" t="s">
        <v>20</v>
      </c>
      <c r="L6" s="248" t="s">
        <v>21</v>
      </c>
      <c r="M6" s="248" t="s">
        <v>54</v>
      </c>
      <c r="N6" s="248" t="s">
        <v>22</v>
      </c>
      <c r="O6" s="248" t="s">
        <v>23</v>
      </c>
      <c r="P6" s="247"/>
    </row>
    <row r="7" spans="1:16" ht="15.2" customHeight="1">
      <c r="A7" s="249" t="s">
        <v>24</v>
      </c>
      <c r="B7" s="249"/>
      <c r="C7" s="249"/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7"/>
    </row>
    <row r="8" spans="1:16" ht="15.2" customHeight="1">
      <c r="A8" s="249" t="s">
        <v>135</v>
      </c>
      <c r="B8" s="249"/>
      <c r="C8" s="249"/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7"/>
    </row>
    <row r="9" spans="1:16">
      <c r="A9" s="250">
        <v>0.0079812464801271</v>
      </c>
      <c r="B9" s="250">
        <v>0.0644444516666667</v>
      </c>
      <c r="C9" s="250">
        <v>555.485395586</v>
      </c>
      <c r="D9" s="250">
        <v>143.66</v>
      </c>
      <c r="E9" s="250">
        <v>386666.71</v>
      </c>
      <c r="F9" s="250">
        <v>1.39512006938457</v>
      </c>
      <c r="G9" s="250">
        <v>4.9</v>
      </c>
      <c r="H9" s="251" t="s">
        <v>25</v>
      </c>
      <c r="I9" s="250">
        <v>5.06748672011332</v>
      </c>
      <c r="J9" s="252">
        <v>39313</v>
      </c>
      <c r="K9" s="251" t="s">
        <v>33</v>
      </c>
      <c r="L9" s="251" t="s">
        <v>34</v>
      </c>
      <c r="M9" s="251" t="s">
        <v>72</v>
      </c>
      <c r="N9" s="251" t="str">
        <v>1106822</v>
      </c>
      <c r="O9" s="251" t="str">
        <v>סופר גז- סופרגז</v>
      </c>
      <c r="P9" s="247"/>
    </row>
    <row r="10" spans="1:16">
      <c r="A10" s="250">
        <v>0.000333482751549299</v>
      </c>
      <c r="B10" s="250">
        <v>0.0133900515259464</v>
      </c>
      <c r="C10" s="250">
        <v>23.21000844</v>
      </c>
      <c r="D10" s="250">
        <v>126.6</v>
      </c>
      <c r="E10" s="250">
        <v>18333.34</v>
      </c>
      <c r="F10" s="250">
        <v>-2.56094389629364</v>
      </c>
      <c r="G10" s="250">
        <v>5.2</v>
      </c>
      <c r="H10" s="251" t="s">
        <v>25</v>
      </c>
      <c r="I10" s="250">
        <v>0.252054665028199</v>
      </c>
      <c r="J10" s="252">
        <v>39233</v>
      </c>
      <c r="K10" s="251" t="s">
        <v>33</v>
      </c>
      <c r="L10" s="251" t="s">
        <v>66</v>
      </c>
      <c r="M10" s="251" t="s">
        <v>72</v>
      </c>
      <c r="N10" s="251" t="str">
        <v>1090778</v>
      </c>
      <c r="O10" s="251" t="str">
        <v>פלאפון א- פלאפון תקשורת</v>
      </c>
      <c r="P10" s="247"/>
    </row>
    <row r="11" spans="1:16">
      <c r="A11" s="250">
        <v>0.0276447695719618</v>
      </c>
      <c r="B11" s="250">
        <v>0.327116926420716</v>
      </c>
      <c r="C11" s="250">
        <v>1924.0435438</v>
      </c>
      <c r="D11" s="250">
        <v>130.33</v>
      </c>
      <c r="E11" s="250">
        <v>1476286</v>
      </c>
      <c r="F11" s="250">
        <v>-0.380643735289575</v>
      </c>
      <c r="G11" s="250">
        <v>4.95</v>
      </c>
      <c r="H11" s="251" t="s">
        <v>25</v>
      </c>
      <c r="I11" s="250">
        <v>1.13418329565474</v>
      </c>
      <c r="J11" s="252">
        <v>39233</v>
      </c>
      <c r="K11" s="251" t="s">
        <v>68</v>
      </c>
      <c r="L11" s="251" t="str">
        <v>Aa2</v>
      </c>
      <c r="M11" s="251" t="s">
        <v>71</v>
      </c>
      <c r="N11" s="251" t="str">
        <v>1093533</v>
      </c>
      <c r="O11" s="251" t="str">
        <v>קנית השלום השקעות א- קנית השלום השקעות</v>
      </c>
      <c r="P11" s="247"/>
    </row>
    <row r="12" spans="1:16">
      <c r="A12" s="250">
        <v>0.0362262754988985</v>
      </c>
      <c r="B12" s="250">
        <v>0.777127611443186</v>
      </c>
      <c r="C12" s="250">
        <v>2521.306292973</v>
      </c>
      <c r="D12" s="250">
        <v>135.07</v>
      </c>
      <c r="E12" s="250">
        <v>1866666.39</v>
      </c>
      <c r="F12" s="250">
        <v>-0.541671497225762</v>
      </c>
      <c r="G12" s="250">
        <v>5.45</v>
      </c>
      <c r="H12" s="251" t="s">
        <v>25</v>
      </c>
      <c r="I12" s="250">
        <v>0.587392149592773</v>
      </c>
      <c r="J12" s="252">
        <v>39233</v>
      </c>
      <c r="K12" s="251" t="s">
        <v>68</v>
      </c>
      <c r="L12" s="251" t="s">
        <v>136</v>
      </c>
      <c r="M12" s="251" t="s">
        <v>67</v>
      </c>
      <c r="N12" s="251" t="str">
        <v>1090299</v>
      </c>
      <c r="O12" s="251" t="str">
        <v>מ.מבטחים ה.מ.נחות 1 5.45% 2015- מנורה מבטחים בטוח</v>
      </c>
      <c r="P12" s="247"/>
    </row>
    <row r="13" spans="1:16">
      <c r="A13" s="250">
        <v>0.00363942913617646</v>
      </c>
      <c r="B13" s="250">
        <v>0</v>
      </c>
      <c r="C13" s="250">
        <v>253.3</v>
      </c>
      <c r="D13" s="250">
        <v>126.65</v>
      </c>
      <c r="E13" s="250">
        <v>200000</v>
      </c>
      <c r="F13" s="250">
        <v>2.63351272714138</v>
      </c>
      <c r="G13" s="250">
        <v>4.1</v>
      </c>
      <c r="H13" s="251" t="s">
        <v>25</v>
      </c>
      <c r="I13" s="250">
        <v>13.1055921873531</v>
      </c>
      <c r="J13" s="252">
        <v>40738</v>
      </c>
      <c r="K13" s="251" t="s">
        <v>69</v>
      </c>
      <c r="L13" s="251" t="s">
        <v>35</v>
      </c>
      <c r="M13" s="251" t="s">
        <v>90</v>
      </c>
      <c r="N13" s="251" t="str">
        <v>1124346</v>
      </c>
      <c r="O13" s="251" t="str">
        <v>מקורות 8 4.1% 2048- מקורות</v>
      </c>
      <c r="P13" s="247"/>
    </row>
    <row r="14" spans="1:16">
      <c r="A14" s="250">
        <v>0.00460266375634729</v>
      </c>
      <c r="B14" s="250">
        <v>0.0131432026769045</v>
      </c>
      <c r="C14" s="250">
        <v>320.34</v>
      </c>
      <c r="D14" s="250">
        <v>160.17</v>
      </c>
      <c r="E14" s="250">
        <v>200000</v>
      </c>
      <c r="F14" s="250">
        <v>2.27211817348003</v>
      </c>
      <c r="G14" s="250">
        <v>4.9</v>
      </c>
      <c r="H14" s="251" t="s">
        <v>25</v>
      </c>
      <c r="I14" s="250">
        <v>11.3116898903434</v>
      </c>
      <c r="J14" s="252">
        <v>40975</v>
      </c>
      <c r="K14" s="251" t="s">
        <v>69</v>
      </c>
      <c r="L14" s="251" t="s">
        <v>35</v>
      </c>
      <c r="M14" s="251" t="s">
        <v>90</v>
      </c>
      <c r="N14" s="251" t="str">
        <v>1100908</v>
      </c>
      <c r="O14" s="251" t="str">
        <v>מקורות סדרה ו- מקורות</v>
      </c>
      <c r="P14" s="247"/>
    </row>
    <row r="15" spans="1:16">
      <c r="A15" s="250">
        <v>0.0222327005257921</v>
      </c>
      <c r="B15" s="250">
        <v>0.308856410961866</v>
      </c>
      <c r="C15" s="250">
        <v>1547.3698848</v>
      </c>
      <c r="D15" s="250">
        <v>138.54</v>
      </c>
      <c r="E15" s="250">
        <v>1116912</v>
      </c>
      <c r="F15" s="250">
        <v>0.554576132893561</v>
      </c>
      <c r="G15" s="250">
        <v>4.95</v>
      </c>
      <c r="H15" s="251" t="s">
        <v>25</v>
      </c>
      <c r="I15" s="250">
        <v>3.31421232740086</v>
      </c>
      <c r="J15" s="252">
        <v>39233</v>
      </c>
      <c r="K15" s="251" t="s">
        <v>33</v>
      </c>
      <c r="L15" s="251" t="s">
        <v>35</v>
      </c>
      <c r="M15" s="251" t="s">
        <v>76</v>
      </c>
      <c r="N15" s="251" t="str">
        <v>1103092</v>
      </c>
      <c r="O15" s="251" t="str">
        <v>משאב סדרה ג- משאב יזום ופיתוח</v>
      </c>
      <c r="P15" s="247"/>
    </row>
    <row r="16" spans="1:16">
      <c r="A16" s="250">
        <v>0.0015969234579992</v>
      </c>
      <c r="B16" s="250">
        <v>0.0292639387798401</v>
      </c>
      <c r="C16" s="250">
        <v>111.144</v>
      </c>
      <c r="D16" s="250">
        <v>138.93</v>
      </c>
      <c r="E16" s="250">
        <v>80000</v>
      </c>
      <c r="F16" s="250">
        <v>1.17429698216915</v>
      </c>
      <c r="G16" s="250">
        <v>5</v>
      </c>
      <c r="H16" s="251" t="s">
        <v>25</v>
      </c>
      <c r="I16" s="250">
        <v>3.32081536061055</v>
      </c>
      <c r="J16" s="252">
        <v>40983</v>
      </c>
      <c r="K16" s="251" t="s">
        <v>68</v>
      </c>
      <c r="L16" s="251" t="s">
        <v>50</v>
      </c>
      <c r="M16" s="251" t="s">
        <v>76</v>
      </c>
      <c r="N16" s="251" t="str">
        <v>7390065</v>
      </c>
      <c r="O16" s="251" t="str">
        <v>אלקטרה ג- אלקטרה</v>
      </c>
      <c r="P16" s="247"/>
    </row>
    <row r="17" spans="1:16">
      <c r="A17" s="250">
        <v>0.0314444953198665</v>
      </c>
      <c r="B17" s="250">
        <v>0</v>
      </c>
      <c r="C17" s="250">
        <v>2188.5</v>
      </c>
      <c r="D17" s="250">
        <v>145.9</v>
      </c>
      <c r="E17" s="250">
        <v>1500000</v>
      </c>
      <c r="F17" s="250">
        <v>-0.37356270992756</v>
      </c>
      <c r="G17" s="250">
        <v>6.9</v>
      </c>
      <c r="H17" s="251" t="s">
        <v>25</v>
      </c>
      <c r="I17" s="250">
        <v>1.19215122465491</v>
      </c>
      <c r="J17" s="252">
        <v>38717</v>
      </c>
      <c r="K17" s="251" t="s">
        <v>33</v>
      </c>
      <c r="L17" s="251" t="s">
        <v>70</v>
      </c>
      <c r="M17" s="251" t="s">
        <v>65</v>
      </c>
      <c r="N17" s="251" t="str">
        <v>6391155</v>
      </c>
      <c r="O17" s="251" t="str">
        <v>דיסקונט ש.הון 6.9%- דיסקונט</v>
      </c>
      <c r="P17" s="247"/>
    </row>
    <row r="18" spans="1:16">
      <c r="A18" s="250">
        <v>0.00981539296399102</v>
      </c>
      <c r="B18" s="250">
        <v>0</v>
      </c>
      <c r="C18" s="250">
        <v>683.13984</v>
      </c>
      <c r="D18" s="250">
        <v>146.22</v>
      </c>
      <c r="E18" s="250">
        <v>467200</v>
      </c>
      <c r="F18" s="250">
        <v>-0.482925212740899</v>
      </c>
      <c r="G18" s="250">
        <v>7.05</v>
      </c>
      <c r="H18" s="251" t="s">
        <v>25</v>
      </c>
      <c r="I18" s="250">
        <v>0.953762366181317</v>
      </c>
      <c r="J18" s="252">
        <v>39233</v>
      </c>
      <c r="K18" s="251" t="s">
        <v>33</v>
      </c>
      <c r="L18" s="251" t="s">
        <v>70</v>
      </c>
      <c r="M18" s="251" t="s">
        <v>65</v>
      </c>
      <c r="N18" s="251" t="str">
        <v>6391106</v>
      </c>
      <c r="O18" s="251" t="str">
        <v>דיסקונט שה  6.9%- דיסקונט</v>
      </c>
      <c r="P18" s="247"/>
    </row>
    <row r="19" spans="1:16">
      <c r="A19" s="250">
        <v>0.0062888990639733</v>
      </c>
      <c r="B19" s="250">
        <v>0</v>
      </c>
      <c r="C19" s="250">
        <v>437.7</v>
      </c>
      <c r="D19" s="250">
        <v>145.9</v>
      </c>
      <c r="E19" s="250">
        <v>300000</v>
      </c>
      <c r="F19" s="250">
        <v>-0.37356270992756</v>
      </c>
      <c r="G19" s="250">
        <v>6.9</v>
      </c>
      <c r="H19" s="251" t="s">
        <v>25</v>
      </c>
      <c r="I19" s="250">
        <v>1.19215122465491</v>
      </c>
      <c r="J19" s="252">
        <v>38717</v>
      </c>
      <c r="K19" s="251" t="s">
        <v>33</v>
      </c>
      <c r="L19" s="251" t="s">
        <v>70</v>
      </c>
      <c r="M19" s="251" t="s">
        <v>65</v>
      </c>
      <c r="N19" s="251" t="str">
        <v>6391114</v>
      </c>
      <c r="O19" s="251" t="str">
        <v>דיסקונט שה 6.9%- דיסקונט</v>
      </c>
      <c r="P19" s="247"/>
    </row>
    <row r="20" spans="1:16">
      <c r="A20" s="250">
        <v>0.0127690348270707</v>
      </c>
      <c r="B20" s="250">
        <v>0</v>
      </c>
      <c r="C20" s="250">
        <v>888.70985</v>
      </c>
      <c r="D20" s="250">
        <v>145.72</v>
      </c>
      <c r="E20" s="250">
        <v>609875</v>
      </c>
      <c r="F20" s="250">
        <v>-0.40450941336155</v>
      </c>
      <c r="G20" s="250">
        <v>6.8</v>
      </c>
      <c r="H20" s="251" t="s">
        <v>25</v>
      </c>
      <c r="I20" s="250">
        <v>1.13216181224862</v>
      </c>
      <c r="J20" s="252">
        <v>39233</v>
      </c>
      <c r="K20" s="251" t="s">
        <v>33</v>
      </c>
      <c r="L20" s="251" t="s">
        <v>70</v>
      </c>
      <c r="M20" s="251" t="s">
        <v>65</v>
      </c>
      <c r="N20" s="251" t="str">
        <v>6391072</v>
      </c>
      <c r="O20" s="251" t="str">
        <v>דיסקונט פקדון נדחה 6.8%- דיסקונט</v>
      </c>
      <c r="P20" s="247"/>
    </row>
    <row r="21" spans="1:16">
      <c r="A21" s="250">
        <v>0.00506560278563376</v>
      </c>
      <c r="B21" s="250">
        <v>0.0958256893920966</v>
      </c>
      <c r="C21" s="250">
        <v>352.56001356</v>
      </c>
      <c r="D21" s="250">
        <v>135.6</v>
      </c>
      <c r="E21" s="250">
        <v>260000.01</v>
      </c>
      <c r="F21" s="250">
        <v>0.327458800911902</v>
      </c>
      <c r="G21" s="250">
        <v>6.75</v>
      </c>
      <c r="H21" s="251" t="s">
        <v>25</v>
      </c>
      <c r="I21" s="250">
        <v>2.01451627178568</v>
      </c>
      <c r="J21" s="252">
        <v>39470</v>
      </c>
      <c r="K21" s="251" t="s">
        <v>68</v>
      </c>
      <c r="L21" s="251" t="s">
        <v>99</v>
      </c>
      <c r="M21" s="251" t="s">
        <v>71</v>
      </c>
      <c r="N21" s="251" t="str">
        <v>1109198</v>
      </c>
      <c r="O21" s="251" t="str">
        <v>יצחקי מחסנים א 10/16 6.5%- יצחקי</v>
      </c>
      <c r="P21" s="247"/>
    </row>
    <row r="22" spans="1:16">
      <c r="A22" s="250">
        <v>0.056527532881967</v>
      </c>
      <c r="B22" s="250">
        <v>0.192012288786482</v>
      </c>
      <c r="C22" s="250">
        <v>3934.25</v>
      </c>
      <c r="D22" s="250">
        <v>157.37</v>
      </c>
      <c r="E22" s="250">
        <v>2500000</v>
      </c>
      <c r="F22" s="250">
        <v>1.62459774315357</v>
      </c>
      <c r="G22" s="250">
        <v>5.75</v>
      </c>
      <c r="H22" s="251" t="s">
        <v>25</v>
      </c>
      <c r="I22" s="250">
        <v>7.06831526079285</v>
      </c>
      <c r="J22" s="252">
        <v>39408</v>
      </c>
      <c r="K22" s="251" t="s">
        <v>33</v>
      </c>
      <c r="L22" s="251" t="s">
        <v>73</v>
      </c>
      <c r="M22" s="251" t="s">
        <v>65</v>
      </c>
      <c r="N22" s="251" t="str">
        <v>6620280</v>
      </c>
      <c r="O22" s="251" t="str">
        <v>פועלים הון ראשוני ג- בנק הפועלים</v>
      </c>
      <c r="P22" s="247"/>
    </row>
    <row r="23" spans="1:16">
      <c r="A23" s="250">
        <v>0.0056130189044089</v>
      </c>
      <c r="B23" s="250">
        <v>0.134677675555555</v>
      </c>
      <c r="C23" s="250">
        <v>390.659533484</v>
      </c>
      <c r="D23" s="250">
        <v>128.92</v>
      </c>
      <c r="E23" s="250">
        <v>303024.77</v>
      </c>
      <c r="F23" s="250">
        <v>0.116863861441611</v>
      </c>
      <c r="G23" s="250">
        <v>5</v>
      </c>
      <c r="H23" s="251" t="s">
        <v>25</v>
      </c>
      <c r="I23" s="250">
        <v>1.31979527444715</v>
      </c>
      <c r="J23" s="252">
        <v>39233</v>
      </c>
      <c r="K23" s="251" t="s">
        <v>69</v>
      </c>
      <c r="L23" s="251" t="s">
        <v>74</v>
      </c>
      <c r="M23" s="251" t="s">
        <v>76</v>
      </c>
      <c r="N23" s="251" t="str">
        <v>6940134</v>
      </c>
      <c r="O23" s="251" t="str">
        <v>אלקו החזקות 9- אלקו החזקות</v>
      </c>
      <c r="P23" s="247"/>
    </row>
    <row r="24" spans="1:16">
      <c r="A24" s="250">
        <v>0.0107066243594983</v>
      </c>
      <c r="B24" s="250">
        <v>0</v>
      </c>
      <c r="C24" s="250">
        <v>745.1685</v>
      </c>
      <c r="D24" s="250">
        <v>115.53</v>
      </c>
      <c r="E24" s="250">
        <v>645000</v>
      </c>
      <c r="F24" s="250">
        <v>3.47064728105068</v>
      </c>
      <c r="G24" s="250">
        <v>5.85</v>
      </c>
      <c r="H24" s="251" t="s">
        <v>25</v>
      </c>
      <c r="I24" s="250">
        <v>2.86315241741016</v>
      </c>
      <c r="J24" s="252">
        <v>40615</v>
      </c>
      <c r="K24" s="251" t="s">
        <v>33</v>
      </c>
      <c r="L24" s="251" t="s">
        <v>74</v>
      </c>
      <c r="M24" s="251" t="s">
        <v>72</v>
      </c>
      <c r="N24" s="251" t="str">
        <v>1121490</v>
      </c>
      <c r="O24" s="251" t="str">
        <v>די בי אס ב 11/19 5.85%- די בי אס - יס</v>
      </c>
      <c r="P24" s="247"/>
    </row>
    <row r="25" spans="1:16">
      <c r="A25" s="250">
        <v>0.00522953082456735</v>
      </c>
      <c r="B25" s="250">
        <v>0</v>
      </c>
      <c r="C25" s="250">
        <v>363.969212835</v>
      </c>
      <c r="D25" s="250">
        <v>148.65</v>
      </c>
      <c r="E25" s="250">
        <v>244849.79</v>
      </c>
      <c r="F25" s="250">
        <v>2.26451262772083</v>
      </c>
      <c r="G25" s="250">
        <v>7.15</v>
      </c>
      <c r="H25" s="251" t="s">
        <v>25</v>
      </c>
      <c r="I25" s="250">
        <v>7.36541859909529</v>
      </c>
      <c r="J25" s="252">
        <v>40618</v>
      </c>
      <c r="K25" s="251" t="s">
        <v>68</v>
      </c>
      <c r="L25" s="251" t="str">
        <v>A3</v>
      </c>
      <c r="M25" s="251" t="s">
        <v>90</v>
      </c>
      <c r="N25" s="251" t="str">
        <v>6270</v>
      </c>
      <c r="O25" s="251" t="str">
        <v>דרך ארץ מזנין 2- דרך ארץ</v>
      </c>
      <c r="P25" s="247"/>
    </row>
    <row r="26" spans="1:16">
      <c r="A26" s="250">
        <v>0.0330167488219762</v>
      </c>
      <c r="B26" s="250">
        <v>0</v>
      </c>
      <c r="C26" s="250">
        <v>2297.927</v>
      </c>
      <c r="D26" s="250">
        <v>136.7</v>
      </c>
      <c r="E26" s="250">
        <v>1681000</v>
      </c>
      <c r="F26" s="250">
        <v>1.85381315672398</v>
      </c>
      <c r="G26" s="250">
        <v>6</v>
      </c>
      <c r="H26" s="251" t="s">
        <v>25</v>
      </c>
      <c r="I26" s="250">
        <v>6.32583857035237</v>
      </c>
      <c r="J26" s="252">
        <v>41670</v>
      </c>
      <c r="K26" s="251" t="s">
        <v>69</v>
      </c>
      <c r="L26" s="251" t="s">
        <v>74</v>
      </c>
      <c r="M26" s="251" t="s">
        <v>72</v>
      </c>
      <c r="N26" s="251" t="str">
        <v>6000129</v>
      </c>
      <c r="O26" s="251" t="str">
        <v>חשמל 2022- חשמל</v>
      </c>
      <c r="P26" s="247"/>
    </row>
    <row r="27" spans="1:16">
      <c r="A27" s="250">
        <v>0.00760932361041869</v>
      </c>
      <c r="B27" s="250">
        <v>0</v>
      </c>
      <c r="C27" s="250">
        <v>529.6</v>
      </c>
      <c r="D27" s="250">
        <v>132.4</v>
      </c>
      <c r="E27" s="250">
        <v>400000</v>
      </c>
      <c r="F27" s="250">
        <v>-0.806029777407647</v>
      </c>
      <c r="G27" s="250">
        <v>6.5</v>
      </c>
      <c r="H27" s="251" t="s">
        <v>25</v>
      </c>
      <c r="I27" s="250">
        <v>0.969862879817406</v>
      </c>
      <c r="J27" s="252">
        <v>40800</v>
      </c>
      <c r="K27" s="251" t="s">
        <v>69</v>
      </c>
      <c r="L27" s="251" t="s">
        <v>74</v>
      </c>
      <c r="M27" s="251" t="s">
        <v>72</v>
      </c>
      <c r="N27" s="251" t="str">
        <v>6001358</v>
      </c>
      <c r="O27" s="251" t="str">
        <v>חשמל הלוואה סדרה י- חשמל</v>
      </c>
      <c r="P27" s="247"/>
    </row>
    <row r="28" spans="1:16">
      <c r="A28" s="250">
        <v>0.0125297685830733</v>
      </c>
      <c r="B28" s="250">
        <v>0.0485442764927163</v>
      </c>
      <c r="C28" s="250">
        <v>872.0572</v>
      </c>
      <c r="D28" s="250">
        <v>144.86</v>
      </c>
      <c r="E28" s="250">
        <v>602000</v>
      </c>
      <c r="F28" s="250">
        <v>-0.10710634815693</v>
      </c>
      <c r="G28" s="250">
        <v>6.5</v>
      </c>
      <c r="H28" s="251" t="s">
        <v>25</v>
      </c>
      <c r="I28" s="250">
        <v>2.22308871377223</v>
      </c>
      <c r="J28" s="252">
        <v>41114</v>
      </c>
      <c r="K28" s="251" t="s">
        <v>69</v>
      </c>
      <c r="L28" s="251" t="s">
        <v>74</v>
      </c>
      <c r="M28" s="251" t="s">
        <v>72</v>
      </c>
      <c r="N28" s="251" t="str">
        <v>6000038</v>
      </c>
      <c r="O28" s="251" t="str">
        <v>חשמל יא- חשמל</v>
      </c>
      <c r="P28" s="247"/>
    </row>
    <row r="29" spans="1:16">
      <c r="A29" s="250">
        <v>0.0239238488249318</v>
      </c>
      <c r="B29" s="250">
        <v>0</v>
      </c>
      <c r="C29" s="250">
        <v>1665.071823248</v>
      </c>
      <c r="D29" s="250">
        <v>119.33</v>
      </c>
      <c r="E29" s="250">
        <v>1395350.56</v>
      </c>
      <c r="F29" s="250">
        <v>7.65684457099438</v>
      </c>
      <c r="G29" s="250">
        <v>5.7</v>
      </c>
      <c r="H29" s="251" t="s">
        <v>25</v>
      </c>
      <c r="I29" s="250">
        <v>2.37160988796853</v>
      </c>
      <c r="J29" s="252">
        <v>39233</v>
      </c>
      <c r="K29" s="251" t="s">
        <v>69</v>
      </c>
      <c r="L29" s="251" t="s">
        <v>75</v>
      </c>
      <c r="M29" s="251" t="s">
        <v>88</v>
      </c>
      <c r="N29" s="251" t="str">
        <v>2590081</v>
      </c>
      <c r="O29" s="251" t="str">
        <v>בזן 43- בזן בתי זיקוק לנפט</v>
      </c>
      <c r="P29" s="247"/>
    </row>
    <row r="30" spans="1:16">
      <c r="A30" s="253">
        <v>0.324797312950229</v>
      </c>
      <c r="B30" s="254"/>
      <c r="C30" s="253">
        <v>22605.512098726</v>
      </c>
      <c r="D30" s="254"/>
      <c r="E30" s="253">
        <v>16253164.57</v>
      </c>
      <c r="F30" s="253">
        <v>1.14054086485053</v>
      </c>
      <c r="G30" s="254"/>
      <c r="H30" s="254"/>
      <c r="I30" s="253">
        <v>3.47257504722433</v>
      </c>
      <c r="J30" s="254"/>
      <c r="K30" s="254"/>
      <c r="L30" s="254"/>
      <c r="M30" s="254"/>
      <c r="N30" s="254"/>
      <c r="O30" s="255" t="s">
        <v>137</v>
      </c>
      <c r="P30" s="247"/>
    </row>
    <row r="31" spans="1:16" ht="15.2" customHeight="1">
      <c r="A31" s="249" t="s">
        <v>78</v>
      </c>
      <c r="B31" s="249"/>
      <c r="C31" s="249"/>
      <c r="D31" s="249"/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7"/>
    </row>
    <row r="32" spans="1:16">
      <c r="A32" s="250">
        <v>1.43680581767724e-10</v>
      </c>
      <c r="B32" s="250">
        <v>0</v>
      </c>
      <c r="C32" s="250">
        <v>1e-05</v>
      </c>
      <c r="D32" s="250">
        <v>0</v>
      </c>
      <c r="E32" s="250">
        <v>0</v>
      </c>
      <c r="F32" s="250">
        <v>0</v>
      </c>
      <c r="G32" s="250">
        <v>0</v>
      </c>
      <c r="H32" s="251" t="s">
        <v>27</v>
      </c>
      <c r="I32" s="250">
        <v>0</v>
      </c>
      <c r="J32" s="252"/>
      <c r="K32" s="251"/>
      <c r="L32" s="251" t="s">
        <v>27</v>
      </c>
      <c r="M32" s="251" t="s">
        <v>27</v>
      </c>
      <c r="N32" s="251" t="s">
        <v>27</v>
      </c>
      <c r="O32" s="251" t="s">
        <v>27</v>
      </c>
      <c r="P32" s="247"/>
    </row>
    <row r="33" spans="1:16">
      <c r="A33" s="253">
        <v>1.43680581767724e-10</v>
      </c>
      <c r="B33" s="254"/>
      <c r="C33" s="253">
        <v>1e-05</v>
      </c>
      <c r="D33" s="254"/>
      <c r="E33" s="253">
        <v>0</v>
      </c>
      <c r="F33" s="253">
        <v>0</v>
      </c>
      <c r="G33" s="254"/>
      <c r="H33" s="254"/>
      <c r="I33" s="253">
        <v>0</v>
      </c>
      <c r="J33" s="254"/>
      <c r="K33" s="254"/>
      <c r="L33" s="254"/>
      <c r="M33" s="254"/>
      <c r="N33" s="254"/>
      <c r="O33" s="255" t="s">
        <v>79</v>
      </c>
      <c r="P33" s="247"/>
    </row>
    <row r="34" spans="1:16" ht="15.2" customHeight="1">
      <c r="A34" s="249" t="s">
        <v>138</v>
      </c>
      <c r="B34" s="249"/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7"/>
    </row>
    <row r="35" spans="1:16">
      <c r="A35" s="250">
        <v>0.00370406952414126</v>
      </c>
      <c r="B35" s="250">
        <v>0.316870070853514</v>
      </c>
      <c r="C35" s="250">
        <v>257.7988952</v>
      </c>
      <c r="D35" s="250">
        <v>24.92</v>
      </c>
      <c r="E35" s="250">
        <v>1034506</v>
      </c>
      <c r="F35" s="250">
        <v>28.3866774483919</v>
      </c>
      <c r="G35" s="250">
        <v>3.86812</v>
      </c>
      <c r="H35" s="251" t="s">
        <v>25</v>
      </c>
      <c r="I35" s="250">
        <v>4.88679094829333</v>
      </c>
      <c r="J35" s="252">
        <v>39253</v>
      </c>
      <c r="K35" s="251" t="s">
        <v>33</v>
      </c>
      <c r="L35" s="251" t="str">
        <v>CC</v>
      </c>
      <c r="M35" s="251" t="s">
        <v>72</v>
      </c>
      <c r="N35" s="251" t="str">
        <v>6510028</v>
      </c>
      <c r="O35" s="251" t="str">
        <v>צים אגח ב- צים</v>
      </c>
      <c r="P35" s="247"/>
    </row>
    <row r="36" spans="1:16">
      <c r="A36" s="253">
        <v>0.00370406952414126</v>
      </c>
      <c r="B36" s="254"/>
      <c r="C36" s="253">
        <v>257.7988952</v>
      </c>
      <c r="D36" s="254"/>
      <c r="E36" s="253">
        <v>1034506</v>
      </c>
      <c r="F36" s="253">
        <v>28.3866774483919</v>
      </c>
      <c r="G36" s="254"/>
      <c r="H36" s="254"/>
      <c r="I36" s="253">
        <v>4.88679094829333</v>
      </c>
      <c r="J36" s="254"/>
      <c r="K36" s="254"/>
      <c r="L36" s="254"/>
      <c r="M36" s="254"/>
      <c r="N36" s="254"/>
      <c r="O36" s="255" t="s">
        <v>139</v>
      </c>
      <c r="P36" s="247"/>
    </row>
    <row r="37" spans="1:16" ht="15.2" customHeight="1">
      <c r="A37" s="249" t="s">
        <v>94</v>
      </c>
      <c r="B37" s="249"/>
      <c r="C37" s="249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7"/>
    </row>
    <row r="38" spans="1:16">
      <c r="A38" s="250">
        <v>1.43680581767724e-10</v>
      </c>
      <c r="B38" s="250">
        <v>0</v>
      </c>
      <c r="C38" s="250">
        <v>1e-05</v>
      </c>
      <c r="D38" s="250">
        <v>0</v>
      </c>
      <c r="E38" s="250">
        <v>0</v>
      </c>
      <c r="F38" s="250">
        <v>0</v>
      </c>
      <c r="G38" s="250">
        <v>0</v>
      </c>
      <c r="H38" s="251" t="s">
        <v>27</v>
      </c>
      <c r="I38" s="250">
        <v>0</v>
      </c>
      <c r="J38" s="252"/>
      <c r="K38" s="251"/>
      <c r="L38" s="251" t="s">
        <v>27</v>
      </c>
      <c r="M38" s="251" t="s">
        <v>27</v>
      </c>
      <c r="N38" s="251" t="s">
        <v>27</v>
      </c>
      <c r="O38" s="251" t="s">
        <v>27</v>
      </c>
      <c r="P38" s="247"/>
    </row>
    <row r="39" spans="1:16">
      <c r="A39" s="253">
        <v>1.43680581767724e-10</v>
      </c>
      <c r="B39" s="254"/>
      <c r="C39" s="253">
        <v>1e-05</v>
      </c>
      <c r="D39" s="254"/>
      <c r="E39" s="253">
        <v>0</v>
      </c>
      <c r="F39" s="253">
        <v>0</v>
      </c>
      <c r="G39" s="254"/>
      <c r="H39" s="254"/>
      <c r="I39" s="253">
        <v>0</v>
      </c>
      <c r="J39" s="254"/>
      <c r="K39" s="254"/>
      <c r="L39" s="254"/>
      <c r="M39" s="254"/>
      <c r="N39" s="254"/>
      <c r="O39" s="255" t="s">
        <v>95</v>
      </c>
      <c r="P39" s="247"/>
    </row>
    <row r="40" spans="1:16">
      <c r="A40" s="253">
        <v>0.328501382761731</v>
      </c>
      <c r="B40" s="254"/>
      <c r="C40" s="253">
        <v>22863.311013926</v>
      </c>
      <c r="D40" s="254"/>
      <c r="E40" s="253">
        <v>17287670.57</v>
      </c>
      <c r="F40" s="253">
        <v>1.44775900497976</v>
      </c>
      <c r="G40" s="254"/>
      <c r="H40" s="254"/>
      <c r="I40" s="253">
        <v>3.48852126022892</v>
      </c>
      <c r="J40" s="254"/>
      <c r="K40" s="254"/>
      <c r="L40" s="254"/>
      <c r="M40" s="254"/>
      <c r="N40" s="254"/>
      <c r="O40" s="255" t="s">
        <v>37</v>
      </c>
      <c r="P40" s="247"/>
    </row>
    <row r="41" spans="1:16" ht="15.2" customHeight="1">
      <c r="A41" s="249" t="s">
        <v>38</v>
      </c>
      <c r="B41" s="249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7"/>
    </row>
    <row r="42" spans="1:16" ht="15.2" customHeight="1">
      <c r="A42" s="249" t="str">
        <v> אג"ח קונצרני של חברות ישראליות</v>
      </c>
      <c r="B42" s="249"/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7"/>
    </row>
    <row r="43" spans="1:16">
      <c r="A43" s="250">
        <v>1.43680581767724e-10</v>
      </c>
      <c r="B43" s="250">
        <v>0</v>
      </c>
      <c r="C43" s="250">
        <v>1e-05</v>
      </c>
      <c r="D43" s="250">
        <v>0</v>
      </c>
      <c r="E43" s="250">
        <v>0</v>
      </c>
      <c r="F43" s="250">
        <v>0</v>
      </c>
      <c r="G43" s="250">
        <v>0</v>
      </c>
      <c r="H43" s="251" t="s">
        <v>27</v>
      </c>
      <c r="I43" s="250">
        <v>0</v>
      </c>
      <c r="J43" s="252"/>
      <c r="K43" s="251"/>
      <c r="L43" s="251" t="s">
        <v>27</v>
      </c>
      <c r="M43" s="251" t="s">
        <v>27</v>
      </c>
      <c r="N43" s="251" t="s">
        <v>27</v>
      </c>
      <c r="O43" s="251" t="s">
        <v>27</v>
      </c>
      <c r="P43" s="247"/>
    </row>
    <row r="44" spans="1:16">
      <c r="A44" s="253">
        <v>1.43680581767724e-10</v>
      </c>
      <c r="B44" s="254"/>
      <c r="C44" s="253">
        <v>1e-05</v>
      </c>
      <c r="D44" s="254"/>
      <c r="E44" s="253">
        <v>0</v>
      </c>
      <c r="F44" s="253">
        <v>0</v>
      </c>
      <c r="G44" s="254"/>
      <c r="H44" s="254"/>
      <c r="I44" s="253">
        <v>0</v>
      </c>
      <c r="J44" s="254"/>
      <c r="K44" s="254"/>
      <c r="L44" s="254"/>
      <c r="M44" s="254"/>
      <c r="N44" s="254"/>
      <c r="O44" s="255" t="str">
        <v> סה''כ ל: אג"ח קונצרני של חברות ישראליות</v>
      </c>
      <c r="P44" s="247"/>
    </row>
    <row r="45" spans="1:16" ht="15.2" customHeight="1">
      <c r="A45" s="249" t="str">
        <v> אג"ח קונצרני של חברות זרות</v>
      </c>
      <c r="B45" s="249"/>
      <c r="C45" s="249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7"/>
    </row>
    <row r="46" spans="1:16">
      <c r="A46" s="250">
        <v>0.0351230906129723</v>
      </c>
      <c r="B46" s="250">
        <v>0</v>
      </c>
      <c r="C46" s="250">
        <v>2444.525918593</v>
      </c>
      <c r="D46" s="250">
        <v>11086</v>
      </c>
      <c r="E46" s="250">
        <v>22050.56755</v>
      </c>
      <c r="F46" s="250">
        <v>2.09</v>
      </c>
      <c r="G46" s="250">
        <v>0</v>
      </c>
      <c r="H46" s="251" t="s">
        <v>11</v>
      </c>
      <c r="I46" s="250">
        <v>5.02</v>
      </c>
      <c r="J46" s="252">
        <v>41708</v>
      </c>
      <c r="K46" s="251" t="s">
        <v>100</v>
      </c>
      <c r="L46" s="251" t="s">
        <v>73</v>
      </c>
      <c r="M46" s="251" t="s">
        <v>98</v>
      </c>
      <c r="N46" s="251" t="str">
        <v>KYG445041018</v>
      </c>
      <c r="O46" s="251" t="str">
        <v>Credit Suisse Global FI- Credit Suisse</v>
      </c>
      <c r="P46" s="247"/>
    </row>
    <row r="47" spans="1:16">
      <c r="A47" s="250">
        <v>0.0029884654647588</v>
      </c>
      <c r="B47" s="250">
        <v>0.106</v>
      </c>
      <c r="C47" s="250">
        <v>207.99369184</v>
      </c>
      <c r="D47" s="250">
        <v>112.544</v>
      </c>
      <c r="E47" s="250">
        <v>184811</v>
      </c>
      <c r="F47" s="250">
        <v>2.69881551659107</v>
      </c>
      <c r="G47" s="250">
        <v>4.2606</v>
      </c>
      <c r="H47" s="251" t="s">
        <v>11</v>
      </c>
      <c r="I47" s="250">
        <v>6.65429459399826</v>
      </c>
      <c r="J47" s="252">
        <v>40856</v>
      </c>
      <c r="K47" s="251" t="s">
        <v>100</v>
      </c>
      <c r="L47" s="251" t="s">
        <v>73</v>
      </c>
      <c r="M47" s="251" t="s">
        <v>65</v>
      </c>
      <c r="N47" s="251" t="str">
        <v>XS0686564781</v>
      </c>
      <c r="O47" s="251" t="str">
        <v>ING CLN L+3.8% 01/22- ING BANK NV</v>
      </c>
      <c r="P47" s="247"/>
    </row>
    <row r="48" spans="1:16">
      <c r="A48" s="250">
        <v>0.0258504313853724</v>
      </c>
      <c r="B48" s="250">
        <v>0</v>
      </c>
      <c r="C48" s="250">
        <v>1799.159710194</v>
      </c>
      <c r="D48" s="250">
        <v>1134</v>
      </c>
      <c r="E48" s="250">
        <v>158656.0591</v>
      </c>
      <c r="F48" s="250">
        <v>2.94</v>
      </c>
      <c r="G48" s="250">
        <v>0</v>
      </c>
      <c r="H48" s="251" t="s">
        <v>11</v>
      </c>
      <c r="I48" s="250">
        <v>5.65</v>
      </c>
      <c r="J48" s="252">
        <v>41064</v>
      </c>
      <c r="K48" s="251" t="s">
        <v>26</v>
      </c>
      <c r="L48" s="251" t="s">
        <v>27</v>
      </c>
      <c r="M48" s="251" t="s">
        <v>98</v>
      </c>
      <c r="N48" s="251" t="str">
        <v>LU0683769987</v>
      </c>
      <c r="O48" s="251" t="str">
        <v>PIMCO LUX TR USD- PIMCO</v>
      </c>
      <c r="P48" s="247"/>
    </row>
    <row r="49" spans="1:16">
      <c r="A49" s="253">
        <v>0.0639619874631036</v>
      </c>
      <c r="B49" s="254"/>
      <c r="C49" s="253">
        <v>4451.679320627</v>
      </c>
      <c r="D49" s="254"/>
      <c r="E49" s="253">
        <v>365517.62665</v>
      </c>
      <c r="F49" s="253">
        <v>2.46</v>
      </c>
      <c r="G49" s="254"/>
      <c r="H49" s="254"/>
      <c r="I49" s="253">
        <v>5.35</v>
      </c>
      <c r="J49" s="254"/>
      <c r="K49" s="254"/>
      <c r="L49" s="254"/>
      <c r="M49" s="254"/>
      <c r="N49" s="254"/>
      <c r="O49" s="255" t="str">
        <v> סה''כ ל: אג"ח קונצרני של חברות זרות</v>
      </c>
      <c r="P49" s="247"/>
    </row>
    <row r="50" spans="1:16">
      <c r="A50" s="253">
        <v>0.0639619876067842</v>
      </c>
      <c r="B50" s="254"/>
      <c r="C50" s="253">
        <v>4451.679330627</v>
      </c>
      <c r="D50" s="254"/>
      <c r="E50" s="253">
        <v>365517.62665</v>
      </c>
      <c r="F50" s="253">
        <v>2.46</v>
      </c>
      <c r="G50" s="254"/>
      <c r="H50" s="254"/>
      <c r="I50" s="253">
        <v>5.35</v>
      </c>
      <c r="J50" s="254"/>
      <c r="K50" s="254"/>
      <c r="L50" s="254"/>
      <c r="M50" s="254"/>
      <c r="N50" s="254"/>
      <c r="O50" s="255" t="s">
        <v>39</v>
      </c>
      <c r="P50" s="247"/>
    </row>
    <row r="51" spans="1:16">
      <c r="A51" s="256">
        <v>0.392463370368515</v>
      </c>
      <c r="B51" s="257"/>
      <c r="C51" s="256">
        <v>27314.990344553</v>
      </c>
      <c r="D51" s="257"/>
      <c r="E51" s="256">
        <v>17653188.19665</v>
      </c>
      <c r="F51" s="256">
        <v>1.61</v>
      </c>
      <c r="G51" s="257"/>
      <c r="H51" s="257"/>
      <c r="I51" s="256">
        <v>3.79</v>
      </c>
      <c r="J51" s="257"/>
      <c r="K51" s="257"/>
      <c r="L51" s="257"/>
      <c r="M51" s="257"/>
      <c r="N51" s="257"/>
      <c r="O51" s="258" t="s">
        <v>85</v>
      </c>
      <c r="P51" s="247"/>
    </row>
    <row r="52" spans="1:16" ht="20.1" customHeight="1">
      <c r="A52" s="247"/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</row>
    <row r="53" spans="1:16" ht="36" customHeight="1">
      <c r="A53" s="247" t="s">
        <v>8</v>
      </c>
      <c r="B53" s="247"/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53:P53"/>
    <mergeCell ref="A45:O45"/>
    <mergeCell ref="A42:O42"/>
    <mergeCell ref="A41:O41"/>
    <mergeCell ref="A37:O37"/>
    <mergeCell ref="A34:O34"/>
    <mergeCell ref="A31:O31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19"/>
  <sheetViews>
    <sheetView workbookViewId="0" showGridLines="0">
      <selection activeCell="G25" sqref="G25"/>
    </sheetView>
  </sheetViews>
  <sheetFormatPr defaultRowHeight="12.75"/>
  <cols>
    <col min="1" max="2" style="259" width="10.1442" customWidth="1"/>
    <col min="3" max="3" style="259" width="14.2966" customWidth="1"/>
    <col min="4" max="4" style="259" width="8.711805" customWidth="1"/>
    <col min="5" max="5" style="259" width="17.01659" customWidth="1"/>
    <col min="6" max="6" style="259" width="8.711805" customWidth="1"/>
    <col min="7" max="7" style="259" width="10.1442" customWidth="1"/>
    <col min="8" max="8" style="259" width="13.5804" customWidth="1"/>
    <col min="9" max="9" style="259" width="25.31746" customWidth="1"/>
    <col min="10" max="10" style="259" width="6.852817" customWidth="1"/>
    <col min="11" max="11" style="259" width="21.73646" customWidth="1"/>
    <col min="12" max="256" style="259"/>
  </cols>
  <sheetData>
    <row r="1" spans="1:11" ht="0.95" customHeight="1">
      <c r="A1" s="260"/>
      <c r="B1" s="260"/>
      <c r="C1" s="260"/>
      <c r="D1" s="260"/>
      <c r="E1" s="260"/>
      <c r="F1" s="260"/>
      <c r="G1" s="260"/>
      <c r="H1" s="260"/>
      <c r="I1" s="260"/>
      <c r="J1" s="260"/>
      <c r="K1" s="260"/>
    </row>
    <row r="2" spans="1:11" ht="21.6" customHeight="1">
      <c r="A2" s="261" t="str">
        <v>ניירות ערך לא סחירים: מניות</v>
      </c>
      <c r="B2" s="261"/>
      <c r="C2" s="261"/>
      <c r="D2" s="261"/>
      <c r="E2" s="261"/>
      <c r="F2" s="261"/>
      <c r="G2" s="261"/>
      <c r="H2" s="261"/>
      <c r="I2" s="261"/>
      <c r="J2" s="261"/>
      <c r="K2" s="262"/>
    </row>
    <row r="3" spans="1:11" ht="36" customHeight="1">
      <c r="A3" s="263" t="s">
        <v>1</v>
      </c>
      <c r="B3" s="263"/>
      <c r="C3" s="263"/>
      <c r="D3" s="263"/>
      <c r="E3" s="263"/>
      <c r="F3" s="263"/>
      <c r="G3" s="263"/>
      <c r="H3" s="263"/>
      <c r="I3" s="263"/>
      <c r="J3" s="263"/>
      <c r="K3" s="262"/>
    </row>
    <row r="4" spans="1:11" ht="48.95" customHeight="1">
      <c r="A4" s="264" t="s">
        <v>2</v>
      </c>
      <c r="B4" s="264"/>
      <c r="C4" s="264"/>
      <c r="D4" s="264"/>
      <c r="E4" s="264"/>
      <c r="F4" s="264"/>
      <c r="G4" s="264"/>
      <c r="H4" s="264"/>
      <c r="I4" s="264"/>
      <c r="J4" s="264"/>
      <c r="K4" s="262"/>
    </row>
    <row r="5" spans="1:11" ht="28.7" customHeight="1">
      <c r="A5" s="262"/>
      <c r="B5" s="262"/>
      <c r="C5" s="262"/>
      <c r="D5" s="262"/>
      <c r="E5" s="262"/>
      <c r="F5" s="262"/>
      <c r="G5" s="262"/>
      <c r="H5" s="262"/>
      <c r="I5" s="262"/>
      <c r="J5" s="262"/>
      <c r="K5" s="262"/>
    </row>
    <row r="6" spans="1:11">
      <c r="A6" s="265" t="s">
        <v>3</v>
      </c>
      <c r="B6" s="265" t="s">
        <v>40</v>
      </c>
      <c r="C6" s="265" t="s">
        <v>17</v>
      </c>
      <c r="D6" s="265" t="s">
        <v>42</v>
      </c>
      <c r="E6" s="265" t="s">
        <v>43</v>
      </c>
      <c r="F6" s="265" t="s">
        <v>10</v>
      </c>
      <c r="G6" s="265" t="s">
        <v>54</v>
      </c>
      <c r="H6" s="265" t="s">
        <v>22</v>
      </c>
      <c r="I6" s="265" t="s">
        <v>23</v>
      </c>
      <c r="J6" s="262"/>
      <c r="K6" s="262"/>
    </row>
    <row r="7" spans="1:11" ht="15.2" customHeight="1">
      <c r="A7" s="266" t="s">
        <v>24</v>
      </c>
      <c r="B7" s="266"/>
      <c r="C7" s="266"/>
      <c r="D7" s="266"/>
      <c r="E7" s="266"/>
      <c r="F7" s="266"/>
      <c r="G7" s="266"/>
      <c r="H7" s="266"/>
      <c r="I7" s="266"/>
      <c r="J7" s="262"/>
      <c r="K7" s="262"/>
    </row>
    <row r="8" spans="1:11">
      <c r="A8" s="267">
        <v>0</v>
      </c>
      <c r="B8" s="267">
        <v>0</v>
      </c>
      <c r="C8" s="267">
        <v>0</v>
      </c>
      <c r="D8" s="267">
        <v>0</v>
      </c>
      <c r="E8" s="267">
        <v>10</v>
      </c>
      <c r="F8" s="268" t="s">
        <v>25</v>
      </c>
      <c r="G8" s="268" t="s">
        <v>140</v>
      </c>
      <c r="H8" s="268" t="str">
        <v>31000201</v>
      </c>
      <c r="I8" s="268" t="str">
        <v>קרן נכסים בעמ - מנ.יסוד- קרן נכסים(מיסודה של ק.גמ.של חברי אגד) בעמ*</v>
      </c>
      <c r="J8" s="262"/>
      <c r="K8" s="262"/>
    </row>
    <row r="9" spans="1:11">
      <c r="A9" s="267">
        <v>-0.288509932890856</v>
      </c>
      <c r="B9" s="267">
        <v>0</v>
      </c>
      <c r="C9" s="267">
        <v>-20079.953</v>
      </c>
      <c r="D9" s="267">
        <v>100</v>
      </c>
      <c r="E9" s="267">
        <v>-20079953</v>
      </c>
      <c r="F9" s="268" t="s">
        <v>25</v>
      </c>
      <c r="G9" s="268" t="s">
        <v>140</v>
      </c>
      <c r="H9" s="268" t="str">
        <v>31000227</v>
      </c>
      <c r="I9" s="268" t="str">
        <v>קרן נכסים -הפרשה להפסדים- קרן נכסים(מיסודה של ק.גמ.של חברי אגד) בעמ*</v>
      </c>
      <c r="J9" s="262"/>
      <c r="K9" s="262"/>
    </row>
    <row r="10" spans="1:11">
      <c r="A10" s="267">
        <v>0.47433466601168</v>
      </c>
      <c r="B10" s="267">
        <v>0</v>
      </c>
      <c r="C10" s="267">
        <v>33013.1365126635</v>
      </c>
      <c r="D10" s="267">
        <v>112.102987945205</v>
      </c>
      <c r="E10" s="267">
        <v>29448935.41</v>
      </c>
      <c r="F10" s="268" t="s">
        <v>25</v>
      </c>
      <c r="G10" s="268" t="s">
        <v>71</v>
      </c>
      <c r="H10" s="268" t="str">
        <v>61000342</v>
      </c>
      <c r="I10" s="268" t="str">
        <v>קרן נכסים בעמ - הלוואת בעל חדש- קרן נכסים-אגד*</v>
      </c>
      <c r="J10" s="262"/>
      <c r="K10" s="262"/>
    </row>
    <row r="11" spans="1:11">
      <c r="A11" s="267">
        <v>0.0481019920003543</v>
      </c>
      <c r="B11" s="267">
        <v>0</v>
      </c>
      <c r="C11" s="267">
        <v>3347.8422350848</v>
      </c>
      <c r="D11" s="267">
        <v>121.424896</v>
      </c>
      <c r="E11" s="267">
        <v>2757130</v>
      </c>
      <c r="F11" s="268" t="s">
        <v>25</v>
      </c>
      <c r="G11" s="268" t="s">
        <v>90</v>
      </c>
      <c r="H11" s="268" t="str">
        <v>6254</v>
      </c>
      <c r="I11" s="268" t="str">
        <v>ת.ש.י דרכים שמ מר דרך א- ת.ש.י. דרכים ש"מ</v>
      </c>
      <c r="J11" s="262"/>
      <c r="K11" s="262"/>
    </row>
    <row r="12" spans="1:11">
      <c r="A12" s="269">
        <v>0.233926725121178</v>
      </c>
      <c r="B12" s="270"/>
      <c r="C12" s="269">
        <v>16281.0257477483</v>
      </c>
      <c r="D12" s="270"/>
      <c r="E12" s="269">
        <v>12126122.41</v>
      </c>
      <c r="F12" s="270"/>
      <c r="G12" s="270"/>
      <c r="H12" s="270"/>
      <c r="I12" s="271" t="s">
        <v>37</v>
      </c>
      <c r="J12" s="262"/>
      <c r="K12" s="262"/>
    </row>
    <row r="13" spans="1:11" ht="15.2" customHeight="1">
      <c r="A13" s="266" t="s">
        <v>38</v>
      </c>
      <c r="B13" s="266"/>
      <c r="C13" s="266"/>
      <c r="D13" s="266"/>
      <c r="E13" s="266"/>
      <c r="F13" s="266"/>
      <c r="G13" s="266"/>
      <c r="H13" s="266"/>
      <c r="I13" s="266"/>
      <c r="J13" s="262"/>
      <c r="K13" s="262"/>
    </row>
    <row r="14" spans="1:11">
      <c r="A14" s="267">
        <v>1.43680581767724e-10</v>
      </c>
      <c r="B14" s="267">
        <v>0</v>
      </c>
      <c r="C14" s="267">
        <v>1e-05</v>
      </c>
      <c r="D14" s="267">
        <v>0</v>
      </c>
      <c r="E14" s="267">
        <v>0</v>
      </c>
      <c r="F14" s="268" t="s">
        <v>27</v>
      </c>
      <c r="G14" s="268" t="s">
        <v>27</v>
      </c>
      <c r="H14" s="268" t="s">
        <v>27</v>
      </c>
      <c r="I14" s="268" t="s">
        <v>27</v>
      </c>
      <c r="J14" s="262"/>
      <c r="K14" s="262"/>
    </row>
    <row r="15" spans="1:11">
      <c r="A15" s="267">
        <v>0.000255015247803486</v>
      </c>
      <c r="B15" s="267">
        <v>0</v>
      </c>
      <c r="C15" s="267">
        <v>17.7487621963938</v>
      </c>
      <c r="D15" s="267">
        <v>6.90657800000002</v>
      </c>
      <c r="E15" s="267">
        <v>256983.446743</v>
      </c>
      <c r="F15" s="268" t="s">
        <v>13</v>
      </c>
      <c r="G15" s="268" t="s">
        <v>71</v>
      </c>
      <c r="H15" s="268" t="str">
        <v>JE00B1S0VN88</v>
      </c>
      <c r="I15" s="268" t="str">
        <v>DELEK GLOBAL- דלק בלרון</v>
      </c>
      <c r="J15" s="262"/>
      <c r="K15" s="262"/>
    </row>
    <row r="16" spans="1:11">
      <c r="A16" s="269">
        <v>0.000255015391484067</v>
      </c>
      <c r="B16" s="270"/>
      <c r="C16" s="269">
        <v>17.7487721963938</v>
      </c>
      <c r="D16" s="270"/>
      <c r="E16" s="269">
        <v>256983.446743</v>
      </c>
      <c r="F16" s="270"/>
      <c r="G16" s="270"/>
      <c r="H16" s="270"/>
      <c r="I16" s="271" t="s">
        <v>39</v>
      </c>
      <c r="J16" s="262"/>
      <c r="K16" s="262"/>
    </row>
    <row r="17" spans="1:11">
      <c r="A17" s="272">
        <v>0.234181740512662</v>
      </c>
      <c r="B17" s="273"/>
      <c r="C17" s="272">
        <v>16298.7745199447</v>
      </c>
      <c r="D17" s="273"/>
      <c r="E17" s="272">
        <v>12383105.856743</v>
      </c>
      <c r="F17" s="273"/>
      <c r="G17" s="273"/>
      <c r="H17" s="273"/>
      <c r="I17" s="274" t="s">
        <v>93</v>
      </c>
      <c r="J17" s="262"/>
      <c r="K17" s="262"/>
    </row>
    <row r="18" spans="1:11" ht="50.45" customHeight="1">
      <c r="A18" s="262"/>
      <c r="B18" s="262"/>
      <c r="C18" s="262"/>
      <c r="D18" s="262"/>
      <c r="E18" s="262"/>
      <c r="F18" s="262"/>
      <c r="G18" s="262"/>
      <c r="H18" s="262"/>
      <c r="I18" s="262"/>
      <c r="J18" s="262"/>
      <c r="K18" s="262"/>
    </row>
    <row r="19" spans="1:11" ht="36" customHeight="1">
      <c r="A19" s="262" t="s">
        <v>8</v>
      </c>
      <c r="B19" s="262"/>
      <c r="C19" s="262"/>
      <c r="D19" s="262"/>
      <c r="E19" s="262"/>
      <c r="F19" s="262"/>
      <c r="G19" s="262"/>
      <c r="H19" s="262"/>
      <c r="I19" s="262"/>
      <c r="J19" s="262"/>
      <c r="K19" s="26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9:J19"/>
    <mergeCell ref="A13:I13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37"/>
  <sheetViews>
    <sheetView topLeftCell="A7" workbookViewId="0" showGridLines="0">
      <selection activeCell="A1" sqref="A1"/>
    </sheetView>
  </sheetViews>
  <sheetFormatPr defaultRowHeight="12.75"/>
  <cols>
    <col min="1" max="2" style="275" width="10.1442" customWidth="1"/>
    <col min="3" max="3" style="275" width="14.2966" customWidth="1"/>
    <col min="4" max="4" style="275" width="8.711805" customWidth="1"/>
    <col min="5" max="5" style="275" width="17.01659" customWidth="1"/>
    <col min="6" max="6" style="275" width="10.1442" customWidth="1"/>
    <col min="7" max="7" style="275" width="8.711805" customWidth="1"/>
    <col min="8" max="8" style="275" width="10.1442" customWidth="1"/>
    <col min="9" max="9" style="275" width="13.5804" customWidth="1"/>
    <col min="10" max="10" style="275" width="25.31746" customWidth="1"/>
    <col min="11" max="11" style="275" width="6.852817" customWidth="1"/>
    <col min="12" max="12" style="275" width="11.5766" customWidth="1"/>
    <col min="13" max="256" style="275"/>
  </cols>
  <sheetData>
    <row r="1" spans="1:12" ht="0.95" customHeight="1">
      <c r="A1" s="276"/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</row>
    <row r="2" spans="1:12" ht="21.6" customHeight="1">
      <c r="A2" s="277" t="str">
        <v>ניירות ערך לא סחירים: קרנות השקעה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8"/>
    </row>
    <row r="3" spans="1:12" ht="36" customHeight="1">
      <c r="A3" s="279" t="s">
        <v>1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8"/>
    </row>
    <row r="4" spans="1:12" ht="48.95" customHeight="1">
      <c r="A4" s="280" t="s">
        <v>2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78"/>
    </row>
    <row r="5" spans="1:12" ht="28.7" customHeight="1">
      <c r="A5" s="278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</row>
    <row r="6" spans="1:12">
      <c r="A6" s="281" t="s">
        <v>3</v>
      </c>
      <c r="B6" s="281" t="s">
        <v>40</v>
      </c>
      <c r="C6" s="281" t="s">
        <v>17</v>
      </c>
      <c r="D6" s="281" t="s">
        <v>42</v>
      </c>
      <c r="E6" s="281" t="s">
        <v>43</v>
      </c>
      <c r="F6" s="281" t="s">
        <v>116</v>
      </c>
      <c r="G6" s="281" t="s">
        <v>10</v>
      </c>
      <c r="H6" s="281" t="s">
        <v>54</v>
      </c>
      <c r="I6" s="281" t="s">
        <v>22</v>
      </c>
      <c r="J6" s="281" t="s">
        <v>23</v>
      </c>
      <c r="K6" s="278"/>
      <c r="L6" s="278"/>
    </row>
    <row r="7" spans="1:12" ht="15.2" customHeight="1">
      <c r="A7" s="282" t="s">
        <v>24</v>
      </c>
      <c r="B7" s="282"/>
      <c r="C7" s="282"/>
      <c r="D7" s="282"/>
      <c r="E7" s="282"/>
      <c r="F7" s="282"/>
      <c r="G7" s="282"/>
      <c r="H7" s="282"/>
      <c r="I7" s="282"/>
      <c r="J7" s="282"/>
      <c r="K7" s="278"/>
      <c r="L7" s="278"/>
    </row>
    <row r="8" spans="1:12" ht="15.2" customHeight="1">
      <c r="A8" s="282" t="str">
        <v> קרנות הון סיכון</v>
      </c>
      <c r="B8" s="282"/>
      <c r="C8" s="282"/>
      <c r="D8" s="282"/>
      <c r="E8" s="282"/>
      <c r="F8" s="282"/>
      <c r="G8" s="282"/>
      <c r="H8" s="282"/>
      <c r="I8" s="282"/>
      <c r="J8" s="282"/>
      <c r="K8" s="278"/>
      <c r="L8" s="278"/>
    </row>
    <row r="9" spans="1:12">
      <c r="A9" s="283">
        <v>1.43680581767724e-10</v>
      </c>
      <c r="B9" s="283">
        <v>0</v>
      </c>
      <c r="C9" s="283">
        <v>1e-05</v>
      </c>
      <c r="D9" s="283">
        <v>0</v>
      </c>
      <c r="E9" s="283">
        <v>0</v>
      </c>
      <c r="F9" s="284"/>
      <c r="G9" s="285" t="s">
        <v>27</v>
      </c>
      <c r="H9" s="285" t="s">
        <v>27</v>
      </c>
      <c r="I9" s="285" t="s">
        <v>27</v>
      </c>
      <c r="J9" s="285" t="s">
        <v>27</v>
      </c>
      <c r="K9" s="278"/>
      <c r="L9" s="278"/>
    </row>
    <row r="10" spans="1:12">
      <c r="A10" s="286">
        <v>1.43680581767724e-10</v>
      </c>
      <c r="B10" s="287"/>
      <c r="C10" s="286">
        <v>1e-05</v>
      </c>
      <c r="D10" s="287"/>
      <c r="E10" s="286">
        <v>0</v>
      </c>
      <c r="F10" s="287"/>
      <c r="G10" s="287"/>
      <c r="H10" s="287"/>
      <c r="I10" s="287"/>
      <c r="J10" s="288" t="str">
        <v> סה''כ ל: קרנות הון סיכון</v>
      </c>
      <c r="K10" s="278"/>
      <c r="L10" s="278"/>
    </row>
    <row r="11" spans="1:12" ht="15.2" customHeight="1">
      <c r="A11" s="282" t="str">
        <v> קרנות גידור</v>
      </c>
      <c r="B11" s="282"/>
      <c r="C11" s="282"/>
      <c r="D11" s="282"/>
      <c r="E11" s="282"/>
      <c r="F11" s="282"/>
      <c r="G11" s="282"/>
      <c r="H11" s="282"/>
      <c r="I11" s="282"/>
      <c r="J11" s="282"/>
      <c r="K11" s="278"/>
      <c r="L11" s="278"/>
    </row>
    <row r="12" spans="1:12">
      <c r="A12" s="283">
        <v>1.43680581767724e-10</v>
      </c>
      <c r="B12" s="283">
        <v>0</v>
      </c>
      <c r="C12" s="283">
        <v>1e-05</v>
      </c>
      <c r="D12" s="283">
        <v>0</v>
      </c>
      <c r="E12" s="283">
        <v>0</v>
      </c>
      <c r="F12" s="284"/>
      <c r="G12" s="285" t="s">
        <v>27</v>
      </c>
      <c r="H12" s="285" t="s">
        <v>27</v>
      </c>
      <c r="I12" s="285" t="s">
        <v>27</v>
      </c>
      <c r="J12" s="285" t="s">
        <v>27</v>
      </c>
      <c r="K12" s="278"/>
      <c r="L12" s="278"/>
    </row>
    <row r="13" spans="1:12">
      <c r="A13" s="286">
        <v>1.43680581767724e-10</v>
      </c>
      <c r="B13" s="287"/>
      <c r="C13" s="286">
        <v>1e-05</v>
      </c>
      <c r="D13" s="287"/>
      <c r="E13" s="286">
        <v>0</v>
      </c>
      <c r="F13" s="287"/>
      <c r="G13" s="287"/>
      <c r="H13" s="287"/>
      <c r="I13" s="287"/>
      <c r="J13" s="288" t="str">
        <v> סה''כ ל: קרנות גידור</v>
      </c>
      <c r="K13" s="278"/>
      <c r="L13" s="278"/>
    </row>
    <row r="14" spans="1:12" ht="15.2" customHeight="1">
      <c r="A14" s="282" t="str">
        <v> קרנות נדל"ן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78"/>
      <c r="L14" s="278"/>
    </row>
    <row r="15" spans="1:12">
      <c r="A15" s="283">
        <v>1.43680581767724e-10</v>
      </c>
      <c r="B15" s="283">
        <v>0</v>
      </c>
      <c r="C15" s="283">
        <v>1e-05</v>
      </c>
      <c r="D15" s="283">
        <v>0</v>
      </c>
      <c r="E15" s="283">
        <v>0</v>
      </c>
      <c r="F15" s="284"/>
      <c r="G15" s="285" t="s">
        <v>27</v>
      </c>
      <c r="H15" s="285" t="s">
        <v>27</v>
      </c>
      <c r="I15" s="285" t="s">
        <v>27</v>
      </c>
      <c r="J15" s="285" t="s">
        <v>27</v>
      </c>
      <c r="K15" s="278"/>
      <c r="L15" s="278"/>
    </row>
    <row r="16" spans="1:12">
      <c r="A16" s="286">
        <v>1.43680581767724e-10</v>
      </c>
      <c r="B16" s="287"/>
      <c r="C16" s="286">
        <v>1e-05</v>
      </c>
      <c r="D16" s="287"/>
      <c r="E16" s="286">
        <v>0</v>
      </c>
      <c r="F16" s="287"/>
      <c r="G16" s="287"/>
      <c r="H16" s="287"/>
      <c r="I16" s="287"/>
      <c r="J16" s="288" t="str">
        <v> סה''כ ל: קרנות נדל"ן</v>
      </c>
      <c r="K16" s="278"/>
      <c r="L16" s="278"/>
    </row>
    <row r="17" spans="1:12" ht="15.2" customHeight="1">
      <c r="A17" s="282" t="str">
        <v> קרנות השקעה אחרות</v>
      </c>
      <c r="B17" s="282"/>
      <c r="C17" s="282"/>
      <c r="D17" s="282"/>
      <c r="E17" s="282"/>
      <c r="F17" s="282"/>
      <c r="G17" s="282"/>
      <c r="H17" s="282"/>
      <c r="I17" s="282"/>
      <c r="J17" s="282"/>
      <c r="K17" s="278"/>
      <c r="L17" s="278"/>
    </row>
    <row r="18" spans="1:12">
      <c r="A18" s="283">
        <v>1.43680581767724e-10</v>
      </c>
      <c r="B18" s="283">
        <v>0</v>
      </c>
      <c r="C18" s="283">
        <v>1e-05</v>
      </c>
      <c r="D18" s="283">
        <v>0</v>
      </c>
      <c r="E18" s="283">
        <v>0</v>
      </c>
      <c r="F18" s="284"/>
      <c r="G18" s="285" t="s">
        <v>27</v>
      </c>
      <c r="H18" s="285" t="s">
        <v>27</v>
      </c>
      <c r="I18" s="285" t="s">
        <v>27</v>
      </c>
      <c r="J18" s="285" t="s">
        <v>27</v>
      </c>
      <c r="K18" s="278"/>
      <c r="L18" s="278"/>
    </row>
    <row r="19" spans="1:12">
      <c r="A19" s="286">
        <v>1.43680581767724e-10</v>
      </c>
      <c r="B19" s="287"/>
      <c r="C19" s="286">
        <v>1e-05</v>
      </c>
      <c r="D19" s="287"/>
      <c r="E19" s="286">
        <v>0</v>
      </c>
      <c r="F19" s="287"/>
      <c r="G19" s="287"/>
      <c r="H19" s="287"/>
      <c r="I19" s="287"/>
      <c r="J19" s="288" t="str">
        <v> סה''כ ל: קרנות השקעה אחרות</v>
      </c>
      <c r="K19" s="278"/>
      <c r="L19" s="278"/>
    </row>
    <row r="20" spans="1:12">
      <c r="A20" s="286">
        <v>5.74722327070898e-10</v>
      </c>
      <c r="B20" s="287"/>
      <c r="C20" s="286">
        <v>4e-05</v>
      </c>
      <c r="D20" s="287"/>
      <c r="E20" s="286">
        <v>0</v>
      </c>
      <c r="F20" s="287"/>
      <c r="G20" s="287"/>
      <c r="H20" s="287"/>
      <c r="I20" s="287"/>
      <c r="J20" s="288" t="s">
        <v>37</v>
      </c>
      <c r="K20" s="278"/>
      <c r="L20" s="278"/>
    </row>
    <row r="21" spans="1:12" ht="15.2" customHeight="1">
      <c r="A21" s="282" t="s">
        <v>38</v>
      </c>
      <c r="B21" s="282"/>
      <c r="C21" s="282"/>
      <c r="D21" s="282"/>
      <c r="E21" s="282"/>
      <c r="F21" s="282"/>
      <c r="G21" s="282"/>
      <c r="H21" s="282"/>
      <c r="I21" s="282"/>
      <c r="J21" s="282"/>
      <c r="K21" s="278"/>
      <c r="L21" s="278"/>
    </row>
    <row r="22" spans="1:12" ht="15.2" customHeight="1">
      <c r="A22" s="282" t="str">
        <v> קרנות הון סיכון בחו"ל</v>
      </c>
      <c r="B22" s="282"/>
      <c r="C22" s="282"/>
      <c r="D22" s="282"/>
      <c r="E22" s="282"/>
      <c r="F22" s="282"/>
      <c r="G22" s="282"/>
      <c r="H22" s="282"/>
      <c r="I22" s="282"/>
      <c r="J22" s="282"/>
      <c r="K22" s="278"/>
      <c r="L22" s="278"/>
    </row>
    <row r="23" spans="1:12">
      <c r="A23" s="283">
        <v>1.43680581767724e-10</v>
      </c>
      <c r="B23" s="283">
        <v>0</v>
      </c>
      <c r="C23" s="283">
        <v>1e-05</v>
      </c>
      <c r="D23" s="283">
        <v>0</v>
      </c>
      <c r="E23" s="283">
        <v>0</v>
      </c>
      <c r="F23" s="284"/>
      <c r="G23" s="285" t="s">
        <v>27</v>
      </c>
      <c r="H23" s="285" t="s">
        <v>27</v>
      </c>
      <c r="I23" s="285" t="s">
        <v>27</v>
      </c>
      <c r="J23" s="285" t="s">
        <v>27</v>
      </c>
      <c r="K23" s="278"/>
      <c r="L23" s="278"/>
    </row>
    <row r="24" spans="1:12">
      <c r="A24" s="286">
        <v>1.43680581767724e-10</v>
      </c>
      <c r="B24" s="287"/>
      <c r="C24" s="286">
        <v>1e-05</v>
      </c>
      <c r="D24" s="287"/>
      <c r="E24" s="286">
        <v>0</v>
      </c>
      <c r="F24" s="287"/>
      <c r="G24" s="287"/>
      <c r="H24" s="287"/>
      <c r="I24" s="287"/>
      <c r="J24" s="288" t="str">
        <v> סה''כ ל: קרנות הון סיכון בחו"ל</v>
      </c>
      <c r="K24" s="278"/>
      <c r="L24" s="278"/>
    </row>
    <row r="25" spans="1:12" ht="15.2" customHeight="1">
      <c r="A25" s="282" t="str">
        <v> קרנות גידור בחו"ל</v>
      </c>
      <c r="B25" s="282"/>
      <c r="C25" s="282"/>
      <c r="D25" s="282"/>
      <c r="E25" s="282"/>
      <c r="F25" s="282"/>
      <c r="G25" s="282"/>
      <c r="H25" s="282"/>
      <c r="I25" s="282"/>
      <c r="J25" s="282"/>
      <c r="K25" s="278"/>
      <c r="L25" s="278"/>
    </row>
    <row r="26" spans="1:12">
      <c r="A26" s="283">
        <v>0.000108319267580521</v>
      </c>
      <c r="B26" s="283">
        <v>0</v>
      </c>
      <c r="C26" s="283">
        <v>7.538894</v>
      </c>
      <c r="D26" s="283">
        <v>10000</v>
      </c>
      <c r="E26" s="283">
        <v>75.38894</v>
      </c>
      <c r="F26" s="284">
        <v>41604</v>
      </c>
      <c r="G26" s="285" t="s">
        <v>11</v>
      </c>
      <c r="H26" s="285" t="str">
        <v>קרנות גידור</v>
      </c>
      <c r="I26" s="285" t="str">
        <v>KYG378821345</v>
      </c>
      <c r="J26" s="285" t="str">
        <v>GEMS Progressive Multy STR- GEMS Investment</v>
      </c>
      <c r="K26" s="278"/>
      <c r="L26" s="278"/>
    </row>
    <row r="27" spans="1:12">
      <c r="A27" s="286">
        <v>0.000108319267580521</v>
      </c>
      <c r="B27" s="287"/>
      <c r="C27" s="286">
        <v>7.538894</v>
      </c>
      <c r="D27" s="287"/>
      <c r="E27" s="286">
        <v>75.38894</v>
      </c>
      <c r="F27" s="287"/>
      <c r="G27" s="287"/>
      <c r="H27" s="287"/>
      <c r="I27" s="287"/>
      <c r="J27" s="288" t="str">
        <v> סה''כ ל: קרנות גידור בחו"ל</v>
      </c>
      <c r="K27" s="278"/>
      <c r="L27" s="278"/>
    </row>
    <row r="28" spans="1:12" ht="15.2" customHeight="1">
      <c r="A28" s="282" t="str">
        <v> קרנות נדל"ן בחו"ל</v>
      </c>
      <c r="B28" s="282"/>
      <c r="C28" s="282"/>
      <c r="D28" s="282"/>
      <c r="E28" s="282"/>
      <c r="F28" s="282"/>
      <c r="G28" s="282"/>
      <c r="H28" s="282"/>
      <c r="I28" s="282"/>
      <c r="J28" s="282"/>
      <c r="K28" s="278"/>
      <c r="L28" s="278"/>
    </row>
    <row r="29" spans="1:12">
      <c r="A29" s="283">
        <v>1.43680581767724e-10</v>
      </c>
      <c r="B29" s="283">
        <v>0</v>
      </c>
      <c r="C29" s="283">
        <v>1e-05</v>
      </c>
      <c r="D29" s="283">
        <v>0</v>
      </c>
      <c r="E29" s="283">
        <v>0</v>
      </c>
      <c r="F29" s="284"/>
      <c r="G29" s="285" t="s">
        <v>27</v>
      </c>
      <c r="H29" s="285" t="s">
        <v>27</v>
      </c>
      <c r="I29" s="285" t="s">
        <v>27</v>
      </c>
      <c r="J29" s="285" t="s">
        <v>27</v>
      </c>
      <c r="K29" s="278"/>
      <c r="L29" s="278"/>
    </row>
    <row r="30" spans="1:12">
      <c r="A30" s="286">
        <v>1.43680581767724e-10</v>
      </c>
      <c r="B30" s="287"/>
      <c r="C30" s="286">
        <v>1e-05</v>
      </c>
      <c r="D30" s="287"/>
      <c r="E30" s="286">
        <v>0</v>
      </c>
      <c r="F30" s="287"/>
      <c r="G30" s="287"/>
      <c r="H30" s="287"/>
      <c r="I30" s="287"/>
      <c r="J30" s="288" t="str">
        <v> סה''כ ל: קרנות נדל"ן בחו"ל</v>
      </c>
      <c r="K30" s="278"/>
      <c r="L30" s="278"/>
    </row>
    <row r="31" spans="1:12" ht="15.2" customHeight="1">
      <c r="A31" s="282" t="str">
        <v> קרנות השקעה אחרות בחו"ל</v>
      </c>
      <c r="B31" s="282"/>
      <c r="C31" s="282"/>
      <c r="D31" s="282"/>
      <c r="E31" s="282"/>
      <c r="F31" s="282"/>
      <c r="G31" s="282"/>
      <c r="H31" s="282"/>
      <c r="I31" s="282"/>
      <c r="J31" s="282"/>
      <c r="K31" s="278"/>
      <c r="L31" s="278"/>
    </row>
    <row r="32" spans="1:12">
      <c r="A32" s="283">
        <v>1.43680581767724e-10</v>
      </c>
      <c r="B32" s="283">
        <v>0</v>
      </c>
      <c r="C32" s="283">
        <v>1e-05</v>
      </c>
      <c r="D32" s="283">
        <v>0</v>
      </c>
      <c r="E32" s="283">
        <v>0</v>
      </c>
      <c r="F32" s="284"/>
      <c r="G32" s="285" t="s">
        <v>27</v>
      </c>
      <c r="H32" s="285" t="s">
        <v>27</v>
      </c>
      <c r="I32" s="285" t="s">
        <v>27</v>
      </c>
      <c r="J32" s="285" t="s">
        <v>27</v>
      </c>
      <c r="K32" s="278"/>
      <c r="L32" s="278"/>
    </row>
    <row r="33" spans="1:12">
      <c r="A33" s="286">
        <v>1.43680581767724e-10</v>
      </c>
      <c r="B33" s="287"/>
      <c r="C33" s="286">
        <v>1e-05</v>
      </c>
      <c r="D33" s="287"/>
      <c r="E33" s="286">
        <v>0</v>
      </c>
      <c r="F33" s="287"/>
      <c r="G33" s="287"/>
      <c r="H33" s="287"/>
      <c r="I33" s="287"/>
      <c r="J33" s="288" t="str">
        <v> סה''כ ל: קרנות השקעה אחרות בחו"ל</v>
      </c>
      <c r="K33" s="278"/>
      <c r="L33" s="278"/>
    </row>
    <row r="34" spans="1:12">
      <c r="A34" s="286">
        <v>0.000108319698622266</v>
      </c>
      <c r="B34" s="287"/>
      <c r="C34" s="286">
        <v>7.538924</v>
      </c>
      <c r="D34" s="287"/>
      <c r="E34" s="286">
        <v>75.38894</v>
      </c>
      <c r="F34" s="287"/>
      <c r="G34" s="287"/>
      <c r="H34" s="287"/>
      <c r="I34" s="287"/>
      <c r="J34" s="288" t="s">
        <v>39</v>
      </c>
      <c r="K34" s="278"/>
      <c r="L34" s="278"/>
    </row>
    <row r="35" spans="1:12">
      <c r="A35" s="289">
        <v>0.000108320273344593</v>
      </c>
      <c r="B35" s="290"/>
      <c r="C35" s="289">
        <v>7.538964</v>
      </c>
      <c r="D35" s="290"/>
      <c r="E35" s="289">
        <v>75.38894</v>
      </c>
      <c r="F35" s="290"/>
      <c r="G35" s="290"/>
      <c r="H35" s="290"/>
      <c r="I35" s="290"/>
      <c r="J35" s="291" t="str">
        <v>סה''כ קרנות השקעה</v>
      </c>
      <c r="K35" s="278"/>
      <c r="L35" s="278"/>
    </row>
    <row r="36" spans="1:12" ht="20.1" customHeight="1">
      <c r="A36" s="278"/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</row>
    <row r="37" spans="1:12" ht="36" customHeight="1">
      <c r="A37" s="278" t="s">
        <v>8</v>
      </c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7:K37"/>
    <mergeCell ref="A31:J31"/>
    <mergeCell ref="A28:J28"/>
    <mergeCell ref="A25:J25"/>
    <mergeCell ref="A22:J22"/>
    <mergeCell ref="A21:J21"/>
    <mergeCell ref="A17:J17"/>
    <mergeCell ref="A14:J14"/>
    <mergeCell ref="A11:J11"/>
    <mergeCell ref="A8:J8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15"/>
  <sheetViews>
    <sheetView topLeftCell="A4" workbookViewId="0" showGridLines="0">
      <selection activeCell="A1" sqref="A1"/>
    </sheetView>
  </sheetViews>
  <sheetFormatPr defaultRowHeight="12.75"/>
  <cols>
    <col min="1" max="2" style="292" width="10.1442" customWidth="1"/>
    <col min="3" max="3" style="292" width="14.2966" customWidth="1"/>
    <col min="4" max="4" style="292" width="8.711805" customWidth="1"/>
    <col min="5" max="5" style="292" width="17.01659" customWidth="1"/>
    <col min="6" max="6" style="292" width="10.1442" customWidth="1"/>
    <col min="7" max="7" style="292" width="8.711805" customWidth="1"/>
    <col min="8" max="8" style="292" width="10.1442" customWidth="1"/>
    <col min="9" max="9" style="292" width="13.5804" customWidth="1"/>
    <col min="10" max="10" style="292" width="25.31746" customWidth="1"/>
    <col min="11" max="11" style="292" width="6.852817" customWidth="1"/>
    <col min="12" max="12" style="292" width="11.5766" customWidth="1"/>
    <col min="13" max="256" style="292"/>
  </cols>
  <sheetData>
    <row r="1" spans="1:12" ht="0.95" customHeight="1">
      <c r="A1" s="293"/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</row>
    <row r="2" spans="1:12" ht="21.6" customHeight="1">
      <c r="A2" s="294" t="str">
        <v>ניירות ערך לא סחירים: כתבי אופציה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5"/>
    </row>
    <row r="3" spans="1:12" ht="36" customHeight="1">
      <c r="A3" s="296" t="s">
        <v>1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5"/>
    </row>
    <row r="4" spans="1:12" ht="48.95" customHeight="1">
      <c r="A4" s="297" t="s">
        <v>2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5"/>
    </row>
    <row r="5" spans="1:12" ht="28.7" customHeight="1">
      <c r="A5" s="295"/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5"/>
    </row>
    <row r="6" spans="1:12">
      <c r="A6" s="298" t="s">
        <v>3</v>
      </c>
      <c r="B6" s="298" t="s">
        <v>40</v>
      </c>
      <c r="C6" s="298" t="s">
        <v>17</v>
      </c>
      <c r="D6" s="298" t="s">
        <v>42</v>
      </c>
      <c r="E6" s="298" t="s">
        <v>43</v>
      </c>
      <c r="F6" s="298" t="s">
        <v>116</v>
      </c>
      <c r="G6" s="298" t="s">
        <v>10</v>
      </c>
      <c r="H6" s="298" t="s">
        <v>54</v>
      </c>
      <c r="I6" s="298" t="s">
        <v>22</v>
      </c>
      <c r="J6" s="298" t="s">
        <v>23</v>
      </c>
      <c r="K6" s="295"/>
      <c r="L6" s="295"/>
    </row>
    <row r="7" spans="1:12" ht="15.2" customHeight="1">
      <c r="A7" s="299" t="str">
        <v>כתבי אופציה בישראל</v>
      </c>
      <c r="B7" s="299"/>
      <c r="C7" s="299"/>
      <c r="D7" s="299"/>
      <c r="E7" s="299"/>
      <c r="F7" s="299"/>
      <c r="G7" s="299"/>
      <c r="H7" s="299"/>
      <c r="I7" s="299"/>
      <c r="J7" s="299"/>
      <c r="K7" s="295"/>
      <c r="L7" s="295"/>
    </row>
    <row r="8" spans="1:12">
      <c r="A8" s="300">
        <v>2.24523782960687e-07</v>
      </c>
      <c r="B8" s="300">
        <v>0</v>
      </c>
      <c r="C8" s="300">
        <v>0.015626592</v>
      </c>
      <c r="D8" s="300">
        <v>48.8331</v>
      </c>
      <c r="E8" s="300">
        <v>32</v>
      </c>
      <c r="F8" s="301">
        <v>41558</v>
      </c>
      <c r="G8" s="302" t="s">
        <v>25</v>
      </c>
      <c r="H8" s="302" t="s">
        <v>76</v>
      </c>
      <c r="I8" s="302" t="str">
        <v>27094</v>
      </c>
      <c r="J8" s="302" t="str">
        <v>אופציה פז 30.04.14 ל.סחיר- פז חברת נפט</v>
      </c>
      <c r="K8" s="295"/>
      <c r="L8" s="295"/>
    </row>
    <row r="9" spans="1:12">
      <c r="A9" s="303">
        <v>2.24523782960687e-07</v>
      </c>
      <c r="B9" s="304"/>
      <c r="C9" s="303">
        <v>0.015626592</v>
      </c>
      <c r="D9" s="304"/>
      <c r="E9" s="303">
        <v>32</v>
      </c>
      <c r="F9" s="304"/>
      <c r="G9" s="304"/>
      <c r="H9" s="304"/>
      <c r="I9" s="304"/>
      <c r="J9" s="305" t="str">
        <v>סה''כ ל: כתבי אופציה בישראל</v>
      </c>
      <c r="K9" s="295"/>
      <c r="L9" s="295"/>
    </row>
    <row r="10" spans="1:12" ht="15.2" customHeight="1">
      <c r="A10" s="299" t="s">
        <v>101</v>
      </c>
      <c r="B10" s="299"/>
      <c r="C10" s="299"/>
      <c r="D10" s="299"/>
      <c r="E10" s="299"/>
      <c r="F10" s="299"/>
      <c r="G10" s="299"/>
      <c r="H10" s="299"/>
      <c r="I10" s="299"/>
      <c r="J10" s="299"/>
      <c r="K10" s="295"/>
      <c r="L10" s="295"/>
    </row>
    <row r="11" spans="1:12">
      <c r="A11" s="300">
        <v>1.43680581767724e-10</v>
      </c>
      <c r="B11" s="300">
        <v>0</v>
      </c>
      <c r="C11" s="300">
        <v>1e-05</v>
      </c>
      <c r="D11" s="300">
        <v>0</v>
      </c>
      <c r="E11" s="300">
        <v>0</v>
      </c>
      <c r="F11" s="301"/>
      <c r="G11" s="302" t="s">
        <v>27</v>
      </c>
      <c r="H11" s="302" t="s">
        <v>27</v>
      </c>
      <c r="I11" s="302" t="s">
        <v>27</v>
      </c>
      <c r="J11" s="302" t="s">
        <v>27</v>
      </c>
      <c r="K11" s="295"/>
      <c r="L11" s="295"/>
    </row>
    <row r="12" spans="1:12">
      <c r="A12" s="303">
        <v>1.43680581767724e-10</v>
      </c>
      <c r="B12" s="304"/>
      <c r="C12" s="303">
        <v>1e-05</v>
      </c>
      <c r="D12" s="304"/>
      <c r="E12" s="303">
        <v>0</v>
      </c>
      <c r="F12" s="304"/>
      <c r="G12" s="304"/>
      <c r="H12" s="304"/>
      <c r="I12" s="304"/>
      <c r="J12" s="305" t="s">
        <v>102</v>
      </c>
      <c r="K12" s="295"/>
      <c r="L12" s="295"/>
    </row>
    <row r="13" spans="1:12">
      <c r="A13" s="306">
        <v>2.24667463542455e-07</v>
      </c>
      <c r="B13" s="307"/>
      <c r="C13" s="306">
        <v>0.015636592</v>
      </c>
      <c r="D13" s="307"/>
      <c r="E13" s="306">
        <v>32</v>
      </c>
      <c r="F13" s="307"/>
      <c r="G13" s="307"/>
      <c r="H13" s="307"/>
      <c r="I13" s="307"/>
      <c r="J13" s="308" t="s">
        <v>103</v>
      </c>
      <c r="K13" s="295"/>
      <c r="L13" s="295"/>
    </row>
    <row r="14" spans="1:12" ht="50.45" customHeight="1">
      <c r="A14" s="295"/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5"/>
    </row>
    <row r="15" spans="1:12" ht="36" customHeight="1">
      <c r="A15" s="295" t="s">
        <v>8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5:K15"/>
    <mergeCell ref="A10:J10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D13"/>
  <sheetViews>
    <sheetView workbookViewId="0" showGridLines="0">
      <selection activeCell="A1" sqref="A1"/>
    </sheetView>
  </sheetViews>
  <sheetFormatPr defaultRowHeight="12.75"/>
  <cols>
    <col min="1" max="2" style="11" width="21.16507" customWidth="1"/>
    <col min="3" max="3" style="11" width="6.852817" customWidth="1"/>
    <col min="4" max="4" style="11" width="97.59492" customWidth="1"/>
    <col min="5" max="256" style="11"/>
  </cols>
  <sheetData>
    <row r="1" spans="1:4" ht="0.95" customHeight="1">
      <c r="A1" s="12"/>
      <c r="B1" s="12"/>
      <c r="C1" s="12"/>
      <c r="D1" s="12"/>
    </row>
    <row r="2" spans="1:4" ht="21.6" customHeight="1">
      <c r="A2" s="13" t="s">
        <v>9</v>
      </c>
      <c r="B2" s="13"/>
      <c r="C2" s="13"/>
      <c r="D2" s="14"/>
    </row>
    <row r="3" spans="1:4" ht="36" customHeight="1">
      <c r="A3" s="15" t="s">
        <v>1</v>
      </c>
      <c r="B3" s="15"/>
      <c r="C3" s="15"/>
      <c r="D3" s="14"/>
    </row>
    <row r="4" spans="1:4" ht="48.95" customHeight="1">
      <c r="A4" s="16" t="s">
        <v>2</v>
      </c>
      <c r="B4" s="16"/>
      <c r="C4" s="16"/>
      <c r="D4" s="14"/>
    </row>
    <row r="5" spans="1:4" ht="28.7" customHeight="1">
      <c r="A5" s="14"/>
      <c r="B5" s="14"/>
      <c r="C5" s="14"/>
      <c r="D5" s="14"/>
    </row>
    <row r="6" spans="1:4">
      <c r="A6" s="17" t="str">
        <v>שער</v>
      </c>
      <c r="B6" s="17" t="s">
        <v>10</v>
      </c>
      <c r="C6" s="14"/>
      <c r="D6" s="14"/>
    </row>
    <row r="7" spans="1:4">
      <c r="A7" s="18">
        <v>3.487</v>
      </c>
      <c r="B7" s="19" t="s">
        <v>11</v>
      </c>
      <c r="C7" s="14"/>
      <c r="D7" s="14"/>
    </row>
    <row r="8" spans="1:4">
      <c r="A8" s="18">
        <v>4.8124</v>
      </c>
      <c r="B8" s="19" t="s">
        <v>12</v>
      </c>
      <c r="C8" s="14"/>
      <c r="D8" s="14"/>
    </row>
    <row r="9" spans="1:4">
      <c r="A9" s="18">
        <v>5.8057</v>
      </c>
      <c r="B9" s="19" t="s">
        <v>13</v>
      </c>
      <c r="C9" s="14"/>
      <c r="D9" s="14"/>
    </row>
    <row r="10" spans="1:4">
      <c r="A10" s="18">
        <v>0.03378</v>
      </c>
      <c r="B10" s="19" t="s">
        <v>14</v>
      </c>
      <c r="C10" s="14"/>
      <c r="D10" s="14"/>
    </row>
    <row r="11" spans="1:4">
      <c r="A11" s="18">
        <v>0.5827</v>
      </c>
      <c r="B11" s="19" t="s">
        <v>15</v>
      </c>
      <c r="C11" s="14"/>
      <c r="D11" s="14"/>
    </row>
    <row r="12" spans="1:4" ht="95.85" customHeight="1">
      <c r="A12" s="14"/>
      <c r="B12" s="14"/>
      <c r="C12" s="14"/>
      <c r="D12" s="14"/>
    </row>
    <row r="13" spans="1:4" ht="36" customHeight="1">
      <c r="A13" s="14" t="s">
        <v>8</v>
      </c>
      <c r="B13" s="14"/>
      <c r="C13" s="14"/>
      <c r="D13" s="1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3:C13"/>
    <mergeCell ref="A4:C4"/>
    <mergeCell ref="A3:C3"/>
    <mergeCell ref="A2:C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43"/>
  <sheetViews>
    <sheetView topLeftCell="A10" workbookViewId="0" showGridLines="0">
      <selection activeCell="A1" sqref="A1"/>
    </sheetView>
  </sheetViews>
  <sheetFormatPr defaultRowHeight="12.75"/>
  <cols>
    <col min="1" max="2" style="309" width="10.1442" customWidth="1"/>
    <col min="3" max="3" style="309" width="14.2966" customWidth="1"/>
    <col min="4" max="4" style="309" width="8.711805" customWidth="1"/>
    <col min="5" max="5" style="309" width="17.01659" customWidth="1"/>
    <col min="6" max="6" style="309" width="10.1442" customWidth="1"/>
    <col min="7" max="7" style="309" width="8.711805" customWidth="1"/>
    <col min="8" max="8" style="309" width="10.1442" customWidth="1"/>
    <col min="9" max="9" style="309" width="13.5804" customWidth="1"/>
    <col min="10" max="10" style="309" width="25.31746" customWidth="1"/>
    <col min="11" max="11" style="309" width="6.852817" customWidth="1"/>
    <col min="12" max="12" style="309" width="11.5766" customWidth="1"/>
    <col min="13" max="256" style="309"/>
  </cols>
  <sheetData>
    <row r="1" spans="1:12" ht="0.95" customHeight="1">
      <c r="A1" s="310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</row>
    <row r="2" spans="1:12" ht="21.6" customHeight="1">
      <c r="A2" s="311" t="str">
        <v>ניירות ערך לא סחירים: אופציות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2"/>
    </row>
    <row r="3" spans="1:12" ht="36" customHeight="1">
      <c r="A3" s="313" t="s">
        <v>1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2"/>
    </row>
    <row r="4" spans="1:12" ht="48.95" customHeight="1">
      <c r="A4" s="314" t="s">
        <v>2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2"/>
    </row>
    <row r="5" spans="1:12" ht="28.7" customHeight="1">
      <c r="A5" s="312"/>
      <c r="B5" s="312"/>
      <c r="C5" s="312"/>
      <c r="D5" s="312"/>
      <c r="E5" s="312"/>
      <c r="F5" s="312"/>
      <c r="G5" s="312"/>
      <c r="H5" s="312"/>
      <c r="I5" s="312"/>
      <c r="J5" s="312"/>
      <c r="K5" s="312"/>
      <c r="L5" s="312"/>
    </row>
    <row r="6" spans="1:12">
      <c r="A6" s="315" t="s">
        <v>3</v>
      </c>
      <c r="B6" s="315" t="s">
        <v>40</v>
      </c>
      <c r="C6" s="315" t="s">
        <v>17</v>
      </c>
      <c r="D6" s="315" t="s">
        <v>42</v>
      </c>
      <c r="E6" s="315" t="s">
        <v>43</v>
      </c>
      <c r="F6" s="315" t="s">
        <v>116</v>
      </c>
      <c r="G6" s="315" t="s">
        <v>10</v>
      </c>
      <c r="H6" s="315" t="s">
        <v>54</v>
      </c>
      <c r="I6" s="315" t="s">
        <v>22</v>
      </c>
      <c r="J6" s="315" t="s">
        <v>23</v>
      </c>
      <c r="K6" s="312"/>
      <c r="L6" s="312"/>
    </row>
    <row r="7" spans="1:12" ht="15.2" customHeight="1">
      <c r="A7" s="316" t="s">
        <v>24</v>
      </c>
      <c r="B7" s="316"/>
      <c r="C7" s="316"/>
      <c r="D7" s="316"/>
      <c r="E7" s="316"/>
      <c r="F7" s="316"/>
      <c r="G7" s="316"/>
      <c r="H7" s="316"/>
      <c r="I7" s="316"/>
      <c r="J7" s="316"/>
      <c r="K7" s="312"/>
      <c r="L7" s="312"/>
    </row>
    <row r="8" spans="1:12" ht="15.2" customHeight="1">
      <c r="A8" s="316" t="s">
        <v>104</v>
      </c>
      <c r="B8" s="316"/>
      <c r="C8" s="316"/>
      <c r="D8" s="316"/>
      <c r="E8" s="316"/>
      <c r="F8" s="316"/>
      <c r="G8" s="316"/>
      <c r="H8" s="316"/>
      <c r="I8" s="316"/>
      <c r="J8" s="316"/>
      <c r="K8" s="312"/>
      <c r="L8" s="312"/>
    </row>
    <row r="9" spans="1:12">
      <c r="A9" s="317">
        <v>1.43680581767724e-10</v>
      </c>
      <c r="B9" s="317">
        <v>0</v>
      </c>
      <c r="C9" s="317">
        <v>1e-05</v>
      </c>
      <c r="D9" s="317">
        <v>0</v>
      </c>
      <c r="E9" s="317">
        <v>0</v>
      </c>
      <c r="F9" s="318"/>
      <c r="G9" s="319" t="s">
        <v>27</v>
      </c>
      <c r="H9" s="319" t="s">
        <v>27</v>
      </c>
      <c r="I9" s="319" t="s">
        <v>27</v>
      </c>
      <c r="J9" s="319" t="s">
        <v>27</v>
      </c>
      <c r="K9" s="312"/>
      <c r="L9" s="312"/>
    </row>
    <row r="10" spans="1:12">
      <c r="A10" s="320">
        <v>1.43680581767724e-10</v>
      </c>
      <c r="B10" s="321"/>
      <c r="C10" s="320">
        <v>1e-05</v>
      </c>
      <c r="D10" s="321"/>
      <c r="E10" s="320">
        <v>0</v>
      </c>
      <c r="F10" s="321"/>
      <c r="G10" s="321"/>
      <c r="H10" s="321"/>
      <c r="I10" s="321"/>
      <c r="J10" s="322" t="s">
        <v>105</v>
      </c>
      <c r="K10" s="312"/>
      <c r="L10" s="312"/>
    </row>
    <row r="11" spans="1:12" ht="15.2" customHeight="1">
      <c r="A11" s="316" t="s">
        <v>106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2"/>
      <c r="L11" s="312"/>
    </row>
    <row r="12" spans="1:12">
      <c r="A12" s="317">
        <v>1.43680581767724e-10</v>
      </c>
      <c r="B12" s="317">
        <v>0</v>
      </c>
      <c r="C12" s="317">
        <v>1e-05</v>
      </c>
      <c r="D12" s="317">
        <v>0</v>
      </c>
      <c r="E12" s="317">
        <v>0</v>
      </c>
      <c r="F12" s="318"/>
      <c r="G12" s="319" t="s">
        <v>27</v>
      </c>
      <c r="H12" s="319" t="s">
        <v>27</v>
      </c>
      <c r="I12" s="319" t="s">
        <v>27</v>
      </c>
      <c r="J12" s="319" t="s">
        <v>27</v>
      </c>
      <c r="K12" s="312"/>
      <c r="L12" s="312"/>
    </row>
    <row r="13" spans="1:12">
      <c r="A13" s="320">
        <v>1.43680581767724e-10</v>
      </c>
      <c r="B13" s="321"/>
      <c r="C13" s="320">
        <v>1e-05</v>
      </c>
      <c r="D13" s="321"/>
      <c r="E13" s="320">
        <v>0</v>
      </c>
      <c r="F13" s="321"/>
      <c r="G13" s="321"/>
      <c r="H13" s="321"/>
      <c r="I13" s="321"/>
      <c r="J13" s="322" t="s">
        <v>107</v>
      </c>
      <c r="K13" s="312"/>
      <c r="L13" s="312"/>
    </row>
    <row r="14" spans="1:12" ht="15.2" customHeight="1">
      <c r="A14" s="316" t="s">
        <v>141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2"/>
      <c r="L14" s="312"/>
    </row>
    <row r="15" spans="1:12">
      <c r="A15" s="317">
        <v>1.43680581767724e-10</v>
      </c>
      <c r="B15" s="317">
        <v>0</v>
      </c>
      <c r="C15" s="317">
        <v>1e-05</v>
      </c>
      <c r="D15" s="317">
        <v>0</v>
      </c>
      <c r="E15" s="317">
        <v>0</v>
      </c>
      <c r="F15" s="318"/>
      <c r="G15" s="319" t="s">
        <v>27</v>
      </c>
      <c r="H15" s="319" t="s">
        <v>27</v>
      </c>
      <c r="I15" s="319" t="s">
        <v>27</v>
      </c>
      <c r="J15" s="319" t="s">
        <v>27</v>
      </c>
      <c r="K15" s="312"/>
      <c r="L15" s="312"/>
    </row>
    <row r="16" spans="1:12">
      <c r="A16" s="320">
        <v>1.43680581767724e-10</v>
      </c>
      <c r="B16" s="321"/>
      <c r="C16" s="320">
        <v>1e-05</v>
      </c>
      <c r="D16" s="321"/>
      <c r="E16" s="320">
        <v>0</v>
      </c>
      <c r="F16" s="321"/>
      <c r="G16" s="321"/>
      <c r="H16" s="321"/>
      <c r="I16" s="321"/>
      <c r="J16" s="322" t="s">
        <v>142</v>
      </c>
      <c r="K16" s="312"/>
      <c r="L16" s="312"/>
    </row>
    <row r="17" spans="1:12" ht="15.2" customHeight="1">
      <c r="A17" s="316" t="s">
        <v>108</v>
      </c>
      <c r="B17" s="316"/>
      <c r="C17" s="316"/>
      <c r="D17" s="316"/>
      <c r="E17" s="316"/>
      <c r="F17" s="316"/>
      <c r="G17" s="316"/>
      <c r="H17" s="316"/>
      <c r="I17" s="316"/>
      <c r="J17" s="316"/>
      <c r="K17" s="312"/>
      <c r="L17" s="312"/>
    </row>
    <row r="18" spans="1:12">
      <c r="A18" s="317">
        <v>1.43680581767724e-10</v>
      </c>
      <c r="B18" s="317">
        <v>0</v>
      </c>
      <c r="C18" s="317">
        <v>1e-05</v>
      </c>
      <c r="D18" s="317">
        <v>0</v>
      </c>
      <c r="E18" s="317">
        <v>0</v>
      </c>
      <c r="F18" s="318"/>
      <c r="G18" s="319" t="s">
        <v>27</v>
      </c>
      <c r="H18" s="319" t="s">
        <v>27</v>
      </c>
      <c r="I18" s="319" t="s">
        <v>27</v>
      </c>
      <c r="J18" s="319" t="s">
        <v>27</v>
      </c>
      <c r="K18" s="312"/>
      <c r="L18" s="312"/>
    </row>
    <row r="19" spans="1:12">
      <c r="A19" s="320">
        <v>1.43680581767724e-10</v>
      </c>
      <c r="B19" s="321"/>
      <c r="C19" s="320">
        <v>1e-05</v>
      </c>
      <c r="D19" s="321"/>
      <c r="E19" s="320">
        <v>0</v>
      </c>
      <c r="F19" s="321"/>
      <c r="G19" s="321"/>
      <c r="H19" s="321"/>
      <c r="I19" s="321"/>
      <c r="J19" s="322" t="s">
        <v>109</v>
      </c>
      <c r="K19" s="312"/>
      <c r="L19" s="312"/>
    </row>
    <row r="20" spans="1:12" ht="15.2" customHeight="1">
      <c r="A20" s="316" t="s">
        <v>94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2"/>
      <c r="L20" s="312"/>
    </row>
    <row r="21" spans="1:12">
      <c r="A21" s="317">
        <v>1.43680581767724e-10</v>
      </c>
      <c r="B21" s="317">
        <v>0</v>
      </c>
      <c r="C21" s="317">
        <v>1e-05</v>
      </c>
      <c r="D21" s="317">
        <v>0</v>
      </c>
      <c r="E21" s="317">
        <v>0</v>
      </c>
      <c r="F21" s="318"/>
      <c r="G21" s="319" t="s">
        <v>27</v>
      </c>
      <c r="H21" s="319" t="s">
        <v>27</v>
      </c>
      <c r="I21" s="319" t="s">
        <v>27</v>
      </c>
      <c r="J21" s="319" t="s">
        <v>27</v>
      </c>
      <c r="K21" s="312"/>
      <c r="L21" s="312"/>
    </row>
    <row r="22" spans="1:12">
      <c r="A22" s="320">
        <v>1.43680581767724e-10</v>
      </c>
      <c r="B22" s="321"/>
      <c r="C22" s="320">
        <v>1e-05</v>
      </c>
      <c r="D22" s="321"/>
      <c r="E22" s="320">
        <v>0</v>
      </c>
      <c r="F22" s="321"/>
      <c r="G22" s="321"/>
      <c r="H22" s="321"/>
      <c r="I22" s="321"/>
      <c r="J22" s="322" t="s">
        <v>95</v>
      </c>
      <c r="K22" s="312"/>
      <c r="L22" s="312"/>
    </row>
    <row r="23" spans="1:12">
      <c r="A23" s="320">
        <v>7.18402908838622e-10</v>
      </c>
      <c r="B23" s="321"/>
      <c r="C23" s="320">
        <v>5e-05</v>
      </c>
      <c r="D23" s="321"/>
      <c r="E23" s="320">
        <v>0</v>
      </c>
      <c r="F23" s="321"/>
      <c r="G23" s="321"/>
      <c r="H23" s="321"/>
      <c r="I23" s="321"/>
      <c r="J23" s="322" t="s">
        <v>37</v>
      </c>
      <c r="K23" s="312"/>
      <c r="L23" s="312"/>
    </row>
    <row r="24" spans="1:12" ht="15.2" customHeight="1">
      <c r="A24" s="316" t="s">
        <v>38</v>
      </c>
      <c r="B24" s="316"/>
      <c r="C24" s="316"/>
      <c r="D24" s="316"/>
      <c r="E24" s="316"/>
      <c r="F24" s="316"/>
      <c r="G24" s="316"/>
      <c r="H24" s="316"/>
      <c r="I24" s="316"/>
      <c r="J24" s="316"/>
      <c r="K24" s="312"/>
      <c r="L24" s="312"/>
    </row>
    <row r="25" spans="1:12" ht="15.2" customHeight="1">
      <c r="A25" s="316" t="s">
        <v>104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2"/>
      <c r="L25" s="312"/>
    </row>
    <row r="26" spans="1:12">
      <c r="A26" s="317">
        <v>1.43680581767724e-10</v>
      </c>
      <c r="B26" s="317">
        <v>0</v>
      </c>
      <c r="C26" s="317">
        <v>1e-05</v>
      </c>
      <c r="D26" s="317">
        <v>0</v>
      </c>
      <c r="E26" s="317">
        <v>0</v>
      </c>
      <c r="F26" s="318"/>
      <c r="G26" s="319" t="s">
        <v>27</v>
      </c>
      <c r="H26" s="319" t="s">
        <v>27</v>
      </c>
      <c r="I26" s="319" t="s">
        <v>27</v>
      </c>
      <c r="J26" s="319" t="s">
        <v>27</v>
      </c>
      <c r="K26" s="312"/>
      <c r="L26" s="312"/>
    </row>
    <row r="27" spans="1:12">
      <c r="A27" s="320">
        <v>1.43680581767724e-10</v>
      </c>
      <c r="B27" s="321"/>
      <c r="C27" s="320">
        <v>1e-05</v>
      </c>
      <c r="D27" s="321"/>
      <c r="E27" s="320">
        <v>0</v>
      </c>
      <c r="F27" s="321"/>
      <c r="G27" s="321"/>
      <c r="H27" s="321"/>
      <c r="I27" s="321"/>
      <c r="J27" s="322" t="s">
        <v>105</v>
      </c>
      <c r="K27" s="312"/>
      <c r="L27" s="312"/>
    </row>
    <row r="28" spans="1:12" ht="15.2" customHeight="1">
      <c r="A28" s="316" t="s">
        <v>110</v>
      </c>
      <c r="B28" s="316"/>
      <c r="C28" s="316"/>
      <c r="D28" s="316"/>
      <c r="E28" s="316"/>
      <c r="F28" s="316"/>
      <c r="G28" s="316"/>
      <c r="H28" s="316"/>
      <c r="I28" s="316"/>
      <c r="J28" s="316"/>
      <c r="K28" s="312"/>
      <c r="L28" s="312"/>
    </row>
    <row r="29" spans="1:12">
      <c r="A29" s="317">
        <v>1.43680581767724e-10</v>
      </c>
      <c r="B29" s="317">
        <v>0</v>
      </c>
      <c r="C29" s="317">
        <v>1e-05</v>
      </c>
      <c r="D29" s="317">
        <v>0</v>
      </c>
      <c r="E29" s="317">
        <v>0</v>
      </c>
      <c r="F29" s="318"/>
      <c r="G29" s="319" t="s">
        <v>27</v>
      </c>
      <c r="H29" s="319" t="s">
        <v>27</v>
      </c>
      <c r="I29" s="319" t="s">
        <v>27</v>
      </c>
      <c r="J29" s="319" t="s">
        <v>27</v>
      </c>
      <c r="K29" s="312"/>
      <c r="L29" s="312"/>
    </row>
    <row r="30" spans="1:12">
      <c r="A30" s="320">
        <v>1.43680581767724e-10</v>
      </c>
      <c r="B30" s="321"/>
      <c r="C30" s="320">
        <v>1e-05</v>
      </c>
      <c r="D30" s="321"/>
      <c r="E30" s="320">
        <v>0</v>
      </c>
      <c r="F30" s="321"/>
      <c r="G30" s="321"/>
      <c r="H30" s="321"/>
      <c r="I30" s="321"/>
      <c r="J30" s="322" t="s">
        <v>111</v>
      </c>
      <c r="K30" s="312"/>
      <c r="L30" s="312"/>
    </row>
    <row r="31" spans="1:12" ht="15.2" customHeight="1">
      <c r="A31" s="316" t="s">
        <v>108</v>
      </c>
      <c r="B31" s="316"/>
      <c r="C31" s="316"/>
      <c r="D31" s="316"/>
      <c r="E31" s="316"/>
      <c r="F31" s="316"/>
      <c r="G31" s="316"/>
      <c r="H31" s="316"/>
      <c r="I31" s="316"/>
      <c r="J31" s="316"/>
      <c r="K31" s="312"/>
      <c r="L31" s="312"/>
    </row>
    <row r="32" spans="1:12">
      <c r="A32" s="317">
        <v>1.43680581767724e-10</v>
      </c>
      <c r="B32" s="317">
        <v>0</v>
      </c>
      <c r="C32" s="317">
        <v>1e-05</v>
      </c>
      <c r="D32" s="317">
        <v>0</v>
      </c>
      <c r="E32" s="317">
        <v>0</v>
      </c>
      <c r="F32" s="318"/>
      <c r="G32" s="319" t="s">
        <v>27</v>
      </c>
      <c r="H32" s="319" t="s">
        <v>27</v>
      </c>
      <c r="I32" s="319" t="s">
        <v>27</v>
      </c>
      <c r="J32" s="319" t="s">
        <v>27</v>
      </c>
      <c r="K32" s="312"/>
      <c r="L32" s="312"/>
    </row>
    <row r="33" spans="1:12">
      <c r="A33" s="320">
        <v>1.43680581767724e-10</v>
      </c>
      <c r="B33" s="321"/>
      <c r="C33" s="320">
        <v>1e-05</v>
      </c>
      <c r="D33" s="321"/>
      <c r="E33" s="320">
        <v>0</v>
      </c>
      <c r="F33" s="321"/>
      <c r="G33" s="321"/>
      <c r="H33" s="321"/>
      <c r="I33" s="321"/>
      <c r="J33" s="322" t="s">
        <v>109</v>
      </c>
      <c r="K33" s="312"/>
      <c r="L33" s="312"/>
    </row>
    <row r="34" spans="1:12" ht="15.2" customHeight="1">
      <c r="A34" s="316" t="s">
        <v>112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2"/>
      <c r="L34" s="312"/>
    </row>
    <row r="35" spans="1:12">
      <c r="A35" s="317">
        <v>1.43680581767724e-10</v>
      </c>
      <c r="B35" s="317">
        <v>0</v>
      </c>
      <c r="C35" s="317">
        <v>1e-05</v>
      </c>
      <c r="D35" s="317">
        <v>0</v>
      </c>
      <c r="E35" s="317">
        <v>0</v>
      </c>
      <c r="F35" s="318"/>
      <c r="G35" s="319" t="s">
        <v>27</v>
      </c>
      <c r="H35" s="319" t="s">
        <v>27</v>
      </c>
      <c r="I35" s="319" t="s">
        <v>27</v>
      </c>
      <c r="J35" s="319" t="s">
        <v>27</v>
      </c>
      <c r="K35" s="312"/>
      <c r="L35" s="312"/>
    </row>
    <row r="36" spans="1:12">
      <c r="A36" s="320">
        <v>1.43680581767724e-10</v>
      </c>
      <c r="B36" s="321"/>
      <c r="C36" s="320">
        <v>1e-05</v>
      </c>
      <c r="D36" s="321"/>
      <c r="E36" s="320">
        <v>0</v>
      </c>
      <c r="F36" s="321"/>
      <c r="G36" s="321"/>
      <c r="H36" s="321"/>
      <c r="I36" s="321"/>
      <c r="J36" s="322" t="s">
        <v>113</v>
      </c>
      <c r="K36" s="312"/>
      <c r="L36" s="312"/>
    </row>
    <row r="37" spans="1:12" ht="15.2" customHeight="1">
      <c r="A37" s="316" t="s">
        <v>94</v>
      </c>
      <c r="B37" s="316"/>
      <c r="C37" s="316"/>
      <c r="D37" s="316"/>
      <c r="E37" s="316"/>
      <c r="F37" s="316"/>
      <c r="G37" s="316"/>
      <c r="H37" s="316"/>
      <c r="I37" s="316"/>
      <c r="J37" s="316"/>
      <c r="K37" s="312"/>
      <c r="L37" s="312"/>
    </row>
    <row r="38" spans="1:12">
      <c r="A38" s="317">
        <v>1.43680581767724e-10</v>
      </c>
      <c r="B38" s="317">
        <v>0</v>
      </c>
      <c r="C38" s="317">
        <v>1e-05</v>
      </c>
      <c r="D38" s="317">
        <v>0</v>
      </c>
      <c r="E38" s="317">
        <v>0</v>
      </c>
      <c r="F38" s="318"/>
      <c r="G38" s="319" t="s">
        <v>27</v>
      </c>
      <c r="H38" s="319" t="s">
        <v>27</v>
      </c>
      <c r="I38" s="319" t="s">
        <v>27</v>
      </c>
      <c r="J38" s="319" t="s">
        <v>27</v>
      </c>
      <c r="K38" s="312"/>
      <c r="L38" s="312"/>
    </row>
    <row r="39" spans="1:12">
      <c r="A39" s="320">
        <v>1.43680581767724e-10</v>
      </c>
      <c r="B39" s="321"/>
      <c r="C39" s="320">
        <v>1e-05</v>
      </c>
      <c r="D39" s="321"/>
      <c r="E39" s="320">
        <v>0</v>
      </c>
      <c r="F39" s="321"/>
      <c r="G39" s="321"/>
      <c r="H39" s="321"/>
      <c r="I39" s="321"/>
      <c r="J39" s="322" t="s">
        <v>95</v>
      </c>
      <c r="K39" s="312"/>
      <c r="L39" s="312"/>
    </row>
    <row r="40" spans="1:12">
      <c r="A40" s="320">
        <v>7.18402908838622e-10</v>
      </c>
      <c r="B40" s="321"/>
      <c r="C40" s="320">
        <v>5e-05</v>
      </c>
      <c r="D40" s="321"/>
      <c r="E40" s="320">
        <v>0</v>
      </c>
      <c r="F40" s="321"/>
      <c r="G40" s="321"/>
      <c r="H40" s="321"/>
      <c r="I40" s="321"/>
      <c r="J40" s="322" t="s">
        <v>39</v>
      </c>
      <c r="K40" s="312"/>
      <c r="L40" s="312"/>
    </row>
    <row r="41" spans="1:12">
      <c r="A41" s="323">
        <v>1.43680581767724e-09</v>
      </c>
      <c r="B41" s="324"/>
      <c r="C41" s="323">
        <v>0.0001</v>
      </c>
      <c r="D41" s="324"/>
      <c r="E41" s="323">
        <v>0</v>
      </c>
      <c r="F41" s="324"/>
      <c r="G41" s="324"/>
      <c r="H41" s="324"/>
      <c r="I41" s="324"/>
      <c r="J41" s="325" t="s">
        <v>114</v>
      </c>
      <c r="K41" s="312"/>
      <c r="L41" s="312"/>
    </row>
    <row r="42" spans="1:12" ht="20.1" customHeight="1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</row>
    <row r="43" spans="1:12" ht="36" customHeight="1">
      <c r="A43" s="312" t="s">
        <v>8</v>
      </c>
      <c r="B43" s="312"/>
      <c r="C43" s="312"/>
      <c r="D43" s="312"/>
      <c r="E43" s="312"/>
      <c r="F43" s="312"/>
      <c r="G43" s="312"/>
      <c r="H43" s="312"/>
      <c r="I43" s="312"/>
      <c r="J43" s="312"/>
      <c r="K43" s="312"/>
      <c r="L43" s="31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43:K43"/>
    <mergeCell ref="A37:J37"/>
    <mergeCell ref="A34:J34"/>
    <mergeCell ref="A31:J31"/>
    <mergeCell ref="A28:J28"/>
    <mergeCell ref="A25:J25"/>
    <mergeCell ref="A24:J24"/>
    <mergeCell ref="A20:J20"/>
    <mergeCell ref="A17:J17"/>
    <mergeCell ref="A14:J14"/>
    <mergeCell ref="A11:J11"/>
    <mergeCell ref="A8:J8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55"/>
  <sheetViews>
    <sheetView topLeftCell="A13" workbookViewId="0" showGridLines="0">
      <selection activeCell="A1" sqref="A1"/>
    </sheetView>
  </sheetViews>
  <sheetFormatPr defaultRowHeight="12.75"/>
  <cols>
    <col min="1" max="1" style="326" width="10.1442" customWidth="1"/>
    <col min="2" max="2" style="326" width="21.16507" customWidth="1"/>
    <col min="3" max="3" style="326" width="8.711805" customWidth="1"/>
    <col min="4" max="4" style="326" width="17.01659" customWidth="1"/>
    <col min="5" max="5" style="326" width="10.1442" customWidth="1"/>
    <col min="6" max="6" style="326" width="8.711805" customWidth="1"/>
    <col min="7" max="7" style="326" width="10.1442" customWidth="1"/>
    <col min="8" max="8" style="326" width="13.5804" customWidth="1"/>
    <col min="9" max="9" style="326" width="25.31746" customWidth="1"/>
    <col min="10" max="10" style="326" width="6.852817" customWidth="1"/>
    <col min="11" max="11" style="326" width="14.86799" customWidth="1"/>
    <col min="12" max="256" style="326"/>
  </cols>
  <sheetData>
    <row r="1" spans="1:11" ht="0.95" customHeight="1">
      <c r="A1" s="327"/>
      <c r="B1" s="327"/>
      <c r="C1" s="327"/>
      <c r="D1" s="327"/>
      <c r="E1" s="327"/>
      <c r="F1" s="327"/>
      <c r="G1" s="327"/>
      <c r="H1" s="327"/>
      <c r="I1" s="327"/>
      <c r="J1" s="327"/>
      <c r="K1" s="327"/>
    </row>
    <row r="2" spans="1:11" ht="21.6" customHeight="1">
      <c r="A2" s="328" t="str">
        <v>ניירות ערך לא סחירים: חוזים עתידיים</v>
      </c>
      <c r="B2" s="328"/>
      <c r="C2" s="328"/>
      <c r="D2" s="328"/>
      <c r="E2" s="328"/>
      <c r="F2" s="328"/>
      <c r="G2" s="328"/>
      <c r="H2" s="328"/>
      <c r="I2" s="328"/>
      <c r="J2" s="328"/>
      <c r="K2" s="329"/>
    </row>
    <row r="3" spans="1:11" ht="36" customHeight="1">
      <c r="A3" s="330" t="s">
        <v>1</v>
      </c>
      <c r="B3" s="330"/>
      <c r="C3" s="330"/>
      <c r="D3" s="330"/>
      <c r="E3" s="330"/>
      <c r="F3" s="330"/>
      <c r="G3" s="330"/>
      <c r="H3" s="330"/>
      <c r="I3" s="330"/>
      <c r="J3" s="330"/>
      <c r="K3" s="329"/>
    </row>
    <row r="4" spans="1:11" ht="48.95" customHeight="1">
      <c r="A4" s="331" t="s">
        <v>2</v>
      </c>
      <c r="B4" s="331"/>
      <c r="C4" s="331"/>
      <c r="D4" s="331"/>
      <c r="E4" s="331"/>
      <c r="F4" s="331"/>
      <c r="G4" s="331"/>
      <c r="H4" s="331"/>
      <c r="I4" s="331"/>
      <c r="J4" s="331"/>
      <c r="K4" s="329"/>
    </row>
    <row r="5" spans="1:11" ht="28.7" customHeight="1">
      <c r="A5" s="329"/>
      <c r="B5" s="329"/>
      <c r="C5" s="329"/>
      <c r="D5" s="329"/>
      <c r="E5" s="329"/>
      <c r="F5" s="329"/>
      <c r="G5" s="329"/>
      <c r="H5" s="329"/>
      <c r="I5" s="329"/>
      <c r="J5" s="329"/>
      <c r="K5" s="329"/>
    </row>
    <row r="6" spans="1:11">
      <c r="A6" s="332" t="s">
        <v>3</v>
      </c>
      <c r="B6" s="332" t="s">
        <v>17</v>
      </c>
      <c r="C6" s="332" t="s">
        <v>42</v>
      </c>
      <c r="D6" s="332" t="s">
        <v>43</v>
      </c>
      <c r="E6" s="332" t="s">
        <v>116</v>
      </c>
      <c r="F6" s="332" t="s">
        <v>10</v>
      </c>
      <c r="G6" s="332" t="s">
        <v>54</v>
      </c>
      <c r="H6" s="332" t="s">
        <v>22</v>
      </c>
      <c r="I6" s="332" t="s">
        <v>23</v>
      </c>
      <c r="J6" s="329"/>
      <c r="K6" s="329"/>
    </row>
    <row r="7" spans="1:11" ht="15.2" customHeight="1">
      <c r="A7" s="333" t="s">
        <v>24</v>
      </c>
      <c r="B7" s="333"/>
      <c r="C7" s="333"/>
      <c r="D7" s="333"/>
      <c r="E7" s="333"/>
      <c r="F7" s="333"/>
      <c r="G7" s="333"/>
      <c r="H7" s="333"/>
      <c r="I7" s="333"/>
      <c r="J7" s="329"/>
      <c r="K7" s="329"/>
    </row>
    <row r="8" spans="1:11" ht="15.2" customHeight="1">
      <c r="A8" s="333" t="s">
        <v>104</v>
      </c>
      <c r="B8" s="333"/>
      <c r="C8" s="333"/>
      <c r="D8" s="333"/>
      <c r="E8" s="333"/>
      <c r="F8" s="333"/>
      <c r="G8" s="333"/>
      <c r="H8" s="333"/>
      <c r="I8" s="333"/>
      <c r="J8" s="329"/>
      <c r="K8" s="329"/>
    </row>
    <row r="9" spans="1:11">
      <c r="A9" s="334">
        <v>1.43680581767724e-10</v>
      </c>
      <c r="B9" s="334">
        <v>1e-05</v>
      </c>
      <c r="C9" s="334">
        <v>0</v>
      </c>
      <c r="D9" s="334">
        <v>0</v>
      </c>
      <c r="E9" s="335"/>
      <c r="F9" s="336" t="s">
        <v>27</v>
      </c>
      <c r="G9" s="336" t="s">
        <v>27</v>
      </c>
      <c r="H9" s="336" t="s">
        <v>27</v>
      </c>
      <c r="I9" s="336" t="s">
        <v>27</v>
      </c>
      <c r="J9" s="329"/>
      <c r="K9" s="329"/>
    </row>
    <row r="10" spans="1:11">
      <c r="A10" s="337">
        <v>1.43680581767724e-10</v>
      </c>
      <c r="B10" s="337">
        <v>1e-05</v>
      </c>
      <c r="C10" s="338"/>
      <c r="D10" s="337">
        <v>0</v>
      </c>
      <c r="E10" s="338"/>
      <c r="F10" s="338"/>
      <c r="G10" s="338"/>
      <c r="H10" s="338"/>
      <c r="I10" s="339" t="s">
        <v>105</v>
      </c>
      <c r="J10" s="329"/>
      <c r="K10" s="329"/>
    </row>
    <row r="11" spans="1:11" ht="15.2" customHeight="1">
      <c r="A11" s="333" t="s">
        <v>106</v>
      </c>
      <c r="B11" s="333"/>
      <c r="C11" s="333"/>
      <c r="D11" s="333"/>
      <c r="E11" s="333"/>
      <c r="F11" s="333"/>
      <c r="G11" s="333"/>
      <c r="H11" s="333"/>
      <c r="I11" s="333"/>
      <c r="J11" s="329"/>
      <c r="K11" s="329"/>
    </row>
    <row r="12" spans="1:11">
      <c r="A12" s="334">
        <v>0.000369807308402787</v>
      </c>
      <c r="B12" s="334">
        <v>25.738155</v>
      </c>
      <c r="C12" s="334">
        <v>-5.147631</v>
      </c>
      <c r="D12" s="334">
        <v>-1743500</v>
      </c>
      <c r="E12" s="335">
        <v>41592</v>
      </c>
      <c r="F12" s="336" t="s">
        <v>11</v>
      </c>
      <c r="G12" s="336" t="s">
        <v>65</v>
      </c>
      <c r="H12" s="336" t="str">
        <v>76002615</v>
      </c>
      <c r="I12" s="336" t="str">
        <v>FW HAPI 14/8/14 3.543 $/NIS- בנק הפועלים</v>
      </c>
      <c r="J12" s="329"/>
      <c r="K12" s="329"/>
    </row>
    <row r="13" spans="1:11">
      <c r="A13" s="334">
        <v>-0.000173607390596825</v>
      </c>
      <c r="B13" s="334">
        <v>-12.0828708</v>
      </c>
      <c r="C13" s="334">
        <v>-10.069059</v>
      </c>
      <c r="D13" s="334">
        <v>577488</v>
      </c>
      <c r="E13" s="335">
        <v>40549</v>
      </c>
      <c r="F13" s="336" t="s">
        <v>12</v>
      </c>
      <c r="G13" s="336" t="s">
        <v>65</v>
      </c>
      <c r="H13" s="336" t="str">
        <v>31002300</v>
      </c>
      <c r="I13" s="336" t="str">
        <v>HAPI   ISR 03.20 4.625%/5.85%- בנק הפועלים</v>
      </c>
      <c r="J13" s="329"/>
      <c r="K13" s="329"/>
    </row>
    <row r="14" spans="1:11">
      <c r="A14" s="334">
        <v>0.00162346965239767</v>
      </c>
      <c r="B14" s="334">
        <v>112.991584</v>
      </c>
      <c r="C14" s="334">
        <v>28.247896</v>
      </c>
      <c r="D14" s="334">
        <v>1924960</v>
      </c>
      <c r="E14" s="335">
        <v>40296</v>
      </c>
      <c r="F14" s="336" t="s">
        <v>12</v>
      </c>
      <c r="G14" s="336" t="s">
        <v>65</v>
      </c>
      <c r="H14" s="336" t="str">
        <v>31001400</v>
      </c>
      <c r="I14" s="336" t="str">
        <v>HAPI  ISR 03.20 4.625%/5.91%- בנק הפועלים</v>
      </c>
      <c r="J14" s="329"/>
      <c r="K14" s="329"/>
    </row>
    <row r="15" spans="1:11">
      <c r="A15" s="334">
        <v>0.00155060083843728</v>
      </c>
      <c r="B15" s="334">
        <v>107.92</v>
      </c>
      <c r="C15" s="334">
        <v>53.96</v>
      </c>
      <c r="D15" s="334">
        <v>697400</v>
      </c>
      <c r="E15" s="335">
        <v>40631</v>
      </c>
      <c r="F15" s="336" t="s">
        <v>11</v>
      </c>
      <c r="G15" s="336" t="s">
        <v>65</v>
      </c>
      <c r="H15" s="336" t="str">
        <v>31003500</v>
      </c>
      <c r="I15" s="336" t="str">
        <v>HAPI  RBS 3/21 L+4.68 BP/9.33%- בנק הפועלים</v>
      </c>
      <c r="J15" s="329"/>
      <c r="K15" s="329"/>
    </row>
    <row r="16" spans="1:11">
      <c r="A16" s="334">
        <v>0.000372866972023472</v>
      </c>
      <c r="B16" s="334">
        <v>25.951104</v>
      </c>
      <c r="C16" s="334">
        <v>-6.487776</v>
      </c>
      <c r="D16" s="334">
        <v>-1394800</v>
      </c>
      <c r="E16" s="335">
        <v>41547</v>
      </c>
      <c r="F16" s="336" t="s">
        <v>11</v>
      </c>
      <c r="G16" s="336" t="s">
        <v>65</v>
      </c>
      <c r="H16" s="336" t="str">
        <v>76002567</v>
      </c>
      <c r="I16" s="336" t="str">
        <v>FW MIZI 30.09.14 3.5580 $/NIS- בנק מזרחי טפחות</v>
      </c>
      <c r="J16" s="329"/>
      <c r="K16" s="329"/>
    </row>
    <row r="17" spans="1:11">
      <c r="A17" s="334">
        <v>0.000145026897555004</v>
      </c>
      <c r="B17" s="334">
        <v>10.093702</v>
      </c>
      <c r="C17" s="334">
        <v>-5.046851</v>
      </c>
      <c r="D17" s="334">
        <v>-697400</v>
      </c>
      <c r="E17" s="335">
        <v>41582</v>
      </c>
      <c r="F17" s="336" t="s">
        <v>11</v>
      </c>
      <c r="G17" s="336" t="s">
        <v>65</v>
      </c>
      <c r="H17" s="336" t="str">
        <v>76002599</v>
      </c>
      <c r="I17" s="336" t="str">
        <v>FW MIZI 5.05.14 3.5395 $/NIS- בנק מזרחי טפחות</v>
      </c>
      <c r="J17" s="329"/>
      <c r="K17" s="329"/>
    </row>
    <row r="18" spans="1:11">
      <c r="A18" s="334">
        <v>0.0019815461022298</v>
      </c>
      <c r="B18" s="334">
        <v>137.913285</v>
      </c>
      <c r="C18" s="334">
        <v>27.582657</v>
      </c>
      <c r="D18" s="334">
        <v>2406200</v>
      </c>
      <c r="E18" s="335">
        <v>40255</v>
      </c>
      <c r="F18" s="336" t="s">
        <v>12</v>
      </c>
      <c r="G18" s="336" t="s">
        <v>65</v>
      </c>
      <c r="H18" s="336" t="str">
        <v>31000800</v>
      </c>
      <c r="I18" s="336" t="str">
        <v>MIZI  ISR 03.20 4.625%/5.54%- בנק מזרחי טפחות</v>
      </c>
      <c r="J18" s="329"/>
      <c r="K18" s="329"/>
    </row>
    <row r="19" spans="1:11">
      <c r="A19" s="334">
        <v>0.00101388435286937</v>
      </c>
      <c r="B19" s="334">
        <v>70.565162</v>
      </c>
      <c r="C19" s="334">
        <v>35.282581</v>
      </c>
      <c r="D19" s="334">
        <v>962480</v>
      </c>
      <c r="E19" s="335">
        <v>40578</v>
      </c>
      <c r="F19" s="336" t="s">
        <v>12</v>
      </c>
      <c r="G19" s="336" t="s">
        <v>65</v>
      </c>
      <c r="H19" s="336" t="str">
        <v>31002900</v>
      </c>
      <c r="I19" s="336" t="str">
        <v>MIZI  ISR 03.20 4.625%/5.805%- בנק מזרחי טפחות</v>
      </c>
      <c r="J19" s="329"/>
      <c r="K19" s="329"/>
    </row>
    <row r="20" spans="1:11">
      <c r="A20" s="334">
        <v>0.00571345423909698</v>
      </c>
      <c r="B20" s="334">
        <v>397.649715</v>
      </c>
      <c r="C20" s="334">
        <v>132.549905</v>
      </c>
      <c r="D20" s="334">
        <v>1046100</v>
      </c>
      <c r="E20" s="335">
        <v>39898</v>
      </c>
      <c r="F20" s="336" t="s">
        <v>11</v>
      </c>
      <c r="G20" s="336" t="s">
        <v>65</v>
      </c>
      <c r="H20" s="336" t="str">
        <v>31000300</v>
      </c>
      <c r="I20" s="336" t="str">
        <v>MIZI  ISR 3/19 5.125%/3.18%CPI- בנק מזרחי טפחות</v>
      </c>
      <c r="J20" s="329"/>
      <c r="K20" s="329"/>
    </row>
    <row r="21" spans="1:11">
      <c r="A21" s="334">
        <v>0.00077923755452024</v>
      </c>
      <c r="B21" s="334">
        <v>54.23402</v>
      </c>
      <c r="C21" s="334">
        <v>27.11701</v>
      </c>
      <c r="D21" s="334">
        <v>962480</v>
      </c>
      <c r="E21" s="335">
        <v>40262</v>
      </c>
      <c r="F21" s="336" t="s">
        <v>12</v>
      </c>
      <c r="G21" s="336" t="s">
        <v>65</v>
      </c>
      <c r="H21" s="336" t="str">
        <v>31001100</v>
      </c>
      <c r="I21" s="336" t="str">
        <v>BLL  ISR 03.20 4.625%/5.86%- לאומי</v>
      </c>
      <c r="J21" s="329"/>
      <c r="K21" s="329"/>
    </row>
    <row r="22" spans="1:11">
      <c r="A22" s="334">
        <v>-0.00017067115146949</v>
      </c>
      <c r="B22" s="334">
        <v>-11.878512</v>
      </c>
      <c r="C22" s="334">
        <v>-9.89876</v>
      </c>
      <c r="D22" s="334">
        <v>577488</v>
      </c>
      <c r="E22" s="335">
        <v>40548</v>
      </c>
      <c r="F22" s="336" t="s">
        <v>12</v>
      </c>
      <c r="G22" s="336" t="s">
        <v>65</v>
      </c>
      <c r="H22" s="336" t="str">
        <v>31002200</v>
      </c>
      <c r="I22" s="336" t="str">
        <v>BLL  ISRAEL 03.20 4.625%/5.94%- לאומי</v>
      </c>
      <c r="J22" s="329"/>
      <c r="K22" s="329"/>
    </row>
    <row r="23" spans="1:11">
      <c r="A23" s="334">
        <v>0.0034874001378857</v>
      </c>
      <c r="B23" s="334">
        <v>242.71896</v>
      </c>
      <c r="C23" s="334">
        <v>30.33987</v>
      </c>
      <c r="D23" s="334">
        <v>2789600</v>
      </c>
      <c r="E23" s="335">
        <v>39703</v>
      </c>
      <c r="F23" s="336" t="s">
        <v>11</v>
      </c>
      <c r="G23" s="336" t="s">
        <v>65</v>
      </c>
      <c r="H23" s="336" t="str">
        <v>31000114</v>
      </c>
      <c r="I23" s="336" t="str">
        <v>BLL BAC 5/18 5.65%/6.65%- לאומי</v>
      </c>
      <c r="J23" s="329"/>
      <c r="K23" s="329"/>
    </row>
    <row r="24" spans="1:11">
      <c r="A24" s="334">
        <v>0.0245338831945552</v>
      </c>
      <c r="B24" s="334">
        <v>1707.5295</v>
      </c>
      <c r="C24" s="334">
        <v>113.8353</v>
      </c>
      <c r="D24" s="334">
        <v>5230500</v>
      </c>
      <c r="E24" s="335">
        <v>39566</v>
      </c>
      <c r="F24" s="336" t="s">
        <v>11</v>
      </c>
      <c r="G24" s="336" t="s">
        <v>65</v>
      </c>
      <c r="H24" s="336" t="str">
        <v>31000111</v>
      </c>
      <c r="I24" s="336" t="str">
        <v>BLL HSBC 6/16 L+0.43/2.57% CPI- לאומי</v>
      </c>
      <c r="J24" s="329"/>
      <c r="K24" s="329"/>
    </row>
    <row r="25" spans="1:11">
      <c r="A25" s="334">
        <v>0.000445529999470624</v>
      </c>
      <c r="B25" s="334">
        <v>31.0083655</v>
      </c>
      <c r="C25" s="334">
        <v>58.50635</v>
      </c>
      <c r="D25" s="334">
        <v>184811</v>
      </c>
      <c r="E25" s="335">
        <v>40861</v>
      </c>
      <c r="F25" s="336" t="s">
        <v>11</v>
      </c>
      <c r="G25" s="336" t="s">
        <v>65</v>
      </c>
      <c r="H25" s="336" t="str">
        <v>31004700</v>
      </c>
      <c r="I25" s="336" t="str">
        <v>BLL ING 04/01/22  L+3.8%/7.18- לאומי</v>
      </c>
      <c r="J25" s="329"/>
      <c r="K25" s="329"/>
    </row>
    <row r="26" spans="1:11">
      <c r="A26" s="334">
        <v>4.15181564284743e-05</v>
      </c>
      <c r="B26" s="334">
        <v>2.889615</v>
      </c>
      <c r="C26" s="334">
        <v>-1.92641</v>
      </c>
      <c r="D26" s="334">
        <v>-523050</v>
      </c>
      <c r="E26" s="335">
        <v>41645</v>
      </c>
      <c r="F26" s="336" t="s">
        <v>11</v>
      </c>
      <c r="G26" s="336" t="s">
        <v>65</v>
      </c>
      <c r="H26" s="336" t="str">
        <v>76002655</v>
      </c>
      <c r="I26" s="336" t="str">
        <v>Fw BLL 8/7/14 3.5107 $/Nis- לאומי</v>
      </c>
      <c r="J26" s="329"/>
      <c r="K26" s="329"/>
    </row>
    <row r="27" spans="1:11">
      <c r="A27" s="334">
        <v>0.000284885029861497</v>
      </c>
      <c r="B27" s="334">
        <v>19.827664</v>
      </c>
      <c r="C27" s="334">
        <v>-2.478458</v>
      </c>
      <c r="D27" s="334">
        <v>-2789600</v>
      </c>
      <c r="E27" s="335">
        <v>41688</v>
      </c>
      <c r="F27" s="336" t="s">
        <v>11</v>
      </c>
      <c r="G27" s="336" t="s">
        <v>65</v>
      </c>
      <c r="H27" s="336" t="str">
        <v>76002663</v>
      </c>
      <c r="I27" s="336" t="str">
        <v>FW leumi 19.11.14 3.5194 $/NIS- לאומי</v>
      </c>
      <c r="J27" s="329"/>
      <c r="K27" s="329"/>
    </row>
    <row r="28" spans="1:11">
      <c r="A28" s="337">
        <v>0.0419988318936678</v>
      </c>
      <c r="B28" s="337">
        <v>2923.0694487</v>
      </c>
      <c r="C28" s="338"/>
      <c r="D28" s="337">
        <v>10211157</v>
      </c>
      <c r="E28" s="338"/>
      <c r="F28" s="338"/>
      <c r="G28" s="338"/>
      <c r="H28" s="338"/>
      <c r="I28" s="339" t="s">
        <v>107</v>
      </c>
      <c r="J28" s="329"/>
      <c r="K28" s="329"/>
    </row>
    <row r="29" spans="1:11" ht="15.2" customHeight="1">
      <c r="A29" s="333" t="s">
        <v>141</v>
      </c>
      <c r="B29" s="333"/>
      <c r="C29" s="333"/>
      <c r="D29" s="333"/>
      <c r="E29" s="333"/>
      <c r="F29" s="333"/>
      <c r="G29" s="333"/>
      <c r="H29" s="333"/>
      <c r="I29" s="333"/>
      <c r="J29" s="329"/>
      <c r="K29" s="329"/>
    </row>
    <row r="30" spans="1:11">
      <c r="A30" s="334">
        <v>1.43680581767724e-10</v>
      </c>
      <c r="B30" s="334">
        <v>1e-05</v>
      </c>
      <c r="C30" s="334">
        <v>0</v>
      </c>
      <c r="D30" s="334">
        <v>0</v>
      </c>
      <c r="E30" s="335"/>
      <c r="F30" s="336" t="s">
        <v>27</v>
      </c>
      <c r="G30" s="336" t="s">
        <v>27</v>
      </c>
      <c r="H30" s="336" t="s">
        <v>27</v>
      </c>
      <c r="I30" s="336" t="s">
        <v>27</v>
      </c>
      <c r="J30" s="329"/>
      <c r="K30" s="329"/>
    </row>
    <row r="31" spans="1:11">
      <c r="A31" s="337">
        <v>1.43680581767724e-10</v>
      </c>
      <c r="B31" s="337">
        <v>1e-05</v>
      </c>
      <c r="C31" s="338"/>
      <c r="D31" s="337">
        <v>0</v>
      </c>
      <c r="E31" s="338"/>
      <c r="F31" s="338"/>
      <c r="G31" s="338"/>
      <c r="H31" s="338"/>
      <c r="I31" s="339" t="s">
        <v>142</v>
      </c>
      <c r="J31" s="329"/>
      <c r="K31" s="329"/>
    </row>
    <row r="32" spans="1:11" ht="15.2" customHeight="1">
      <c r="A32" s="333" t="s">
        <v>108</v>
      </c>
      <c r="B32" s="333"/>
      <c r="C32" s="333"/>
      <c r="D32" s="333"/>
      <c r="E32" s="333"/>
      <c r="F32" s="333"/>
      <c r="G32" s="333"/>
      <c r="H32" s="333"/>
      <c r="I32" s="333"/>
      <c r="J32" s="329"/>
      <c r="K32" s="329"/>
    </row>
    <row r="33" spans="1:11">
      <c r="A33" s="334">
        <v>0.00146123295338358</v>
      </c>
      <c r="B33" s="334">
        <v>101.7001</v>
      </c>
      <c r="C33" s="334">
        <v>5.085005</v>
      </c>
      <c r="D33" s="334">
        <v>2000000</v>
      </c>
      <c r="E33" s="335">
        <v>40519</v>
      </c>
      <c r="F33" s="336" t="s">
        <v>25</v>
      </c>
      <c r="G33" s="336" t="s">
        <v>65</v>
      </c>
      <c r="H33" s="336" t="str">
        <v>31002000</v>
      </c>
      <c r="I33" s="336" t="str">
        <v>HAPI 12/25 TEL3M/6.4%- בנק הפועלים</v>
      </c>
      <c r="J33" s="329"/>
      <c r="K33" s="329"/>
    </row>
    <row r="34" spans="1:11">
      <c r="A34" s="337">
        <v>0.00146123295338358</v>
      </c>
      <c r="B34" s="337">
        <v>101.7001</v>
      </c>
      <c r="C34" s="338"/>
      <c r="D34" s="337">
        <v>2000000</v>
      </c>
      <c r="E34" s="338"/>
      <c r="F34" s="338"/>
      <c r="G34" s="338"/>
      <c r="H34" s="338"/>
      <c r="I34" s="339" t="s">
        <v>109</v>
      </c>
      <c r="J34" s="329"/>
      <c r="K34" s="329"/>
    </row>
    <row r="35" spans="1:11" ht="15.2" customHeight="1">
      <c r="A35" s="333" t="s">
        <v>94</v>
      </c>
      <c r="B35" s="333"/>
      <c r="C35" s="333"/>
      <c r="D35" s="333"/>
      <c r="E35" s="333"/>
      <c r="F35" s="333"/>
      <c r="G35" s="333"/>
      <c r="H35" s="333"/>
      <c r="I35" s="333"/>
      <c r="J35" s="329"/>
      <c r="K35" s="329"/>
    </row>
    <row r="36" spans="1:11">
      <c r="A36" s="334">
        <v>0.0107783439586934</v>
      </c>
      <c r="B36" s="334">
        <v>750.1601</v>
      </c>
      <c r="C36" s="334">
        <v>15.003202</v>
      </c>
      <c r="D36" s="334">
        <v>5000000</v>
      </c>
      <c r="E36" s="335">
        <v>40199</v>
      </c>
      <c r="F36" s="336" t="s">
        <v>25</v>
      </c>
      <c r="G36" s="336" t="s">
        <v>65</v>
      </c>
      <c r="H36" s="336" t="str">
        <v>31000600</v>
      </c>
      <c r="I36" s="336" t="str">
        <v>פקדון עתידי MIZI 1/15 7.2%- בנק מזרחי טפחות</v>
      </c>
      <c r="J36" s="329"/>
      <c r="K36" s="329"/>
    </row>
    <row r="37" spans="1:11">
      <c r="A37" s="337">
        <v>0.0107783439586934</v>
      </c>
      <c r="B37" s="337">
        <v>750.1601</v>
      </c>
      <c r="C37" s="338"/>
      <c r="D37" s="337">
        <v>5000000</v>
      </c>
      <c r="E37" s="338"/>
      <c r="F37" s="338"/>
      <c r="G37" s="338"/>
      <c r="H37" s="338"/>
      <c r="I37" s="339" t="s">
        <v>95</v>
      </c>
      <c r="J37" s="329"/>
      <c r="K37" s="329"/>
    </row>
    <row r="38" spans="1:11">
      <c r="A38" s="337">
        <v>0.0542384090931059</v>
      </c>
      <c r="B38" s="337">
        <v>3774.9296687</v>
      </c>
      <c r="C38" s="338"/>
      <c r="D38" s="337">
        <v>17211157</v>
      </c>
      <c r="E38" s="338"/>
      <c r="F38" s="338"/>
      <c r="G38" s="338"/>
      <c r="H38" s="338"/>
      <c r="I38" s="339" t="s">
        <v>37</v>
      </c>
      <c r="J38" s="329"/>
      <c r="K38" s="329"/>
    </row>
    <row r="39" spans="1:11" ht="15.2" customHeight="1">
      <c r="A39" s="333" t="s">
        <v>38</v>
      </c>
      <c r="B39" s="333"/>
      <c r="C39" s="333"/>
      <c r="D39" s="333"/>
      <c r="E39" s="333"/>
      <c r="F39" s="333"/>
      <c r="G39" s="333"/>
      <c r="H39" s="333"/>
      <c r="I39" s="333"/>
      <c r="J39" s="329"/>
      <c r="K39" s="329"/>
    </row>
    <row r="40" spans="1:11" ht="15.2" customHeight="1">
      <c r="A40" s="333" t="s">
        <v>104</v>
      </c>
      <c r="B40" s="333"/>
      <c r="C40" s="333"/>
      <c r="D40" s="333"/>
      <c r="E40" s="333"/>
      <c r="F40" s="333"/>
      <c r="G40" s="333"/>
      <c r="H40" s="333"/>
      <c r="I40" s="333"/>
      <c r="J40" s="329"/>
      <c r="K40" s="329"/>
    </row>
    <row r="41" spans="1:11">
      <c r="A41" s="334">
        <v>1.43680581767724e-10</v>
      </c>
      <c r="B41" s="334">
        <v>1e-05</v>
      </c>
      <c r="C41" s="334">
        <v>0</v>
      </c>
      <c r="D41" s="334">
        <v>0</v>
      </c>
      <c r="E41" s="335"/>
      <c r="F41" s="336" t="s">
        <v>27</v>
      </c>
      <c r="G41" s="336" t="s">
        <v>27</v>
      </c>
      <c r="H41" s="336" t="s">
        <v>27</v>
      </c>
      <c r="I41" s="336" t="s">
        <v>27</v>
      </c>
      <c r="J41" s="329"/>
      <c r="K41" s="329"/>
    </row>
    <row r="42" spans="1:11">
      <c r="A42" s="337">
        <v>1.43680581767724e-10</v>
      </c>
      <c r="B42" s="337">
        <v>1e-05</v>
      </c>
      <c r="C42" s="338"/>
      <c r="D42" s="337">
        <v>0</v>
      </c>
      <c r="E42" s="338"/>
      <c r="F42" s="338"/>
      <c r="G42" s="338"/>
      <c r="H42" s="338"/>
      <c r="I42" s="339" t="s">
        <v>105</v>
      </c>
      <c r="J42" s="329"/>
      <c r="K42" s="329"/>
    </row>
    <row r="43" spans="1:11" ht="15.2" customHeight="1">
      <c r="A43" s="333" t="s">
        <v>110</v>
      </c>
      <c r="B43" s="333"/>
      <c r="C43" s="333"/>
      <c r="D43" s="333"/>
      <c r="E43" s="333"/>
      <c r="F43" s="333"/>
      <c r="G43" s="333"/>
      <c r="H43" s="333"/>
      <c r="I43" s="333"/>
      <c r="J43" s="329"/>
      <c r="K43" s="329"/>
    </row>
    <row r="44" spans="1:11">
      <c r="A44" s="334">
        <v>1.43680581767724e-10</v>
      </c>
      <c r="B44" s="334">
        <v>1e-05</v>
      </c>
      <c r="C44" s="334">
        <v>0</v>
      </c>
      <c r="D44" s="334">
        <v>0</v>
      </c>
      <c r="E44" s="335"/>
      <c r="F44" s="336" t="s">
        <v>27</v>
      </c>
      <c r="G44" s="336" t="s">
        <v>27</v>
      </c>
      <c r="H44" s="336" t="s">
        <v>27</v>
      </c>
      <c r="I44" s="336" t="s">
        <v>27</v>
      </c>
      <c r="J44" s="329"/>
      <c r="K44" s="329"/>
    </row>
    <row r="45" spans="1:11">
      <c r="A45" s="337">
        <v>1.43680581767724e-10</v>
      </c>
      <c r="B45" s="337">
        <v>1e-05</v>
      </c>
      <c r="C45" s="338"/>
      <c r="D45" s="337">
        <v>0</v>
      </c>
      <c r="E45" s="338"/>
      <c r="F45" s="338"/>
      <c r="G45" s="338"/>
      <c r="H45" s="338"/>
      <c r="I45" s="339" t="s">
        <v>111</v>
      </c>
      <c r="J45" s="329"/>
      <c r="K45" s="329"/>
    </row>
    <row r="46" spans="1:11" ht="15.2" customHeight="1">
      <c r="A46" s="333" t="s">
        <v>108</v>
      </c>
      <c r="B46" s="333"/>
      <c r="C46" s="333"/>
      <c r="D46" s="333"/>
      <c r="E46" s="333"/>
      <c r="F46" s="333"/>
      <c r="G46" s="333"/>
      <c r="H46" s="333"/>
      <c r="I46" s="333"/>
      <c r="J46" s="329"/>
      <c r="K46" s="329"/>
    </row>
    <row r="47" spans="1:11">
      <c r="A47" s="334">
        <v>1.43680581767724e-10</v>
      </c>
      <c r="B47" s="334">
        <v>1e-05</v>
      </c>
      <c r="C47" s="334">
        <v>0</v>
      </c>
      <c r="D47" s="334">
        <v>0</v>
      </c>
      <c r="E47" s="335"/>
      <c r="F47" s="336" t="s">
        <v>27</v>
      </c>
      <c r="G47" s="336" t="s">
        <v>27</v>
      </c>
      <c r="H47" s="336" t="s">
        <v>27</v>
      </c>
      <c r="I47" s="336" t="s">
        <v>27</v>
      </c>
      <c r="J47" s="329"/>
      <c r="K47" s="329"/>
    </row>
    <row r="48" spans="1:11">
      <c r="A48" s="337">
        <v>1.43680581767724e-10</v>
      </c>
      <c r="B48" s="337">
        <v>1e-05</v>
      </c>
      <c r="C48" s="338"/>
      <c r="D48" s="337">
        <v>0</v>
      </c>
      <c r="E48" s="338"/>
      <c r="F48" s="338"/>
      <c r="G48" s="338"/>
      <c r="H48" s="338"/>
      <c r="I48" s="339" t="s">
        <v>109</v>
      </c>
      <c r="J48" s="329"/>
      <c r="K48" s="329"/>
    </row>
    <row r="49" spans="1:11" ht="15.2" customHeight="1">
      <c r="A49" s="333" t="s">
        <v>94</v>
      </c>
      <c r="B49" s="333"/>
      <c r="C49" s="333"/>
      <c r="D49" s="333"/>
      <c r="E49" s="333"/>
      <c r="F49" s="333"/>
      <c r="G49" s="333"/>
      <c r="H49" s="333"/>
      <c r="I49" s="333"/>
      <c r="J49" s="329"/>
      <c r="K49" s="329"/>
    </row>
    <row r="50" spans="1:11">
      <c r="A50" s="334">
        <v>1.43680581767724e-10</v>
      </c>
      <c r="B50" s="334">
        <v>1e-05</v>
      </c>
      <c r="C50" s="334">
        <v>0</v>
      </c>
      <c r="D50" s="334">
        <v>0</v>
      </c>
      <c r="E50" s="335"/>
      <c r="F50" s="336" t="s">
        <v>27</v>
      </c>
      <c r="G50" s="336" t="s">
        <v>27</v>
      </c>
      <c r="H50" s="336" t="s">
        <v>27</v>
      </c>
      <c r="I50" s="336" t="s">
        <v>27</v>
      </c>
      <c r="J50" s="329"/>
      <c r="K50" s="329"/>
    </row>
    <row r="51" spans="1:11">
      <c r="A51" s="337">
        <v>1.43680581767724e-10</v>
      </c>
      <c r="B51" s="337">
        <v>1e-05</v>
      </c>
      <c r="C51" s="338"/>
      <c r="D51" s="337">
        <v>0</v>
      </c>
      <c r="E51" s="338"/>
      <c r="F51" s="338"/>
      <c r="G51" s="338"/>
      <c r="H51" s="338"/>
      <c r="I51" s="339" t="s">
        <v>95</v>
      </c>
      <c r="J51" s="329"/>
      <c r="K51" s="329"/>
    </row>
    <row r="52" spans="1:11">
      <c r="A52" s="337">
        <v>5.74722327070898e-10</v>
      </c>
      <c r="B52" s="337">
        <v>4e-05</v>
      </c>
      <c r="C52" s="338"/>
      <c r="D52" s="337">
        <v>0</v>
      </c>
      <c r="E52" s="338"/>
      <c r="F52" s="338"/>
      <c r="G52" s="338"/>
      <c r="H52" s="338"/>
      <c r="I52" s="339" t="s">
        <v>39</v>
      </c>
      <c r="J52" s="329"/>
      <c r="K52" s="329"/>
    </row>
    <row r="53" spans="1:11">
      <c r="A53" s="340">
        <v>0.0542384096678283</v>
      </c>
      <c r="B53" s="340">
        <v>3774.9297087</v>
      </c>
      <c r="C53" s="341"/>
      <c r="D53" s="340">
        <v>17211157</v>
      </c>
      <c r="E53" s="341"/>
      <c r="F53" s="341"/>
      <c r="G53" s="341"/>
      <c r="H53" s="341"/>
      <c r="I53" s="342" t="s">
        <v>115</v>
      </c>
      <c r="J53" s="329"/>
      <c r="K53" s="329"/>
    </row>
    <row r="54" spans="1:11" ht="20.1" customHeight="1">
      <c r="A54" s="329"/>
      <c r="B54" s="329"/>
      <c r="C54" s="329"/>
      <c r="D54" s="329"/>
      <c r="E54" s="329"/>
      <c r="F54" s="329"/>
      <c r="G54" s="329"/>
      <c r="H54" s="329"/>
      <c r="I54" s="329"/>
      <c r="J54" s="329"/>
      <c r="K54" s="329"/>
    </row>
    <row r="55" spans="1:11" ht="36" customHeight="1">
      <c r="A55" s="329" t="s">
        <v>8</v>
      </c>
      <c r="B55" s="329"/>
      <c r="C55" s="329"/>
      <c r="D55" s="329"/>
      <c r="E55" s="329"/>
      <c r="F55" s="329"/>
      <c r="G55" s="329"/>
      <c r="H55" s="329"/>
      <c r="I55" s="329"/>
      <c r="J55" s="329"/>
      <c r="K55" s="32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55:J55"/>
    <mergeCell ref="A49:I49"/>
    <mergeCell ref="A46:I46"/>
    <mergeCell ref="A43:I43"/>
    <mergeCell ref="A40:I40"/>
    <mergeCell ref="A39:I39"/>
    <mergeCell ref="A35:I35"/>
    <mergeCell ref="A32:I32"/>
    <mergeCell ref="A29:I29"/>
    <mergeCell ref="A11:I11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60"/>
  <sheetViews>
    <sheetView workbookViewId="0" showGridLines="0">
      <selection activeCell="O57" sqref="O57"/>
    </sheetView>
  </sheetViews>
  <sheetFormatPr defaultRowHeight="12.75"/>
  <cols>
    <col min="1" max="2" style="343" width="9.428005" customWidth="1"/>
    <col min="3" max="3" style="343" width="14.2966" customWidth="1"/>
    <col min="4" max="4" style="343" width="7.424211" customWidth="1"/>
    <col min="5" max="5" style="343" width="14.2966" customWidth="1"/>
    <col min="6" max="6" style="343" width="9.428005" customWidth="1"/>
    <col min="7" max="8" style="343" width="7.424211" customWidth="1"/>
    <col min="9" max="10" style="343" width="9.428005" customWidth="1"/>
    <col min="11" max="13" style="343" width="7.424211" customWidth="1"/>
    <col min="14" max="14" style="343" width="10.1442" customWidth="1"/>
    <col min="15" max="15" style="343" width="14.2966" customWidth="1"/>
    <col min="16" max="16" style="343" width="6.852817" customWidth="1"/>
    <col min="17" max="256" style="343"/>
  </cols>
  <sheetData>
    <row r="1" spans="1:16" ht="0.95" customHeight="1">
      <c r="A1" s="344"/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</row>
    <row r="2" spans="1:16" ht="21.6" customHeight="1">
      <c r="A2" s="345" t="str">
        <v>ניירות ערך לא סחירים: מוצרים מובנים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</row>
    <row r="3" spans="1:16" ht="36" customHeight="1">
      <c r="A3" s="346" t="s">
        <v>1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</row>
    <row r="4" spans="1:16" ht="48.95" customHeight="1">
      <c r="A4" s="347" t="s">
        <v>2</v>
      </c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</row>
    <row r="5" spans="1:16" ht="28.7" customHeight="1">
      <c r="A5" s="348"/>
      <c r="B5" s="348"/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8"/>
      <c r="P5" s="348"/>
    </row>
    <row r="6" spans="1:16">
      <c r="A6" s="349" t="s">
        <v>3</v>
      </c>
      <c r="B6" s="349" t="s">
        <v>40</v>
      </c>
      <c r="C6" s="349" t="s">
        <v>17</v>
      </c>
      <c r="D6" s="349" t="s">
        <v>42</v>
      </c>
      <c r="E6" s="349" t="s">
        <v>43</v>
      </c>
      <c r="F6" s="349" t="s">
        <v>18</v>
      </c>
      <c r="G6" s="349" t="s">
        <v>19</v>
      </c>
      <c r="H6" s="349" t="s">
        <v>10</v>
      </c>
      <c r="I6" s="349" t="s">
        <v>44</v>
      </c>
      <c r="J6" s="349" t="s">
        <v>116</v>
      </c>
      <c r="K6" s="349" t="s">
        <v>20</v>
      </c>
      <c r="L6" s="349" t="s">
        <v>21</v>
      </c>
      <c r="M6" s="349" t="s">
        <v>117</v>
      </c>
      <c r="N6" s="349" t="s">
        <v>22</v>
      </c>
      <c r="O6" s="349" t="s">
        <v>23</v>
      </c>
      <c r="P6" s="348"/>
    </row>
    <row r="7" spans="1:16" ht="15.2" customHeight="1">
      <c r="A7" s="350" t="s">
        <v>24</v>
      </c>
      <c r="B7" s="350"/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48"/>
    </row>
    <row r="8" spans="1:16" ht="15.2" customHeight="1">
      <c r="A8" s="350" t="s">
        <v>118</v>
      </c>
      <c r="B8" s="350"/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48"/>
    </row>
    <row r="9" spans="1:16" ht="15.2" customHeight="1">
      <c r="A9" s="350" t="s">
        <v>48</v>
      </c>
      <c r="B9" s="350"/>
      <c r="C9" s="350"/>
      <c r="D9" s="350"/>
      <c r="E9" s="350"/>
      <c r="F9" s="350"/>
      <c r="G9" s="350"/>
      <c r="H9" s="350"/>
      <c r="I9" s="350"/>
      <c r="J9" s="350"/>
      <c r="K9" s="350"/>
      <c r="L9" s="350"/>
      <c r="M9" s="350"/>
      <c r="N9" s="350"/>
      <c r="O9" s="350"/>
      <c r="P9" s="348"/>
    </row>
    <row r="10" spans="1:16">
      <c r="A10" s="351">
        <v>1.43680581767724e-10</v>
      </c>
      <c r="B10" s="351">
        <v>0</v>
      </c>
      <c r="C10" s="351">
        <v>1e-05</v>
      </c>
      <c r="D10" s="351">
        <v>0</v>
      </c>
      <c r="E10" s="351">
        <v>0</v>
      </c>
      <c r="F10" s="351">
        <v>0</v>
      </c>
      <c r="G10" s="351">
        <v>0</v>
      </c>
      <c r="H10" s="352" t="s">
        <v>27</v>
      </c>
      <c r="I10" s="351">
        <v>0</v>
      </c>
      <c r="J10" s="353"/>
      <c r="K10" s="352"/>
      <c r="L10" s="352" t="s">
        <v>27</v>
      </c>
      <c r="M10" s="354"/>
      <c r="N10" s="352" t="s">
        <v>27</v>
      </c>
      <c r="O10" s="352" t="s">
        <v>27</v>
      </c>
      <c r="P10" s="348"/>
    </row>
    <row r="11" spans="1:16">
      <c r="A11" s="355">
        <v>1.43680581767724e-10</v>
      </c>
      <c r="B11" s="356"/>
      <c r="C11" s="355">
        <v>1e-05</v>
      </c>
      <c r="D11" s="356"/>
      <c r="E11" s="355">
        <v>0</v>
      </c>
      <c r="F11" s="355">
        <v>0</v>
      </c>
      <c r="G11" s="356"/>
      <c r="H11" s="356"/>
      <c r="I11" s="355">
        <v>0</v>
      </c>
      <c r="J11" s="356"/>
      <c r="K11" s="356"/>
      <c r="L11" s="356"/>
      <c r="M11" s="356"/>
      <c r="N11" s="356"/>
      <c r="O11" s="357" t="s">
        <v>51</v>
      </c>
      <c r="P11" s="348"/>
    </row>
    <row r="12" spans="1:16">
      <c r="A12" s="355">
        <v>1.43680581767724e-10</v>
      </c>
      <c r="B12" s="356"/>
      <c r="C12" s="355">
        <v>1e-05</v>
      </c>
      <c r="D12" s="356"/>
      <c r="E12" s="355">
        <v>0</v>
      </c>
      <c r="F12" s="355">
        <v>0</v>
      </c>
      <c r="G12" s="356"/>
      <c r="H12" s="356"/>
      <c r="I12" s="355">
        <v>0</v>
      </c>
      <c r="J12" s="356"/>
      <c r="K12" s="356"/>
      <c r="L12" s="356"/>
      <c r="M12" s="356"/>
      <c r="N12" s="356"/>
      <c r="O12" s="357" t="s">
        <v>119</v>
      </c>
      <c r="P12" s="348"/>
    </row>
    <row r="13" spans="1:16" ht="15.2" customHeight="1">
      <c r="A13" s="350" t="s">
        <v>120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0"/>
      <c r="M13" s="350"/>
      <c r="N13" s="350"/>
      <c r="O13" s="350"/>
      <c r="P13" s="348"/>
    </row>
    <row r="14" spans="1:16" ht="15.2" customHeight="1">
      <c r="A14" s="350" t="s">
        <v>48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0"/>
      <c r="M14" s="350"/>
      <c r="N14" s="350"/>
      <c r="O14" s="350"/>
      <c r="P14" s="348"/>
    </row>
    <row r="15" spans="1:16">
      <c r="A15" s="351">
        <v>1.43680581767724e-10</v>
      </c>
      <c r="B15" s="351">
        <v>0</v>
      </c>
      <c r="C15" s="351">
        <v>1e-05</v>
      </c>
      <c r="D15" s="351">
        <v>0</v>
      </c>
      <c r="E15" s="351">
        <v>0</v>
      </c>
      <c r="F15" s="351">
        <v>0</v>
      </c>
      <c r="G15" s="351">
        <v>0</v>
      </c>
      <c r="H15" s="352" t="s">
        <v>27</v>
      </c>
      <c r="I15" s="351">
        <v>0</v>
      </c>
      <c r="J15" s="353"/>
      <c r="K15" s="352"/>
      <c r="L15" s="352" t="s">
        <v>27</v>
      </c>
      <c r="M15" s="354"/>
      <c r="N15" s="352" t="s">
        <v>27</v>
      </c>
      <c r="O15" s="352" t="s">
        <v>27</v>
      </c>
      <c r="P15" s="348"/>
    </row>
    <row r="16" spans="1:16">
      <c r="A16" s="355">
        <v>1.43680581767724e-10</v>
      </c>
      <c r="B16" s="356"/>
      <c r="C16" s="355">
        <v>1e-05</v>
      </c>
      <c r="D16" s="356"/>
      <c r="E16" s="355">
        <v>0</v>
      </c>
      <c r="F16" s="355">
        <v>0</v>
      </c>
      <c r="G16" s="356"/>
      <c r="H16" s="356"/>
      <c r="I16" s="355">
        <v>0</v>
      </c>
      <c r="J16" s="356"/>
      <c r="K16" s="356"/>
      <c r="L16" s="356"/>
      <c r="M16" s="356"/>
      <c r="N16" s="356"/>
      <c r="O16" s="357" t="s">
        <v>52</v>
      </c>
      <c r="P16" s="348"/>
    </row>
    <row r="17" spans="1:16">
      <c r="A17" s="355">
        <v>1.43680581767724e-10</v>
      </c>
      <c r="B17" s="356"/>
      <c r="C17" s="355">
        <v>1e-05</v>
      </c>
      <c r="D17" s="356"/>
      <c r="E17" s="355">
        <v>0</v>
      </c>
      <c r="F17" s="355">
        <v>0</v>
      </c>
      <c r="G17" s="356"/>
      <c r="H17" s="356"/>
      <c r="I17" s="355">
        <v>0</v>
      </c>
      <c r="J17" s="356"/>
      <c r="K17" s="356"/>
      <c r="L17" s="356"/>
      <c r="M17" s="356"/>
      <c r="N17" s="356"/>
      <c r="O17" s="357" t="s">
        <v>121</v>
      </c>
      <c r="P17" s="348"/>
    </row>
    <row r="18" spans="1:16" ht="15.2" customHeight="1">
      <c r="A18" s="350" t="s">
        <v>122</v>
      </c>
      <c r="B18" s="350"/>
      <c r="C18" s="350"/>
      <c r="D18" s="350"/>
      <c r="E18" s="350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48"/>
    </row>
    <row r="19" spans="1:16" ht="15.2" customHeight="1">
      <c r="A19" s="350" t="s">
        <v>130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48"/>
    </row>
    <row r="20" spans="1:16">
      <c r="A20" s="351">
        <v>0.00106002574282606</v>
      </c>
      <c r="B20" s="351">
        <v>0</v>
      </c>
      <c r="C20" s="351">
        <v>73.776548632</v>
      </c>
      <c r="D20" s="351">
        <v>107.02</v>
      </c>
      <c r="E20" s="351">
        <v>68937.16</v>
      </c>
      <c r="F20" s="351">
        <v>-0.430997693419458</v>
      </c>
      <c r="G20" s="351">
        <v>4.2</v>
      </c>
      <c r="H20" s="352" t="s">
        <v>25</v>
      </c>
      <c r="I20" s="351">
        <v>0.866505309145653</v>
      </c>
      <c r="J20" s="353">
        <v>40752</v>
      </c>
      <c r="K20" s="352" t="s">
        <v>68</v>
      </c>
      <c r="L20" s="352" t="s">
        <v>136</v>
      </c>
      <c r="M20" s="354" t="str">
        <v>אשראי</v>
      </c>
      <c r="N20" s="352" t="str">
        <v>1124643</v>
      </c>
      <c r="O20" s="352" t="str">
        <v>חמית הנפקות 9- חמית-אמפא קפיטל</v>
      </c>
      <c r="P20" s="348"/>
    </row>
    <row r="21" spans="1:16">
      <c r="A21" s="355">
        <v>0.00106002574282606</v>
      </c>
      <c r="B21" s="356"/>
      <c r="C21" s="355">
        <v>73.776548632</v>
      </c>
      <c r="D21" s="356"/>
      <c r="E21" s="355">
        <v>68937.16</v>
      </c>
      <c r="F21" s="355">
        <v>-0.430997693419458</v>
      </c>
      <c r="G21" s="356"/>
      <c r="H21" s="356"/>
      <c r="I21" s="355">
        <v>0.866505309145653</v>
      </c>
      <c r="J21" s="356"/>
      <c r="K21" s="356"/>
      <c r="L21" s="356"/>
      <c r="M21" s="356"/>
      <c r="N21" s="356"/>
      <c r="O21" s="357" t="s">
        <v>131</v>
      </c>
      <c r="P21" s="348"/>
    </row>
    <row r="22" spans="1:16" ht="15.2" customHeight="1">
      <c r="A22" s="350" t="s">
        <v>132</v>
      </c>
      <c r="B22" s="350"/>
      <c r="C22" s="350"/>
      <c r="D22" s="350"/>
      <c r="E22" s="350"/>
      <c r="F22" s="350"/>
      <c r="G22" s="350"/>
      <c r="H22" s="350"/>
      <c r="I22" s="350"/>
      <c r="J22" s="350"/>
      <c r="K22" s="350"/>
      <c r="L22" s="350"/>
      <c r="M22" s="350"/>
      <c r="N22" s="350"/>
      <c r="O22" s="350"/>
      <c r="P22" s="348"/>
    </row>
    <row r="23" spans="1:16">
      <c r="A23" s="351">
        <v>1.43680581767724e-10</v>
      </c>
      <c r="B23" s="351">
        <v>0</v>
      </c>
      <c r="C23" s="351">
        <v>1e-05</v>
      </c>
      <c r="D23" s="351">
        <v>0</v>
      </c>
      <c r="E23" s="351">
        <v>0</v>
      </c>
      <c r="F23" s="351">
        <v>0</v>
      </c>
      <c r="G23" s="351">
        <v>0</v>
      </c>
      <c r="H23" s="352" t="s">
        <v>27</v>
      </c>
      <c r="I23" s="351">
        <v>0</v>
      </c>
      <c r="J23" s="353"/>
      <c r="K23" s="352"/>
      <c r="L23" s="352" t="s">
        <v>27</v>
      </c>
      <c r="M23" s="354"/>
      <c r="N23" s="352" t="s">
        <v>27</v>
      </c>
      <c r="O23" s="352" t="s">
        <v>27</v>
      </c>
      <c r="P23" s="348"/>
    </row>
    <row r="24" spans="1:16">
      <c r="A24" s="355">
        <v>1.43680581767724e-10</v>
      </c>
      <c r="B24" s="356"/>
      <c r="C24" s="355">
        <v>1e-05</v>
      </c>
      <c r="D24" s="356"/>
      <c r="E24" s="355">
        <v>0</v>
      </c>
      <c r="F24" s="355">
        <v>0</v>
      </c>
      <c r="G24" s="356"/>
      <c r="H24" s="356"/>
      <c r="I24" s="355">
        <v>0</v>
      </c>
      <c r="J24" s="356"/>
      <c r="K24" s="356"/>
      <c r="L24" s="356"/>
      <c r="M24" s="356"/>
      <c r="N24" s="356"/>
      <c r="O24" s="357" t="s">
        <v>124</v>
      </c>
      <c r="P24" s="348"/>
    </row>
    <row r="25" spans="1:16" ht="15.2" customHeight="1">
      <c r="A25" s="350" t="s">
        <v>125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48"/>
    </row>
    <row r="26" spans="1:16">
      <c r="A26" s="351">
        <v>1.43680581767724e-10</v>
      </c>
      <c r="B26" s="351">
        <v>0</v>
      </c>
      <c r="C26" s="351">
        <v>1e-05</v>
      </c>
      <c r="D26" s="351">
        <v>0</v>
      </c>
      <c r="E26" s="351">
        <v>0</v>
      </c>
      <c r="F26" s="351">
        <v>0</v>
      </c>
      <c r="G26" s="351">
        <v>0</v>
      </c>
      <c r="H26" s="352" t="s">
        <v>27</v>
      </c>
      <c r="I26" s="351">
        <v>0</v>
      </c>
      <c r="J26" s="353"/>
      <c r="K26" s="352"/>
      <c r="L26" s="352" t="s">
        <v>27</v>
      </c>
      <c r="M26" s="354"/>
      <c r="N26" s="352" t="s">
        <v>27</v>
      </c>
      <c r="O26" s="352" t="s">
        <v>27</v>
      </c>
      <c r="P26" s="348"/>
    </row>
    <row r="27" spans="1:16">
      <c r="A27" s="355">
        <v>1.43680581767724e-10</v>
      </c>
      <c r="B27" s="356"/>
      <c r="C27" s="355">
        <v>1e-05</v>
      </c>
      <c r="D27" s="356"/>
      <c r="E27" s="355">
        <v>0</v>
      </c>
      <c r="F27" s="355">
        <v>0</v>
      </c>
      <c r="G27" s="356"/>
      <c r="H27" s="356"/>
      <c r="I27" s="355">
        <v>0</v>
      </c>
      <c r="J27" s="356"/>
      <c r="K27" s="356"/>
      <c r="L27" s="356"/>
      <c r="M27" s="356"/>
      <c r="N27" s="356"/>
      <c r="O27" s="357" t="str">
        <v>סה''כ ל: שכבת חוב (Tranch) בדרוג BB+ ומטה</v>
      </c>
      <c r="P27" s="348"/>
    </row>
    <row r="28" spans="1:16" ht="15.2" customHeight="1">
      <c r="A28" s="350" t="s">
        <v>143</v>
      </c>
      <c r="B28" s="350"/>
      <c r="C28" s="350"/>
      <c r="D28" s="350"/>
      <c r="E28" s="350"/>
      <c r="F28" s="350"/>
      <c r="G28" s="350"/>
      <c r="H28" s="350"/>
      <c r="I28" s="350"/>
      <c r="J28" s="350"/>
      <c r="K28" s="350"/>
      <c r="L28" s="350"/>
      <c r="M28" s="350"/>
      <c r="N28" s="350"/>
      <c r="O28" s="350"/>
      <c r="P28" s="348"/>
    </row>
    <row r="29" spans="1:16">
      <c r="A29" s="351">
        <v>1.43680581767724e-10</v>
      </c>
      <c r="B29" s="351">
        <v>0</v>
      </c>
      <c r="C29" s="351">
        <v>1e-05</v>
      </c>
      <c r="D29" s="351">
        <v>0</v>
      </c>
      <c r="E29" s="351">
        <v>0</v>
      </c>
      <c r="F29" s="351">
        <v>0</v>
      </c>
      <c r="G29" s="351">
        <v>0</v>
      </c>
      <c r="H29" s="352" t="s">
        <v>27</v>
      </c>
      <c r="I29" s="351">
        <v>0</v>
      </c>
      <c r="J29" s="353"/>
      <c r="K29" s="352"/>
      <c r="L29" s="352" t="s">
        <v>27</v>
      </c>
      <c r="M29" s="354"/>
      <c r="N29" s="352" t="s">
        <v>27</v>
      </c>
      <c r="O29" s="352" t="s">
        <v>27</v>
      </c>
      <c r="P29" s="348"/>
    </row>
    <row r="30" spans="1:16">
      <c r="A30" s="355">
        <v>1.43680581767724e-10</v>
      </c>
      <c r="B30" s="356"/>
      <c r="C30" s="355">
        <v>1e-05</v>
      </c>
      <c r="D30" s="356"/>
      <c r="E30" s="355">
        <v>0</v>
      </c>
      <c r="F30" s="355">
        <v>0</v>
      </c>
      <c r="G30" s="356"/>
      <c r="H30" s="356"/>
      <c r="I30" s="355">
        <v>0</v>
      </c>
      <c r="J30" s="356"/>
      <c r="K30" s="356"/>
      <c r="L30" s="356"/>
      <c r="M30" s="356"/>
      <c r="N30" s="356"/>
      <c r="O30" s="357" t="s">
        <v>133</v>
      </c>
      <c r="P30" s="348"/>
    </row>
    <row r="31" spans="1:16">
      <c r="A31" s="355">
        <v>0.0010600261738678</v>
      </c>
      <c r="B31" s="356"/>
      <c r="C31" s="355">
        <v>73.776578632</v>
      </c>
      <c r="D31" s="356"/>
      <c r="E31" s="355">
        <v>68937.16</v>
      </c>
      <c r="F31" s="355">
        <v>-0.430997518161523</v>
      </c>
      <c r="G31" s="356"/>
      <c r="H31" s="356"/>
      <c r="I31" s="355">
        <v>0.8665049567959</v>
      </c>
      <c r="J31" s="356"/>
      <c r="K31" s="356"/>
      <c r="L31" s="356"/>
      <c r="M31" s="356"/>
      <c r="N31" s="356"/>
      <c r="O31" s="357" t="s">
        <v>129</v>
      </c>
      <c r="P31" s="348"/>
    </row>
    <row r="32" spans="1:16">
      <c r="A32" s="355">
        <v>0.00106002646122897</v>
      </c>
      <c r="B32" s="356"/>
      <c r="C32" s="355">
        <v>73.776598632</v>
      </c>
      <c r="D32" s="356"/>
      <c r="E32" s="355">
        <v>68937.16</v>
      </c>
      <c r="F32" s="355">
        <v>-0.430997401322979</v>
      </c>
      <c r="G32" s="356"/>
      <c r="H32" s="356"/>
      <c r="I32" s="355">
        <v>0.866504721896224</v>
      </c>
      <c r="J32" s="356"/>
      <c r="K32" s="356"/>
      <c r="L32" s="356"/>
      <c r="M32" s="356"/>
      <c r="N32" s="356"/>
      <c r="O32" s="357" t="s">
        <v>37</v>
      </c>
      <c r="P32" s="348"/>
    </row>
    <row r="33" spans="1:16" ht="15.2" customHeight="1">
      <c r="A33" s="350" t="s">
        <v>38</v>
      </c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48"/>
    </row>
    <row r="34" spans="1:16" ht="15.2" customHeight="1">
      <c r="A34" s="350" t="s">
        <v>118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48"/>
    </row>
    <row r="35" spans="1:16" ht="15.2" customHeight="1">
      <c r="A35" s="350" t="s">
        <v>48</v>
      </c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0"/>
      <c r="N35" s="350"/>
      <c r="O35" s="350"/>
      <c r="P35" s="348"/>
    </row>
    <row r="36" spans="1:16">
      <c r="A36" s="351">
        <v>1.43680581767724e-10</v>
      </c>
      <c r="B36" s="351">
        <v>0</v>
      </c>
      <c r="C36" s="351">
        <v>1e-05</v>
      </c>
      <c r="D36" s="351">
        <v>0</v>
      </c>
      <c r="E36" s="351">
        <v>0</v>
      </c>
      <c r="F36" s="351">
        <v>0</v>
      </c>
      <c r="G36" s="351">
        <v>0</v>
      </c>
      <c r="H36" s="352" t="s">
        <v>27</v>
      </c>
      <c r="I36" s="351">
        <v>0</v>
      </c>
      <c r="J36" s="353"/>
      <c r="K36" s="352"/>
      <c r="L36" s="352" t="s">
        <v>27</v>
      </c>
      <c r="M36" s="354"/>
      <c r="N36" s="352" t="s">
        <v>27</v>
      </c>
      <c r="O36" s="352" t="s">
        <v>27</v>
      </c>
      <c r="P36" s="348"/>
    </row>
    <row r="37" spans="1:16">
      <c r="A37" s="355">
        <v>1.43680581767724e-10</v>
      </c>
      <c r="B37" s="356"/>
      <c r="C37" s="355">
        <v>1e-05</v>
      </c>
      <c r="D37" s="356"/>
      <c r="E37" s="355">
        <v>0</v>
      </c>
      <c r="F37" s="355">
        <v>0</v>
      </c>
      <c r="G37" s="356"/>
      <c r="H37" s="356"/>
      <c r="I37" s="355">
        <v>0</v>
      </c>
      <c r="J37" s="356"/>
      <c r="K37" s="356"/>
      <c r="L37" s="356"/>
      <c r="M37" s="356"/>
      <c r="N37" s="356"/>
      <c r="O37" s="357" t="s">
        <v>51</v>
      </c>
      <c r="P37" s="348"/>
    </row>
    <row r="38" spans="1:16">
      <c r="A38" s="355">
        <v>1.43680581767724e-10</v>
      </c>
      <c r="B38" s="356"/>
      <c r="C38" s="355">
        <v>1e-05</v>
      </c>
      <c r="D38" s="356"/>
      <c r="E38" s="355">
        <v>0</v>
      </c>
      <c r="F38" s="355">
        <v>0</v>
      </c>
      <c r="G38" s="356"/>
      <c r="H38" s="356"/>
      <c r="I38" s="355">
        <v>0</v>
      </c>
      <c r="J38" s="356"/>
      <c r="K38" s="356"/>
      <c r="L38" s="356"/>
      <c r="M38" s="356"/>
      <c r="N38" s="356"/>
      <c r="O38" s="357" t="s">
        <v>119</v>
      </c>
      <c r="P38" s="348"/>
    </row>
    <row r="39" spans="1:16" ht="15.2" customHeight="1">
      <c r="A39" s="350" t="s">
        <v>120</v>
      </c>
      <c r="B39" s="350"/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48"/>
    </row>
    <row r="40" spans="1:16" ht="15.2" customHeight="1">
      <c r="A40" s="350" t="s">
        <v>48</v>
      </c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48"/>
    </row>
    <row r="41" spans="1:16">
      <c r="A41" s="351">
        <v>0.0233077291663418</v>
      </c>
      <c r="B41" s="351">
        <v>0</v>
      </c>
      <c r="C41" s="351">
        <v>1622.19061752</v>
      </c>
      <c r="D41" s="351">
        <v>98.96</v>
      </c>
      <c r="E41" s="351">
        <v>1639238.7</v>
      </c>
      <c r="F41" s="351">
        <v>0</v>
      </c>
      <c r="G41" s="351">
        <v>0</v>
      </c>
      <c r="H41" s="352" t="s">
        <v>11</v>
      </c>
      <c r="I41" s="351">
        <v>0</v>
      </c>
      <c r="J41" s="353">
        <v>41717</v>
      </c>
      <c r="K41" s="352" t="s">
        <v>49</v>
      </c>
      <c r="L41" s="352" t="s">
        <v>99</v>
      </c>
      <c r="M41" s="354" t="str">
        <v>מניות</v>
      </c>
      <c r="N41" s="352" t="str">
        <v>XS0989217707</v>
      </c>
      <c r="O41" s="352" t="str">
        <v>BAR US CHIPS 19/3/2024- BARCLAYS</v>
      </c>
      <c r="P41" s="348"/>
    </row>
    <row r="42" spans="1:16">
      <c r="A42" s="355">
        <v>0.0233077291663418</v>
      </c>
      <c r="B42" s="356"/>
      <c r="C42" s="355">
        <v>1622.19061752</v>
      </c>
      <c r="D42" s="356"/>
      <c r="E42" s="355">
        <v>1639238.7</v>
      </c>
      <c r="F42" s="355">
        <v>0</v>
      </c>
      <c r="G42" s="356"/>
      <c r="H42" s="356"/>
      <c r="I42" s="355">
        <v>0</v>
      </c>
      <c r="J42" s="356"/>
      <c r="K42" s="356"/>
      <c r="L42" s="356"/>
      <c r="M42" s="356"/>
      <c r="N42" s="356"/>
      <c r="O42" s="357" t="s">
        <v>52</v>
      </c>
      <c r="P42" s="348"/>
    </row>
    <row r="43" spans="1:16">
      <c r="A43" s="355">
        <v>0.0233077291663418</v>
      </c>
      <c r="B43" s="356"/>
      <c r="C43" s="355">
        <v>1622.19061752</v>
      </c>
      <c r="D43" s="356"/>
      <c r="E43" s="355">
        <v>1639238.7</v>
      </c>
      <c r="F43" s="355">
        <v>0</v>
      </c>
      <c r="G43" s="356"/>
      <c r="H43" s="356"/>
      <c r="I43" s="355">
        <v>0</v>
      </c>
      <c r="J43" s="356"/>
      <c r="K43" s="356"/>
      <c r="L43" s="356"/>
      <c r="M43" s="356"/>
      <c r="N43" s="356"/>
      <c r="O43" s="357" t="s">
        <v>121</v>
      </c>
      <c r="P43" s="348"/>
    </row>
    <row r="44" spans="1:16" ht="15.2" customHeight="1">
      <c r="A44" s="350" t="s">
        <v>122</v>
      </c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48"/>
    </row>
    <row r="45" spans="1:16" ht="15.2" customHeight="1">
      <c r="A45" s="350" t="s">
        <v>123</v>
      </c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48"/>
    </row>
    <row r="46" spans="1:16">
      <c r="A46" s="351">
        <v>1.43680581767724e-10</v>
      </c>
      <c r="B46" s="351">
        <v>0</v>
      </c>
      <c r="C46" s="351">
        <v>1e-05</v>
      </c>
      <c r="D46" s="351">
        <v>0</v>
      </c>
      <c r="E46" s="351">
        <v>0</v>
      </c>
      <c r="F46" s="351">
        <v>0</v>
      </c>
      <c r="G46" s="351">
        <v>0</v>
      </c>
      <c r="H46" s="352" t="s">
        <v>27</v>
      </c>
      <c r="I46" s="351">
        <v>0</v>
      </c>
      <c r="J46" s="353"/>
      <c r="K46" s="352"/>
      <c r="L46" s="352" t="s">
        <v>27</v>
      </c>
      <c r="M46" s="354"/>
      <c r="N46" s="352" t="s">
        <v>27</v>
      </c>
      <c r="O46" s="352" t="s">
        <v>27</v>
      </c>
      <c r="P46" s="348"/>
    </row>
    <row r="47" spans="1:16">
      <c r="A47" s="355">
        <v>1.43680581767724e-10</v>
      </c>
      <c r="B47" s="356"/>
      <c r="C47" s="355">
        <v>1e-05</v>
      </c>
      <c r="D47" s="356"/>
      <c r="E47" s="355">
        <v>0</v>
      </c>
      <c r="F47" s="355">
        <v>0</v>
      </c>
      <c r="G47" s="356"/>
      <c r="H47" s="356"/>
      <c r="I47" s="355">
        <v>0</v>
      </c>
      <c r="J47" s="356"/>
      <c r="K47" s="356"/>
      <c r="L47" s="356"/>
      <c r="M47" s="356"/>
      <c r="N47" s="356"/>
      <c r="O47" s="357" t="s">
        <v>131</v>
      </c>
      <c r="P47" s="348"/>
    </row>
    <row r="48" spans="1:16" ht="15.2" customHeight="1">
      <c r="A48" s="350" t="s">
        <v>132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48"/>
    </row>
    <row r="49" spans="1:16">
      <c r="A49" s="351">
        <v>1.43680581767724e-10</v>
      </c>
      <c r="B49" s="351">
        <v>0</v>
      </c>
      <c r="C49" s="351">
        <v>1e-05</v>
      </c>
      <c r="D49" s="351">
        <v>0</v>
      </c>
      <c r="E49" s="351">
        <v>0</v>
      </c>
      <c r="F49" s="351">
        <v>0</v>
      </c>
      <c r="G49" s="351">
        <v>0</v>
      </c>
      <c r="H49" s="352" t="s">
        <v>27</v>
      </c>
      <c r="I49" s="351">
        <v>0</v>
      </c>
      <c r="J49" s="353"/>
      <c r="K49" s="352"/>
      <c r="L49" s="352" t="s">
        <v>27</v>
      </c>
      <c r="M49" s="354"/>
      <c r="N49" s="352" t="s">
        <v>27</v>
      </c>
      <c r="O49" s="352" t="s">
        <v>27</v>
      </c>
      <c r="P49" s="348"/>
    </row>
    <row r="50" spans="1:16">
      <c r="A50" s="355">
        <v>1.43680581767724e-10</v>
      </c>
      <c r="B50" s="356"/>
      <c r="C50" s="355">
        <v>1e-05</v>
      </c>
      <c r="D50" s="356"/>
      <c r="E50" s="355">
        <v>0</v>
      </c>
      <c r="F50" s="355">
        <v>0</v>
      </c>
      <c r="G50" s="356"/>
      <c r="H50" s="356"/>
      <c r="I50" s="355">
        <v>0</v>
      </c>
      <c r="J50" s="356"/>
      <c r="K50" s="356"/>
      <c r="L50" s="356"/>
      <c r="M50" s="356"/>
      <c r="N50" s="356"/>
      <c r="O50" s="357" t="s">
        <v>124</v>
      </c>
      <c r="P50" s="348"/>
    </row>
    <row r="51" spans="1:16" ht="15.2" customHeight="1">
      <c r="A51" s="350" t="s">
        <v>125</v>
      </c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48"/>
    </row>
    <row r="52" spans="1:16">
      <c r="A52" s="351">
        <v>1.43680581767724e-10</v>
      </c>
      <c r="B52" s="351">
        <v>0</v>
      </c>
      <c r="C52" s="351">
        <v>1e-05</v>
      </c>
      <c r="D52" s="351">
        <v>0</v>
      </c>
      <c r="E52" s="351">
        <v>0</v>
      </c>
      <c r="F52" s="351">
        <v>0</v>
      </c>
      <c r="G52" s="351">
        <v>0</v>
      </c>
      <c r="H52" s="352" t="s">
        <v>27</v>
      </c>
      <c r="I52" s="351">
        <v>0</v>
      </c>
      <c r="J52" s="353"/>
      <c r="K52" s="352"/>
      <c r="L52" s="352" t="s">
        <v>27</v>
      </c>
      <c r="M52" s="354"/>
      <c r="N52" s="352" t="s">
        <v>27</v>
      </c>
      <c r="O52" s="352" t="s">
        <v>27</v>
      </c>
      <c r="P52" s="348"/>
    </row>
    <row r="53" spans="1:16">
      <c r="A53" s="355">
        <v>1.43680581767724e-10</v>
      </c>
      <c r="B53" s="356"/>
      <c r="C53" s="355">
        <v>1e-05</v>
      </c>
      <c r="D53" s="356"/>
      <c r="E53" s="355">
        <v>0</v>
      </c>
      <c r="F53" s="355">
        <v>0</v>
      </c>
      <c r="G53" s="356"/>
      <c r="H53" s="356"/>
      <c r="I53" s="355">
        <v>0</v>
      </c>
      <c r="J53" s="356"/>
      <c r="K53" s="356"/>
      <c r="L53" s="356"/>
      <c r="M53" s="356"/>
      <c r="N53" s="356"/>
      <c r="O53" s="357" t="s">
        <v>126</v>
      </c>
      <c r="P53" s="348"/>
    </row>
    <row r="54" spans="1:16" ht="15.2" customHeight="1">
      <c r="A54" s="350" t="s">
        <v>143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48"/>
    </row>
    <row r="55" spans="1:16">
      <c r="A55" s="351">
        <v>1.43680581767724e-10</v>
      </c>
      <c r="B55" s="351">
        <v>0</v>
      </c>
      <c r="C55" s="351">
        <v>1e-05</v>
      </c>
      <c r="D55" s="351">
        <v>0</v>
      </c>
      <c r="E55" s="351">
        <v>0</v>
      </c>
      <c r="F55" s="351">
        <v>0</v>
      </c>
      <c r="G55" s="351">
        <v>0</v>
      </c>
      <c r="H55" s="352" t="s">
        <v>27</v>
      </c>
      <c r="I55" s="351">
        <v>0</v>
      </c>
      <c r="J55" s="353"/>
      <c r="K55" s="352"/>
      <c r="L55" s="352" t="s">
        <v>27</v>
      </c>
      <c r="M55" s="354"/>
      <c r="N55" s="352" t="s">
        <v>27</v>
      </c>
      <c r="O55" s="352" t="s">
        <v>27</v>
      </c>
      <c r="P55" s="348"/>
    </row>
    <row r="56" spans="1:16">
      <c r="A56" s="355">
        <v>1.43680581767724e-10</v>
      </c>
      <c r="B56" s="356"/>
      <c r="C56" s="355">
        <v>1e-05</v>
      </c>
      <c r="D56" s="356"/>
      <c r="E56" s="355">
        <v>0</v>
      </c>
      <c r="F56" s="355">
        <v>0</v>
      </c>
      <c r="G56" s="356"/>
      <c r="H56" s="356"/>
      <c r="I56" s="355">
        <v>0</v>
      </c>
      <c r="J56" s="356"/>
      <c r="K56" s="356"/>
      <c r="L56" s="356"/>
      <c r="M56" s="356"/>
      <c r="N56" s="356"/>
      <c r="O56" s="357" t="s">
        <v>128</v>
      </c>
      <c r="P56" s="348"/>
    </row>
    <row r="57" spans="1:16">
      <c r="A57" s="355">
        <v>5.74722327070898e-10</v>
      </c>
      <c r="B57" s="356"/>
      <c r="C57" s="355">
        <v>4e-05</v>
      </c>
      <c r="D57" s="356"/>
      <c r="E57" s="355">
        <v>0</v>
      </c>
      <c r="F57" s="355">
        <v>0</v>
      </c>
      <c r="G57" s="356"/>
      <c r="H57" s="356"/>
      <c r="I57" s="355">
        <v>0</v>
      </c>
      <c r="J57" s="356"/>
      <c r="K57" s="356"/>
      <c r="L57" s="356"/>
      <c r="M57" s="356"/>
      <c r="N57" s="356"/>
      <c r="O57" s="357" t="s">
        <v>129</v>
      </c>
      <c r="P57" s="348"/>
    </row>
    <row r="58" spans="1:16">
      <c r="A58" s="355">
        <v>0.0233077298847447</v>
      </c>
      <c r="B58" s="356"/>
      <c r="C58" s="355">
        <v>1622.19066752</v>
      </c>
      <c r="D58" s="356"/>
      <c r="E58" s="355">
        <v>1639238.7</v>
      </c>
      <c r="F58" s="355">
        <v>0</v>
      </c>
      <c r="G58" s="356"/>
      <c r="H58" s="356"/>
      <c r="I58" s="355">
        <v>0</v>
      </c>
      <c r="J58" s="356"/>
      <c r="K58" s="356"/>
      <c r="L58" s="356"/>
      <c r="M58" s="356"/>
      <c r="N58" s="356"/>
      <c r="O58" s="357" t="s">
        <v>39</v>
      </c>
      <c r="P58" s="348"/>
    </row>
    <row r="59" spans="1:16">
      <c r="A59" s="358">
        <v>0.0243677563459737</v>
      </c>
      <c r="B59" s="359"/>
      <c r="C59" s="358">
        <v>1695.967266152</v>
      </c>
      <c r="D59" s="359"/>
      <c r="E59" s="358">
        <v>1708175.86</v>
      </c>
      <c r="F59" s="358">
        <v>-0.018748900950775</v>
      </c>
      <c r="G59" s="359"/>
      <c r="H59" s="359"/>
      <c r="I59" s="358">
        <v>0.0376939887673168</v>
      </c>
      <c r="J59" s="359"/>
      <c r="K59" s="359"/>
      <c r="L59" s="359"/>
      <c r="M59" s="359"/>
      <c r="N59" s="359"/>
      <c r="O59" s="360" t="s">
        <v>134</v>
      </c>
      <c r="P59" s="348"/>
    </row>
    <row r="60" spans="1:16" ht="36" customHeight="1">
      <c r="A60" s="348" t="s">
        <v>8</v>
      </c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48"/>
      <c r="P60" s="34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0:P60"/>
    <mergeCell ref="A54:O54"/>
    <mergeCell ref="A51:O51"/>
    <mergeCell ref="A48:O48"/>
    <mergeCell ref="A45:O45"/>
    <mergeCell ref="A44:O44"/>
    <mergeCell ref="A40:O40"/>
    <mergeCell ref="A39:O39"/>
    <mergeCell ref="A35:O35"/>
    <mergeCell ref="A34:O34"/>
    <mergeCell ref="A33:O33"/>
    <mergeCell ref="A28:O28"/>
    <mergeCell ref="A25:O25"/>
    <mergeCell ref="A22:O22"/>
    <mergeCell ref="A19:O19"/>
    <mergeCell ref="A18:O18"/>
    <mergeCell ref="A14:O14"/>
    <mergeCell ref="A13:O13"/>
    <mergeCell ref="A9:O9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55"/>
  <sheetViews>
    <sheetView workbookViewId="0" showGridLines="0">
      <selection activeCell="A1" sqref="A1"/>
    </sheetView>
  </sheetViews>
  <sheetFormatPr defaultRowHeight="12.75"/>
  <cols>
    <col min="1" max="1" style="361" width="10.1442" customWidth="1"/>
    <col min="2" max="2" style="361" width="14.2966" customWidth="1"/>
    <col min="3" max="3" style="361" width="8.711805" customWidth="1"/>
    <col min="4" max="4" style="361" width="17.01659" customWidth="1"/>
    <col min="5" max="6" style="361" width="10.1442" customWidth="1"/>
    <col min="7" max="7" style="361" width="8.711805" customWidth="1"/>
    <col min="8" max="8" style="361" width="10.1442" customWidth="1"/>
    <col min="9" max="10" style="361" width="8.711805" customWidth="1"/>
    <col min="11" max="11" style="361" width="13.5804" customWidth="1"/>
    <col min="12" max="12" style="361" width="25.31746" customWidth="1"/>
    <col min="13" max="13" style="361" width="6.852817" customWidth="1"/>
    <col min="14" max="256" style="361"/>
  </cols>
  <sheetData>
    <row r="1" spans="1:13" ht="0.95" customHeight="1">
      <c r="A1" s="362"/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</row>
    <row r="2" spans="1:13" ht="21.6" customHeight="1">
      <c r="A2" s="363" t="s">
        <v>144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</row>
    <row r="3" spans="1:13" ht="36" customHeight="1">
      <c r="A3" s="364" t="s">
        <v>1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</row>
    <row r="4" spans="1:13" ht="48.95" customHeight="1">
      <c r="A4" s="365" t="s">
        <v>2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</row>
    <row r="5" spans="1:13" ht="28.7" customHeight="1">
      <c r="A5" s="366"/>
      <c r="B5" s="366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</row>
    <row r="6" spans="1:13">
      <c r="A6" s="367" t="s">
        <v>3</v>
      </c>
      <c r="B6" s="367" t="s">
        <v>17</v>
      </c>
      <c r="C6" s="367" t="s">
        <v>42</v>
      </c>
      <c r="D6" s="367" t="s">
        <v>43</v>
      </c>
      <c r="E6" s="367" t="s">
        <v>18</v>
      </c>
      <c r="F6" s="367" t="str">
        <v>שיעור ריבית  
 ממוצע</v>
      </c>
      <c r="G6" s="367" t="s">
        <v>10</v>
      </c>
      <c r="H6" s="367" t="s">
        <v>44</v>
      </c>
      <c r="I6" s="367" t="s">
        <v>20</v>
      </c>
      <c r="J6" s="367" t="s">
        <v>21</v>
      </c>
      <c r="K6" s="367" t="s">
        <v>22</v>
      </c>
      <c r="L6" s="367" t="s">
        <v>23</v>
      </c>
      <c r="M6" s="366"/>
    </row>
    <row r="7" spans="1:13" ht="15.2" customHeight="1">
      <c r="A7" s="368" t="s">
        <v>24</v>
      </c>
      <c r="B7" s="368"/>
      <c r="C7" s="368"/>
      <c r="D7" s="368"/>
      <c r="E7" s="368"/>
      <c r="F7" s="368"/>
      <c r="G7" s="368"/>
      <c r="H7" s="368"/>
      <c r="I7" s="368"/>
      <c r="J7" s="368"/>
      <c r="K7" s="368"/>
      <c r="L7" s="368"/>
      <c r="M7" s="366"/>
    </row>
    <row r="8" spans="1:13" ht="15.2" customHeight="1">
      <c r="A8" s="368" t="str">
        <v> כנגד חסכון עמיתים מובטחים</v>
      </c>
      <c r="B8" s="368"/>
      <c r="C8" s="368"/>
      <c r="D8" s="368"/>
      <c r="E8" s="368"/>
      <c r="F8" s="368"/>
      <c r="G8" s="368"/>
      <c r="H8" s="368"/>
      <c r="I8" s="368"/>
      <c r="J8" s="368"/>
      <c r="K8" s="368"/>
      <c r="L8" s="368"/>
      <c r="M8" s="366"/>
    </row>
    <row r="9" spans="1:13">
      <c r="A9" s="369">
        <v>1.43680581767724e-10</v>
      </c>
      <c r="B9" s="369">
        <v>1e-05</v>
      </c>
      <c r="C9" s="369">
        <v>0</v>
      </c>
      <c r="D9" s="369">
        <v>0</v>
      </c>
      <c r="E9" s="369">
        <v>0</v>
      </c>
      <c r="F9" s="369">
        <v>0</v>
      </c>
      <c r="G9" s="370" t="s">
        <v>27</v>
      </c>
      <c r="H9" s="369">
        <v>0</v>
      </c>
      <c r="I9" s="370"/>
      <c r="J9" s="370" t="s">
        <v>27</v>
      </c>
      <c r="K9" s="370" t="s">
        <v>27</v>
      </c>
      <c r="L9" s="370" t="s">
        <v>27</v>
      </c>
      <c r="M9" s="366"/>
    </row>
    <row r="10" spans="1:13">
      <c r="A10" s="371">
        <v>1.43680581767724e-10</v>
      </c>
      <c r="B10" s="371">
        <v>1e-05</v>
      </c>
      <c r="C10" s="372"/>
      <c r="D10" s="371">
        <v>0</v>
      </c>
      <c r="E10" s="371">
        <v>0</v>
      </c>
      <c r="F10" s="372"/>
      <c r="G10" s="372"/>
      <c r="H10" s="371">
        <v>0</v>
      </c>
      <c r="I10" s="372"/>
      <c r="J10" s="372"/>
      <c r="K10" s="372"/>
      <c r="L10" s="373" t="str">
        <v> סה''כ ל: כנגד חסכון עמיתים מובטחים</v>
      </c>
      <c r="M10" s="366"/>
    </row>
    <row r="11" spans="1:13" ht="15.2" customHeight="1">
      <c r="A11" s="368" t="str">
        <v> מבוטחות במשכנתא או תיקי משכנתאות</v>
      </c>
      <c r="B11" s="368"/>
      <c r="C11" s="368"/>
      <c r="D11" s="368"/>
      <c r="E11" s="368"/>
      <c r="F11" s="368"/>
      <c r="G11" s="368"/>
      <c r="H11" s="368"/>
      <c r="I11" s="368"/>
      <c r="J11" s="368"/>
      <c r="K11" s="368"/>
      <c r="L11" s="368"/>
      <c r="M11" s="366"/>
    </row>
    <row r="12" spans="1:13">
      <c r="A12" s="369">
        <v>1.43680581767724e-10</v>
      </c>
      <c r="B12" s="369">
        <v>1e-05</v>
      </c>
      <c r="C12" s="369">
        <v>0</v>
      </c>
      <c r="D12" s="369">
        <v>0</v>
      </c>
      <c r="E12" s="369">
        <v>0</v>
      </c>
      <c r="F12" s="369">
        <v>0</v>
      </c>
      <c r="G12" s="370" t="s">
        <v>27</v>
      </c>
      <c r="H12" s="369">
        <v>0</v>
      </c>
      <c r="I12" s="370"/>
      <c r="J12" s="370" t="s">
        <v>27</v>
      </c>
      <c r="K12" s="370" t="s">
        <v>27</v>
      </c>
      <c r="L12" s="370" t="s">
        <v>27</v>
      </c>
      <c r="M12" s="366"/>
    </row>
    <row r="13" spans="1:13">
      <c r="A13" s="371">
        <v>1.43680581767724e-10</v>
      </c>
      <c r="B13" s="371">
        <v>1e-05</v>
      </c>
      <c r="C13" s="372"/>
      <c r="D13" s="371">
        <v>0</v>
      </c>
      <c r="E13" s="371">
        <v>0</v>
      </c>
      <c r="F13" s="372"/>
      <c r="G13" s="372"/>
      <c r="H13" s="371">
        <v>0</v>
      </c>
      <c r="I13" s="372"/>
      <c r="J13" s="372"/>
      <c r="K13" s="372"/>
      <c r="L13" s="373" t="str">
        <v> סה''כ ל: מבוטחות במשכנתא או תיקי משכנתאות</v>
      </c>
      <c r="M13" s="366"/>
    </row>
    <row r="14" spans="1:13" ht="15.2" customHeight="1">
      <c r="A14" s="368" t="s">
        <v>145</v>
      </c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8"/>
      <c r="M14" s="366"/>
    </row>
    <row r="15" spans="1:13">
      <c r="A15" s="369">
        <v>1.43680581767724e-10</v>
      </c>
      <c r="B15" s="369">
        <v>1e-05</v>
      </c>
      <c r="C15" s="369">
        <v>0</v>
      </c>
      <c r="D15" s="369">
        <v>0</v>
      </c>
      <c r="E15" s="369">
        <v>0</v>
      </c>
      <c r="F15" s="369">
        <v>0</v>
      </c>
      <c r="G15" s="370" t="s">
        <v>27</v>
      </c>
      <c r="H15" s="369">
        <v>0</v>
      </c>
      <c r="I15" s="370"/>
      <c r="J15" s="370" t="s">
        <v>27</v>
      </c>
      <c r="K15" s="370" t="s">
        <v>27</v>
      </c>
      <c r="L15" s="370" t="s">
        <v>27</v>
      </c>
      <c r="M15" s="366"/>
    </row>
    <row r="16" spans="1:13">
      <c r="A16" s="371">
        <v>1.43680581767724e-10</v>
      </c>
      <c r="B16" s="371">
        <v>1e-05</v>
      </c>
      <c r="C16" s="372"/>
      <c r="D16" s="371">
        <v>0</v>
      </c>
      <c r="E16" s="371">
        <v>0</v>
      </c>
      <c r="F16" s="372"/>
      <c r="G16" s="372"/>
      <c r="H16" s="371">
        <v>0</v>
      </c>
      <c r="I16" s="372"/>
      <c r="J16" s="372"/>
      <c r="K16" s="372"/>
      <c r="L16" s="373" t="s">
        <v>146</v>
      </c>
      <c r="M16" s="366"/>
    </row>
    <row r="17" spans="1:13" ht="15.2" customHeight="1">
      <c r="A17" s="368" t="s">
        <v>147</v>
      </c>
      <c r="B17" s="368"/>
      <c r="C17" s="368"/>
      <c r="D17" s="368"/>
      <c r="E17" s="368"/>
      <c r="F17" s="368"/>
      <c r="G17" s="368"/>
      <c r="H17" s="368"/>
      <c r="I17" s="368"/>
      <c r="J17" s="368"/>
      <c r="K17" s="368"/>
      <c r="L17" s="368"/>
      <c r="M17" s="366"/>
    </row>
    <row r="18" spans="1:13">
      <c r="A18" s="369">
        <v>0.0295245664340899</v>
      </c>
      <c r="B18" s="369">
        <v>2054.875201008</v>
      </c>
      <c r="C18" s="369">
        <v>118.32</v>
      </c>
      <c r="D18" s="369">
        <v>1736709.94</v>
      </c>
      <c r="E18" s="369">
        <v>1.7533675006628</v>
      </c>
      <c r="F18" s="369">
        <v>4.5</v>
      </c>
      <c r="G18" s="370" t="s">
        <v>25</v>
      </c>
      <c r="H18" s="369">
        <v>5.52744392923065</v>
      </c>
      <c r="I18" s="370" t="s">
        <v>69</v>
      </c>
      <c r="J18" s="370" t="s">
        <v>73</v>
      </c>
      <c r="K18" s="370" t="str">
        <v>28365</v>
      </c>
      <c r="L18" s="370" t="str">
        <v>גורם ה</v>
      </c>
      <c r="M18" s="366"/>
    </row>
    <row r="19" spans="1:13">
      <c r="A19" s="369">
        <v>0.00282411756208434</v>
      </c>
      <c r="B19" s="369">
        <v>196.555270541</v>
      </c>
      <c r="C19" s="369">
        <v>126.07</v>
      </c>
      <c r="D19" s="369">
        <v>155909.63</v>
      </c>
      <c r="E19" s="369">
        <v>1.24458271539211</v>
      </c>
      <c r="F19" s="369">
        <v>6</v>
      </c>
      <c r="G19" s="370" t="s">
        <v>25</v>
      </c>
      <c r="H19" s="369">
        <v>4.09220296643236</v>
      </c>
      <c r="I19" s="370" t="s">
        <v>68</v>
      </c>
      <c r="J19" s="370" t="s">
        <v>99</v>
      </c>
      <c r="K19" s="370" t="str">
        <v>24703</v>
      </c>
      <c r="L19" s="370" t="str">
        <v>גורם ו</v>
      </c>
      <c r="M19" s="366"/>
    </row>
    <row r="20" spans="1:13">
      <c r="A20" s="369">
        <v>0.003271714540088</v>
      </c>
      <c r="B20" s="369">
        <v>227.707495323</v>
      </c>
      <c r="C20" s="369">
        <v>126.07</v>
      </c>
      <c r="D20" s="369">
        <v>180619.89</v>
      </c>
      <c r="E20" s="369">
        <v>1.24458271539211</v>
      </c>
      <c r="F20" s="369">
        <v>6</v>
      </c>
      <c r="G20" s="370" t="s">
        <v>25</v>
      </c>
      <c r="H20" s="369">
        <v>4.09220296643236</v>
      </c>
      <c r="I20" s="370" t="s">
        <v>68</v>
      </c>
      <c r="J20" s="370" t="s">
        <v>99</v>
      </c>
      <c r="K20" s="370" t="str">
        <v>24711</v>
      </c>
      <c r="L20" s="370" t="str">
        <v>גורם ז</v>
      </c>
      <c r="M20" s="366"/>
    </row>
    <row r="21" spans="1:13">
      <c r="A21" s="369">
        <v>0.000623107850930544</v>
      </c>
      <c r="B21" s="369">
        <v>43.36757572</v>
      </c>
      <c r="C21" s="369">
        <v>126.07</v>
      </c>
      <c r="D21" s="369">
        <v>34399.6</v>
      </c>
      <c r="E21" s="369">
        <v>1.24458271539211</v>
      </c>
      <c r="F21" s="369">
        <v>6</v>
      </c>
      <c r="G21" s="370" t="s">
        <v>25</v>
      </c>
      <c r="H21" s="369">
        <v>4.09220296643236</v>
      </c>
      <c r="I21" s="370" t="s">
        <v>68</v>
      </c>
      <c r="J21" s="370" t="s">
        <v>99</v>
      </c>
      <c r="K21" s="370" t="str">
        <v>24661</v>
      </c>
      <c r="L21" s="370" t="str">
        <v>גורם ח</v>
      </c>
      <c r="M21" s="366"/>
    </row>
    <row r="22" spans="1:13">
      <c r="A22" s="371">
        <v>0.0362435063871928</v>
      </c>
      <c r="B22" s="371">
        <v>2522.505542592</v>
      </c>
      <c r="C22" s="372"/>
      <c r="D22" s="371">
        <v>2107639.06</v>
      </c>
      <c r="E22" s="371">
        <v>1.65904731031571</v>
      </c>
      <c r="F22" s="372"/>
      <c r="G22" s="372"/>
      <c r="H22" s="371">
        <v>5.26137425748711</v>
      </c>
      <c r="I22" s="372"/>
      <c r="J22" s="372"/>
      <c r="K22" s="372"/>
      <c r="L22" s="373" t="s">
        <v>148</v>
      </c>
      <c r="M22" s="366"/>
    </row>
    <row r="23" spans="1:13" ht="15.2" customHeight="1">
      <c r="A23" s="368" t="str">
        <v> מובטחות בשיעבוד כלי רכב</v>
      </c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6"/>
    </row>
    <row r="24" spans="1:13">
      <c r="A24" s="369">
        <v>1.43680581767724e-10</v>
      </c>
      <c r="B24" s="369">
        <v>1e-05</v>
      </c>
      <c r="C24" s="369">
        <v>0</v>
      </c>
      <c r="D24" s="369">
        <v>0</v>
      </c>
      <c r="E24" s="369">
        <v>0</v>
      </c>
      <c r="F24" s="369">
        <v>0</v>
      </c>
      <c r="G24" s="370" t="s">
        <v>27</v>
      </c>
      <c r="H24" s="369">
        <v>0</v>
      </c>
      <c r="I24" s="370"/>
      <c r="J24" s="370" t="s">
        <v>27</v>
      </c>
      <c r="K24" s="370" t="s">
        <v>27</v>
      </c>
      <c r="L24" s="370" t="s">
        <v>27</v>
      </c>
      <c r="M24" s="366"/>
    </row>
    <row r="25" spans="1:13">
      <c r="A25" s="371">
        <v>1.43680581767724e-10</v>
      </c>
      <c r="B25" s="371">
        <v>1e-05</v>
      </c>
      <c r="C25" s="372"/>
      <c r="D25" s="371">
        <v>0</v>
      </c>
      <c r="E25" s="371">
        <v>0</v>
      </c>
      <c r="F25" s="372"/>
      <c r="G25" s="372"/>
      <c r="H25" s="371">
        <v>0</v>
      </c>
      <c r="I25" s="372"/>
      <c r="J25" s="372"/>
      <c r="K25" s="372"/>
      <c r="L25" s="373" t="str">
        <v> סה''כ ל: מובטחות בשיעבוד כלי רכב</v>
      </c>
      <c r="M25" s="366"/>
    </row>
    <row r="26" spans="1:13" ht="15.2" customHeight="1">
      <c r="A26" s="368" t="str">
        <v> הלוואות לסוכנים</v>
      </c>
      <c r="B26" s="368"/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6"/>
    </row>
    <row r="27" spans="1:13">
      <c r="A27" s="369">
        <v>1.43680581767724e-10</v>
      </c>
      <c r="B27" s="369">
        <v>1e-05</v>
      </c>
      <c r="C27" s="369">
        <v>0</v>
      </c>
      <c r="D27" s="369">
        <v>0</v>
      </c>
      <c r="E27" s="369">
        <v>0</v>
      </c>
      <c r="F27" s="369">
        <v>0</v>
      </c>
      <c r="G27" s="370" t="s">
        <v>27</v>
      </c>
      <c r="H27" s="369">
        <v>0</v>
      </c>
      <c r="I27" s="370"/>
      <c r="J27" s="370" t="s">
        <v>27</v>
      </c>
      <c r="K27" s="370" t="s">
        <v>27</v>
      </c>
      <c r="L27" s="370" t="s">
        <v>27</v>
      </c>
      <c r="M27" s="366"/>
    </row>
    <row r="28" spans="1:13">
      <c r="A28" s="369">
        <v>1.43680581767724e-10</v>
      </c>
      <c r="B28" s="369">
        <v>1e-05</v>
      </c>
      <c r="C28" s="369">
        <v>0</v>
      </c>
      <c r="D28" s="369">
        <v>0</v>
      </c>
      <c r="E28" s="369">
        <v>0</v>
      </c>
      <c r="F28" s="369">
        <v>0</v>
      </c>
      <c r="G28" s="370" t="s">
        <v>27</v>
      </c>
      <c r="H28" s="369">
        <v>0</v>
      </c>
      <c r="I28" s="370"/>
      <c r="J28" s="370" t="s">
        <v>27</v>
      </c>
      <c r="K28" s="370" t="s">
        <v>27</v>
      </c>
      <c r="L28" s="370" t="s">
        <v>27</v>
      </c>
      <c r="M28" s="366"/>
    </row>
    <row r="29" spans="1:13">
      <c r="A29" s="371">
        <v>2.87361163535449e-10</v>
      </c>
      <c r="B29" s="371">
        <v>2e-05</v>
      </c>
      <c r="C29" s="372"/>
      <c r="D29" s="371">
        <v>0</v>
      </c>
      <c r="E29" s="371">
        <v>0</v>
      </c>
      <c r="F29" s="372"/>
      <c r="G29" s="372"/>
      <c r="H29" s="371">
        <v>0</v>
      </c>
      <c r="I29" s="372"/>
      <c r="J29" s="372"/>
      <c r="K29" s="372"/>
      <c r="L29" s="373" t="str">
        <v> סה''כ ל: הלוואות לסוכנים</v>
      </c>
      <c r="M29" s="366"/>
    </row>
    <row r="30" spans="1:13" ht="15.2" customHeight="1">
      <c r="A30" s="368" t="str">
        <v> הלוואות לעובדים ונושאי משרה</v>
      </c>
      <c r="B30" s="368"/>
      <c r="C30" s="368"/>
      <c r="D30" s="368"/>
      <c r="E30" s="368"/>
      <c r="F30" s="368"/>
      <c r="G30" s="368"/>
      <c r="H30" s="368"/>
      <c r="I30" s="368"/>
      <c r="J30" s="368"/>
      <c r="K30" s="368"/>
      <c r="L30" s="368"/>
      <c r="M30" s="366"/>
    </row>
    <row r="31" spans="1:13">
      <c r="A31" s="369">
        <v>1.43680581767724e-10</v>
      </c>
      <c r="B31" s="369">
        <v>1e-05</v>
      </c>
      <c r="C31" s="369">
        <v>0</v>
      </c>
      <c r="D31" s="369">
        <v>0</v>
      </c>
      <c r="E31" s="369">
        <v>0</v>
      </c>
      <c r="F31" s="369">
        <v>0</v>
      </c>
      <c r="G31" s="370" t="s">
        <v>27</v>
      </c>
      <c r="H31" s="369">
        <v>0</v>
      </c>
      <c r="I31" s="370"/>
      <c r="J31" s="370" t="s">
        <v>27</v>
      </c>
      <c r="K31" s="370" t="s">
        <v>27</v>
      </c>
      <c r="L31" s="370" t="s">
        <v>27</v>
      </c>
      <c r="M31" s="366"/>
    </row>
    <row r="32" spans="1:13">
      <c r="A32" s="371">
        <v>1.43680581767724e-10</v>
      </c>
      <c r="B32" s="371">
        <v>1e-05</v>
      </c>
      <c r="C32" s="372"/>
      <c r="D32" s="371">
        <v>0</v>
      </c>
      <c r="E32" s="371">
        <v>0</v>
      </c>
      <c r="F32" s="372"/>
      <c r="G32" s="372"/>
      <c r="H32" s="371">
        <v>0</v>
      </c>
      <c r="I32" s="372"/>
      <c r="J32" s="372"/>
      <c r="K32" s="372"/>
      <c r="L32" s="373" t="str">
        <v> סה''כ ל: הלוואות לעובדים ונושאי משרה</v>
      </c>
      <c r="M32" s="366"/>
    </row>
    <row r="33" spans="1:13" ht="15.2" customHeight="1">
      <c r="A33" s="368" t="s">
        <v>149</v>
      </c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6"/>
    </row>
    <row r="34" spans="1:13">
      <c r="A34" s="369">
        <v>0.000215452008509238</v>
      </c>
      <c r="B34" s="369">
        <v>14.995207136448</v>
      </c>
      <c r="C34" s="369">
        <v>100.08</v>
      </c>
      <c r="D34" s="369">
        <v>14983.22056</v>
      </c>
      <c r="E34" s="369">
        <v>4.70995784950256</v>
      </c>
      <c r="F34" s="369">
        <v>4.59685</v>
      </c>
      <c r="G34" s="370" t="s">
        <v>11</v>
      </c>
      <c r="H34" s="369">
        <v>0.235616432879401</v>
      </c>
      <c r="I34" s="370" t="s">
        <v>33</v>
      </c>
      <c r="J34" s="370" t="s">
        <v>75</v>
      </c>
      <c r="K34" s="370" t="str">
        <v>10004307</v>
      </c>
      <c r="L34" s="370" t="s">
        <v>150</v>
      </c>
      <c r="M34" s="366"/>
    </row>
    <row r="35" spans="1:13">
      <c r="A35" s="369">
        <v>0.0116625747898419</v>
      </c>
      <c r="B35" s="369">
        <v>811.701528930039</v>
      </c>
      <c r="C35" s="369">
        <v>88.81</v>
      </c>
      <c r="D35" s="369">
        <v>913975.37319</v>
      </c>
      <c r="E35" s="369">
        <v>8.74443761456013</v>
      </c>
      <c r="F35" s="369">
        <v>5.10785</v>
      </c>
      <c r="G35" s="370" t="s">
        <v>11</v>
      </c>
      <c r="H35" s="369">
        <v>3.61303500890275</v>
      </c>
      <c r="I35" s="370" t="s">
        <v>69</v>
      </c>
      <c r="J35" s="370" t="s">
        <v>75</v>
      </c>
      <c r="K35" s="370" t="str">
        <v>9982372</v>
      </c>
      <c r="L35" s="370" t="s">
        <v>150</v>
      </c>
      <c r="M35" s="366"/>
    </row>
    <row r="36" spans="1:13">
      <c r="A36" s="369">
        <v>0.00583128717244562</v>
      </c>
      <c r="B36" s="369">
        <v>405.850748980996</v>
      </c>
      <c r="C36" s="369">
        <v>88.81</v>
      </c>
      <c r="D36" s="369">
        <v>456987.66916</v>
      </c>
      <c r="E36" s="369">
        <v>8.74443761456013</v>
      </c>
      <c r="F36" s="369">
        <v>5.10785</v>
      </c>
      <c r="G36" s="370" t="s">
        <v>11</v>
      </c>
      <c r="H36" s="369">
        <v>3.61303500890275</v>
      </c>
      <c r="I36" s="370" t="s">
        <v>69</v>
      </c>
      <c r="J36" s="370" t="s">
        <v>75</v>
      </c>
      <c r="K36" s="370" t="str">
        <v>9982414</v>
      </c>
      <c r="L36" s="370" t="s">
        <v>150</v>
      </c>
      <c r="M36" s="366"/>
    </row>
    <row r="37" spans="1:13">
      <c r="A37" s="371">
        <v>0.0177093139707968</v>
      </c>
      <c r="B37" s="371">
        <v>1232.54748504748</v>
      </c>
      <c r="C37" s="372"/>
      <c r="D37" s="371">
        <v>1385946.26291</v>
      </c>
      <c r="E37" s="371">
        <v>8.69535402102822</v>
      </c>
      <c r="F37" s="372"/>
      <c r="G37" s="372"/>
      <c r="H37" s="371">
        <v>3.57194524015278</v>
      </c>
      <c r="I37" s="372"/>
      <c r="J37" s="372"/>
      <c r="K37" s="372"/>
      <c r="L37" s="373" t="s">
        <v>151</v>
      </c>
      <c r="M37" s="366"/>
    </row>
    <row r="38" spans="1:13">
      <c r="A38" s="371">
        <v>0.0539528213637537</v>
      </c>
      <c r="B38" s="371">
        <v>3755.05309763948</v>
      </c>
      <c r="C38" s="372"/>
      <c r="D38" s="371">
        <v>3493585.32291</v>
      </c>
      <c r="E38" s="371">
        <v>3.96862371274525</v>
      </c>
      <c r="F38" s="372"/>
      <c r="G38" s="372"/>
      <c r="H38" s="371">
        <v>4.70684099240842</v>
      </c>
      <c r="I38" s="372"/>
      <c r="J38" s="372"/>
      <c r="K38" s="372"/>
      <c r="L38" s="373" t="s">
        <v>37</v>
      </c>
      <c r="M38" s="366"/>
    </row>
    <row r="39" spans="1:13" ht="15.2" customHeight="1">
      <c r="A39" s="368" t="s">
        <v>38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6"/>
    </row>
    <row r="40" spans="1:13" ht="15.2" customHeight="1">
      <c r="A40" s="368" t="str">
        <v> מובטחות במשכנתא או תיקי משכנתאות</v>
      </c>
      <c r="B40" s="368"/>
      <c r="C40" s="368"/>
      <c r="D40" s="368"/>
      <c r="E40" s="368"/>
      <c r="F40" s="368"/>
      <c r="G40" s="368"/>
      <c r="H40" s="368"/>
      <c r="I40" s="368"/>
      <c r="J40" s="368"/>
      <c r="K40" s="368"/>
      <c r="L40" s="368"/>
      <c r="M40" s="366"/>
    </row>
    <row r="41" spans="1:13">
      <c r="A41" s="369">
        <v>1.43680581767724e-10</v>
      </c>
      <c r="B41" s="369">
        <v>1e-05</v>
      </c>
      <c r="C41" s="369">
        <v>0</v>
      </c>
      <c r="D41" s="369">
        <v>0</v>
      </c>
      <c r="E41" s="369">
        <v>0</v>
      </c>
      <c r="F41" s="369">
        <v>0</v>
      </c>
      <c r="G41" s="370" t="s">
        <v>27</v>
      </c>
      <c r="H41" s="369">
        <v>0</v>
      </c>
      <c r="I41" s="370"/>
      <c r="J41" s="370" t="s">
        <v>27</v>
      </c>
      <c r="K41" s="370" t="s">
        <v>27</v>
      </c>
      <c r="L41" s="370" t="s">
        <v>27</v>
      </c>
      <c r="M41" s="366"/>
    </row>
    <row r="42" spans="1:13">
      <c r="A42" s="371">
        <v>1.43680581767724e-10</v>
      </c>
      <c r="B42" s="371">
        <v>1e-05</v>
      </c>
      <c r="C42" s="372"/>
      <c r="D42" s="371">
        <v>0</v>
      </c>
      <c r="E42" s="371">
        <v>0</v>
      </c>
      <c r="F42" s="372"/>
      <c r="G42" s="372"/>
      <c r="H42" s="371">
        <v>0</v>
      </c>
      <c r="I42" s="372"/>
      <c r="J42" s="372"/>
      <c r="K42" s="372"/>
      <c r="L42" s="373" t="str">
        <v> סה''כ ל: מובטחות במשכנתא או תיקי משכנתאות</v>
      </c>
      <c r="M42" s="366"/>
    </row>
    <row r="43" spans="1:13" ht="15.2" customHeight="1">
      <c r="A43" s="368" t="s">
        <v>145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6"/>
    </row>
    <row r="44" spans="1:13">
      <c r="A44" s="369">
        <v>1.43680581767724e-10</v>
      </c>
      <c r="B44" s="369">
        <v>1e-05</v>
      </c>
      <c r="C44" s="369">
        <v>0</v>
      </c>
      <c r="D44" s="369">
        <v>0</v>
      </c>
      <c r="E44" s="369">
        <v>0</v>
      </c>
      <c r="F44" s="369">
        <v>0</v>
      </c>
      <c r="G44" s="370" t="s">
        <v>27</v>
      </c>
      <c r="H44" s="369">
        <v>0</v>
      </c>
      <c r="I44" s="370"/>
      <c r="J44" s="370" t="s">
        <v>27</v>
      </c>
      <c r="K44" s="370" t="s">
        <v>27</v>
      </c>
      <c r="L44" s="370" t="s">
        <v>27</v>
      </c>
      <c r="M44" s="366"/>
    </row>
    <row r="45" spans="1:13">
      <c r="A45" s="371">
        <v>1.43680581767724e-10</v>
      </c>
      <c r="B45" s="371">
        <v>1e-05</v>
      </c>
      <c r="C45" s="372"/>
      <c r="D45" s="371">
        <v>0</v>
      </c>
      <c r="E45" s="371">
        <v>0</v>
      </c>
      <c r="F45" s="372"/>
      <c r="G45" s="372"/>
      <c r="H45" s="371">
        <v>0</v>
      </c>
      <c r="I45" s="372"/>
      <c r="J45" s="372"/>
      <c r="K45" s="372"/>
      <c r="L45" s="373" t="s">
        <v>146</v>
      </c>
      <c r="M45" s="366"/>
    </row>
    <row r="46" spans="1:13" ht="15.2" customHeight="1">
      <c r="A46" s="368" t="s">
        <v>147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6"/>
    </row>
    <row r="47" spans="1:13">
      <c r="A47" s="369">
        <v>1.43680581767724e-10</v>
      </c>
      <c r="B47" s="369">
        <v>1e-05</v>
      </c>
      <c r="C47" s="369">
        <v>0</v>
      </c>
      <c r="D47" s="369">
        <v>0</v>
      </c>
      <c r="E47" s="369">
        <v>0</v>
      </c>
      <c r="F47" s="369">
        <v>0</v>
      </c>
      <c r="G47" s="370" t="s">
        <v>27</v>
      </c>
      <c r="H47" s="369">
        <v>0</v>
      </c>
      <c r="I47" s="370"/>
      <c r="J47" s="370" t="s">
        <v>27</v>
      </c>
      <c r="K47" s="370" t="s">
        <v>27</v>
      </c>
      <c r="L47" s="370" t="s">
        <v>27</v>
      </c>
      <c r="M47" s="366"/>
    </row>
    <row r="48" spans="1:13">
      <c r="A48" s="371">
        <v>1.43680581767724e-10</v>
      </c>
      <c r="B48" s="371">
        <v>1e-05</v>
      </c>
      <c r="C48" s="372"/>
      <c r="D48" s="371">
        <v>0</v>
      </c>
      <c r="E48" s="371">
        <v>0</v>
      </c>
      <c r="F48" s="372"/>
      <c r="G48" s="372"/>
      <c r="H48" s="371">
        <v>0</v>
      </c>
      <c r="I48" s="372"/>
      <c r="J48" s="372"/>
      <c r="K48" s="372"/>
      <c r="L48" s="373" t="s">
        <v>148</v>
      </c>
      <c r="M48" s="366"/>
    </row>
    <row r="49" spans="1:13" ht="15.2" customHeight="1">
      <c r="A49" s="368" t="s">
        <v>149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6"/>
    </row>
    <row r="50" spans="1:13">
      <c r="A50" s="369">
        <v>1.43680581767724e-10</v>
      </c>
      <c r="B50" s="369">
        <v>1e-05</v>
      </c>
      <c r="C50" s="369">
        <v>0</v>
      </c>
      <c r="D50" s="369">
        <v>0</v>
      </c>
      <c r="E50" s="369">
        <v>0</v>
      </c>
      <c r="F50" s="369">
        <v>0</v>
      </c>
      <c r="G50" s="370" t="s">
        <v>27</v>
      </c>
      <c r="H50" s="369">
        <v>0</v>
      </c>
      <c r="I50" s="370"/>
      <c r="J50" s="370" t="s">
        <v>27</v>
      </c>
      <c r="K50" s="370" t="s">
        <v>27</v>
      </c>
      <c r="L50" s="370" t="s">
        <v>27</v>
      </c>
      <c r="M50" s="366"/>
    </row>
    <row r="51" spans="1:13">
      <c r="A51" s="371">
        <v>1.43680581767724e-10</v>
      </c>
      <c r="B51" s="371">
        <v>1e-05</v>
      </c>
      <c r="C51" s="372"/>
      <c r="D51" s="371">
        <v>0</v>
      </c>
      <c r="E51" s="371">
        <v>0</v>
      </c>
      <c r="F51" s="372"/>
      <c r="G51" s="372"/>
      <c r="H51" s="371">
        <v>0</v>
      </c>
      <c r="I51" s="372"/>
      <c r="J51" s="372"/>
      <c r="K51" s="372"/>
      <c r="L51" s="373" t="s">
        <v>151</v>
      </c>
      <c r="M51" s="366"/>
    </row>
    <row r="52" spans="1:13">
      <c r="A52" s="371">
        <v>5.74722327070898e-10</v>
      </c>
      <c r="B52" s="371">
        <v>4e-05</v>
      </c>
      <c r="C52" s="372"/>
      <c r="D52" s="371">
        <v>0</v>
      </c>
      <c r="E52" s="371">
        <v>0</v>
      </c>
      <c r="F52" s="372"/>
      <c r="G52" s="372"/>
      <c r="H52" s="371">
        <v>0</v>
      </c>
      <c r="I52" s="372"/>
      <c r="J52" s="372"/>
      <c r="K52" s="372"/>
      <c r="L52" s="373" t="s">
        <v>39</v>
      </c>
      <c r="M52" s="366"/>
    </row>
    <row r="53" spans="1:13">
      <c r="A53" s="374">
        <v>0.053952821938476</v>
      </c>
      <c r="B53" s="374">
        <v>3755.05313763948</v>
      </c>
      <c r="C53" s="375"/>
      <c r="D53" s="374">
        <v>3493585.32291</v>
      </c>
      <c r="E53" s="374">
        <v>3.96862367047023</v>
      </c>
      <c r="F53" s="375"/>
      <c r="G53" s="375"/>
      <c r="H53" s="374">
        <v>4.70684094226968</v>
      </c>
      <c r="I53" s="375"/>
      <c r="J53" s="375"/>
      <c r="K53" s="375"/>
      <c r="L53" s="376" t="str">
        <v>סה''כ הלוואות</v>
      </c>
      <c r="M53" s="366"/>
    </row>
    <row r="54" spans="1:13" ht="20.1" customHeight="1">
      <c r="A54" s="366"/>
      <c r="B54" s="366"/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66"/>
    </row>
    <row r="55" spans="1:13" ht="36" customHeight="1">
      <c r="A55" s="366" t="s">
        <v>8</v>
      </c>
      <c r="B55" s="366"/>
      <c r="C55" s="366"/>
      <c r="D55" s="366"/>
      <c r="E55" s="366"/>
      <c r="F55" s="366"/>
      <c r="G55" s="366"/>
      <c r="H55" s="366"/>
      <c r="I55" s="366"/>
      <c r="J55" s="366"/>
      <c r="K55" s="366"/>
      <c r="L55" s="366"/>
      <c r="M55" s="36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55:M55"/>
    <mergeCell ref="A49:L49"/>
    <mergeCell ref="A46:L46"/>
    <mergeCell ref="A43:L43"/>
    <mergeCell ref="A40:L40"/>
    <mergeCell ref="A39:L39"/>
    <mergeCell ref="A33:L33"/>
    <mergeCell ref="A30:L30"/>
    <mergeCell ref="A26:L26"/>
    <mergeCell ref="A23:L23"/>
    <mergeCell ref="A17:L17"/>
    <mergeCell ref="A14:L14"/>
    <mergeCell ref="A11:L11"/>
    <mergeCell ref="A8:L8"/>
    <mergeCell ref="A7:L7"/>
    <mergeCell ref="A4:M4"/>
    <mergeCell ref="A3:M3"/>
    <mergeCell ref="A2:M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36"/>
  <sheetViews>
    <sheetView workbookViewId="0" showGridLines="0">
      <selection activeCell="A1" sqref="A1"/>
    </sheetView>
  </sheetViews>
  <sheetFormatPr defaultRowHeight="12.75"/>
  <cols>
    <col min="1" max="1" style="377" width="10.1442" customWidth="1"/>
    <col min="2" max="2" style="377" width="14.2966" customWidth="1"/>
    <col min="3" max="3" style="377" width="8.711805" customWidth="1"/>
    <col min="4" max="4" style="377" width="17.01659" customWidth="1"/>
    <col min="5" max="6" style="377" width="10.1442" customWidth="1"/>
    <col min="7" max="7" style="377" width="8.711805" customWidth="1"/>
    <col min="8" max="8" style="377" width="10.1442" customWidth="1"/>
    <col min="9" max="10" style="377" width="8.711805" customWidth="1"/>
    <col min="11" max="11" style="377" width="13.5804" customWidth="1"/>
    <col min="12" max="12" style="377" width="25.31746" customWidth="1"/>
    <col min="13" max="13" style="377" width="6.852817" customWidth="1"/>
    <col min="14" max="256" style="377"/>
  </cols>
  <sheetData>
    <row r="1" spans="1:13" ht="0.95" customHeight="1">
      <c r="A1" s="378"/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</row>
    <row r="2" spans="1:13" ht="21.6" customHeight="1">
      <c r="A2" s="379" t="s">
        <v>152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</row>
    <row r="3" spans="1:13" ht="36" customHeight="1">
      <c r="A3" s="380" t="s">
        <v>1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</row>
    <row r="4" spans="1:13" ht="48.95" customHeight="1">
      <c r="A4" s="381" t="s">
        <v>2</v>
      </c>
      <c r="B4" s="381"/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</row>
    <row r="5" spans="1:13" ht="28.7" customHeight="1">
      <c r="A5" s="382"/>
      <c r="B5" s="382"/>
      <c r="C5" s="382"/>
      <c r="D5" s="382"/>
      <c r="E5" s="382"/>
      <c r="F5" s="382"/>
      <c r="G5" s="382"/>
      <c r="H5" s="382"/>
      <c r="I5" s="382"/>
      <c r="J5" s="382"/>
      <c r="K5" s="382"/>
      <c r="L5" s="382"/>
      <c r="M5" s="382"/>
    </row>
    <row r="6" spans="1:13">
      <c r="A6" s="383" t="s">
        <v>3</v>
      </c>
      <c r="B6" s="383" t="s">
        <v>17</v>
      </c>
      <c r="C6" s="383" t="s">
        <v>42</v>
      </c>
      <c r="D6" s="383" t="s">
        <v>43</v>
      </c>
      <c r="E6" s="383" t="s">
        <v>18</v>
      </c>
      <c r="F6" s="383" t="str">
        <v>תנאי   
  ושיעור ריבית</v>
      </c>
      <c r="G6" s="383" t="s">
        <v>10</v>
      </c>
      <c r="H6" s="383" t="s">
        <v>44</v>
      </c>
      <c r="I6" s="383" t="s">
        <v>20</v>
      </c>
      <c r="J6" s="383" t="s">
        <v>21</v>
      </c>
      <c r="K6" s="383" t="s">
        <v>22</v>
      </c>
      <c r="L6" s="383" t="s">
        <v>23</v>
      </c>
      <c r="M6" s="382"/>
    </row>
    <row r="7" spans="1:13" ht="15.2" customHeight="1">
      <c r="A7" s="384" t="s">
        <v>24</v>
      </c>
      <c r="B7" s="384"/>
      <c r="C7" s="384"/>
      <c r="D7" s="384"/>
      <c r="E7" s="384"/>
      <c r="F7" s="384"/>
      <c r="G7" s="384"/>
      <c r="H7" s="384"/>
      <c r="I7" s="384"/>
      <c r="J7" s="384"/>
      <c r="K7" s="384"/>
      <c r="L7" s="384"/>
      <c r="M7" s="382"/>
    </row>
    <row r="8" spans="1:13" ht="15.2" customHeight="1">
      <c r="A8" s="384" t="s">
        <v>135</v>
      </c>
      <c r="B8" s="384"/>
      <c r="C8" s="384"/>
      <c r="D8" s="384"/>
      <c r="E8" s="384"/>
      <c r="F8" s="384"/>
      <c r="G8" s="384"/>
      <c r="H8" s="384"/>
      <c r="I8" s="384"/>
      <c r="J8" s="384"/>
      <c r="K8" s="384"/>
      <c r="L8" s="384"/>
      <c r="M8" s="382"/>
    </row>
    <row r="9" spans="1:13">
      <c r="A9" s="385">
        <v>0.00798624256526788</v>
      </c>
      <c r="B9" s="385">
        <v>555.833117253</v>
      </c>
      <c r="C9" s="385">
        <v>139.53</v>
      </c>
      <c r="D9" s="385">
        <v>398361.01</v>
      </c>
      <c r="E9" s="385">
        <v>-1.526458542943</v>
      </c>
      <c r="F9" s="385">
        <v>6.3</v>
      </c>
      <c r="G9" s="386" t="s">
        <v>25</v>
      </c>
      <c r="H9" s="385">
        <v>0.587495618446309</v>
      </c>
      <c r="I9" s="386" t="s">
        <v>33</v>
      </c>
      <c r="J9" s="386" t="s">
        <v>34</v>
      </c>
      <c r="K9" s="386" t="str">
        <v>6682520</v>
      </c>
      <c r="L9" s="386" t="str">
        <v>טפחות פקדון 6.30%- בנק מזרחי טפחות</v>
      </c>
      <c r="M9" s="382"/>
    </row>
    <row r="10" spans="1:13">
      <c r="A10" s="385">
        <v>0.012919976449483</v>
      </c>
      <c r="B10" s="385">
        <v>899.215209914</v>
      </c>
      <c r="C10" s="385">
        <v>138.83</v>
      </c>
      <c r="D10" s="385">
        <v>647709.58</v>
      </c>
      <c r="E10" s="385">
        <v>-1.56632209312916</v>
      </c>
      <c r="F10" s="385">
        <v>6.31</v>
      </c>
      <c r="G10" s="386" t="s">
        <v>25</v>
      </c>
      <c r="H10" s="385">
        <v>0.549170983410907</v>
      </c>
      <c r="I10" s="386" t="s">
        <v>33</v>
      </c>
      <c r="J10" s="386" t="s">
        <v>34</v>
      </c>
      <c r="K10" s="386" t="str">
        <v>6682504</v>
      </c>
      <c r="L10" s="386" t="str">
        <v>טפחות פקדון 6.31%- בנק מזרחי טפחות</v>
      </c>
      <c r="M10" s="382"/>
    </row>
    <row r="11" spans="1:13">
      <c r="A11" s="385">
        <v>0.179166634266966</v>
      </c>
      <c r="B11" s="385">
        <v>12469.78764024</v>
      </c>
      <c r="C11" s="385">
        <v>178.08</v>
      </c>
      <c r="D11" s="385">
        <v>7002351.55</v>
      </c>
      <c r="E11" s="385">
        <v>1.26766161286831</v>
      </c>
      <c r="F11" s="385">
        <v>6.35</v>
      </c>
      <c r="G11" s="386" t="s">
        <v>25</v>
      </c>
      <c r="H11" s="385">
        <v>5.69078510638759</v>
      </c>
      <c r="I11" s="386" t="s">
        <v>33</v>
      </c>
      <c r="J11" s="386" t="s">
        <v>34</v>
      </c>
      <c r="K11" s="386" t="str">
        <v>6682652</v>
      </c>
      <c r="L11" s="386" t="str">
        <v>טפחות פקדון 6.35%- בנק מזרחי טפחות</v>
      </c>
      <c r="M11" s="382"/>
    </row>
    <row r="12" spans="1:13">
      <c r="A12" s="385">
        <v>0.0344141229145139</v>
      </c>
      <c r="B12" s="385">
        <v>2395.182598171</v>
      </c>
      <c r="C12" s="385">
        <v>141.79</v>
      </c>
      <c r="D12" s="385">
        <v>1689246.49</v>
      </c>
      <c r="E12" s="385">
        <v>-1.01767375767231</v>
      </c>
      <c r="F12" s="385">
        <v>6.15</v>
      </c>
      <c r="G12" s="386" t="s">
        <v>25</v>
      </c>
      <c r="H12" s="385">
        <v>0.79982198502376</v>
      </c>
      <c r="I12" s="386" t="s">
        <v>33</v>
      </c>
      <c r="J12" s="386" t="s">
        <v>66</v>
      </c>
      <c r="K12" s="386" t="str">
        <v>7342025</v>
      </c>
      <c r="L12" s="386" t="str">
        <v>בינלאומי פקדון 6.15%- בינלאומי</v>
      </c>
      <c r="M12" s="382"/>
    </row>
    <row r="13" spans="1:13">
      <c r="A13" s="385">
        <v>0.0069732807987907</v>
      </c>
      <c r="B13" s="385">
        <v>485.332166184</v>
      </c>
      <c r="C13" s="385">
        <v>139.82</v>
      </c>
      <c r="D13" s="385">
        <v>347112.12</v>
      </c>
      <c r="E13" s="385">
        <v>-1.01137951290608</v>
      </c>
      <c r="F13" s="385">
        <v>6.05</v>
      </c>
      <c r="G13" s="386" t="s">
        <v>25</v>
      </c>
      <c r="H13" s="385">
        <v>0.513056621714547</v>
      </c>
      <c r="I13" s="386" t="s">
        <v>33</v>
      </c>
      <c r="J13" s="386" t="s">
        <v>35</v>
      </c>
      <c r="K13" s="386" t="str">
        <v>6070882</v>
      </c>
      <c r="L13" s="386" t="str">
        <v>דיסקונט משכ' פקדון 6.05%- דיסקונט משכ</v>
      </c>
      <c r="M13" s="382"/>
    </row>
    <row r="14" spans="1:13">
      <c r="A14" s="385">
        <v>0.00524284695647156</v>
      </c>
      <c r="B14" s="385">
        <v>364.896</v>
      </c>
      <c r="C14" s="385">
        <v>130.32</v>
      </c>
      <c r="D14" s="385">
        <v>280000</v>
      </c>
      <c r="E14" s="385">
        <v>-2.37591932618618</v>
      </c>
      <c r="F14" s="385">
        <v>5.4</v>
      </c>
      <c r="G14" s="386" t="s">
        <v>25</v>
      </c>
      <c r="H14" s="385">
        <v>0.347945084995495</v>
      </c>
      <c r="I14" s="386" t="s">
        <v>33</v>
      </c>
      <c r="J14" s="386" t="s">
        <v>35</v>
      </c>
      <c r="K14" s="386" t="str">
        <v>6396550</v>
      </c>
      <c r="L14" s="386" t="str">
        <v>דקסיה -א.השלטון 2005-14- בנק דקסיה ישראל</v>
      </c>
      <c r="M14" s="382"/>
    </row>
    <row r="15" spans="1:13">
      <c r="A15" s="387">
        <v>0.246703103951493</v>
      </c>
      <c r="B15" s="387">
        <v>17170.246731762</v>
      </c>
      <c r="C15" s="388"/>
      <c r="D15" s="387">
        <v>10364780.75</v>
      </c>
      <c r="E15" s="387">
        <v>0.568146833369963</v>
      </c>
      <c r="F15" s="388"/>
      <c r="G15" s="388"/>
      <c r="H15" s="387">
        <v>4.314145376808</v>
      </c>
      <c r="I15" s="388"/>
      <c r="J15" s="388"/>
      <c r="K15" s="388"/>
      <c r="L15" s="389" t="s">
        <v>137</v>
      </c>
      <c r="M15" s="382"/>
    </row>
    <row r="16" spans="1:13" ht="15.2" customHeight="1">
      <c r="A16" s="384" t="s">
        <v>78</v>
      </c>
      <c r="B16" s="384"/>
      <c r="C16" s="384"/>
      <c r="D16" s="384"/>
      <c r="E16" s="384"/>
      <c r="F16" s="384"/>
      <c r="G16" s="384"/>
      <c r="H16" s="384"/>
      <c r="I16" s="384"/>
      <c r="J16" s="384"/>
      <c r="K16" s="384"/>
      <c r="L16" s="384"/>
      <c r="M16" s="382"/>
    </row>
    <row r="17" spans="1:13">
      <c r="A17" s="385">
        <v>1.43680581767724e-10</v>
      </c>
      <c r="B17" s="385">
        <v>1e-05</v>
      </c>
      <c r="C17" s="385">
        <v>0</v>
      </c>
      <c r="D17" s="385">
        <v>0</v>
      </c>
      <c r="E17" s="385">
        <v>0</v>
      </c>
      <c r="F17" s="385">
        <v>0</v>
      </c>
      <c r="G17" s="386" t="s">
        <v>27</v>
      </c>
      <c r="H17" s="385">
        <v>0</v>
      </c>
      <c r="I17" s="386"/>
      <c r="J17" s="386" t="s">
        <v>27</v>
      </c>
      <c r="K17" s="386" t="s">
        <v>27</v>
      </c>
      <c r="L17" s="386" t="s">
        <v>27</v>
      </c>
      <c r="M17" s="382"/>
    </row>
    <row r="18" spans="1:13">
      <c r="A18" s="387">
        <v>1.43680581767724e-10</v>
      </c>
      <c r="B18" s="387">
        <v>1e-05</v>
      </c>
      <c r="C18" s="388"/>
      <c r="D18" s="387">
        <v>0</v>
      </c>
      <c r="E18" s="387">
        <v>0</v>
      </c>
      <c r="F18" s="388"/>
      <c r="G18" s="388"/>
      <c r="H18" s="387">
        <v>0</v>
      </c>
      <c r="I18" s="388"/>
      <c r="J18" s="388"/>
      <c r="K18" s="388"/>
      <c r="L18" s="389" t="s">
        <v>79</v>
      </c>
      <c r="M18" s="382"/>
    </row>
    <row r="19" spans="1:13" ht="15.2" customHeight="1">
      <c r="A19" s="384" t="str">
        <v> נקוב במט"ח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2"/>
    </row>
    <row r="20" spans="1:13">
      <c r="A20" s="385">
        <v>1.43680581767724e-10</v>
      </c>
      <c r="B20" s="385">
        <v>1e-05</v>
      </c>
      <c r="C20" s="385">
        <v>0</v>
      </c>
      <c r="D20" s="385">
        <v>0</v>
      </c>
      <c r="E20" s="385">
        <v>0</v>
      </c>
      <c r="F20" s="385">
        <v>0</v>
      </c>
      <c r="G20" s="386" t="s">
        <v>27</v>
      </c>
      <c r="H20" s="385">
        <v>0</v>
      </c>
      <c r="I20" s="386"/>
      <c r="J20" s="386" t="s">
        <v>27</v>
      </c>
      <c r="K20" s="386" t="s">
        <v>27</v>
      </c>
      <c r="L20" s="386" t="s">
        <v>27</v>
      </c>
      <c r="M20" s="382"/>
    </row>
    <row r="21" spans="1:13">
      <c r="A21" s="387">
        <v>1.43680581767724e-10</v>
      </c>
      <c r="B21" s="387">
        <v>1e-05</v>
      </c>
      <c r="C21" s="388"/>
      <c r="D21" s="387">
        <v>0</v>
      </c>
      <c r="E21" s="387">
        <v>0</v>
      </c>
      <c r="F21" s="388"/>
      <c r="G21" s="388"/>
      <c r="H21" s="387">
        <v>0</v>
      </c>
      <c r="I21" s="388"/>
      <c r="J21" s="388"/>
      <c r="K21" s="388"/>
      <c r="L21" s="389" t="str">
        <v> סה''כ ל: נקוב במט"ח</v>
      </c>
      <c r="M21" s="382"/>
    </row>
    <row r="22" spans="1:13" ht="15.2" customHeight="1">
      <c r="A22" s="384" t="str">
        <v> צמודי מט"ח</v>
      </c>
      <c r="B22" s="384"/>
      <c r="C22" s="384"/>
      <c r="D22" s="384"/>
      <c r="E22" s="384"/>
      <c r="F22" s="384"/>
      <c r="G22" s="384"/>
      <c r="H22" s="384"/>
      <c r="I22" s="384"/>
      <c r="J22" s="384"/>
      <c r="K22" s="384"/>
      <c r="L22" s="384"/>
      <c r="M22" s="382"/>
    </row>
    <row r="23" spans="1:13">
      <c r="A23" s="385">
        <v>1.43680581767724e-10</v>
      </c>
      <c r="B23" s="385">
        <v>1e-05</v>
      </c>
      <c r="C23" s="385">
        <v>0</v>
      </c>
      <c r="D23" s="385">
        <v>0</v>
      </c>
      <c r="E23" s="385">
        <v>0</v>
      </c>
      <c r="F23" s="385">
        <v>0</v>
      </c>
      <c r="G23" s="386" t="s">
        <v>27</v>
      </c>
      <c r="H23" s="385">
        <v>0</v>
      </c>
      <c r="I23" s="386"/>
      <c r="J23" s="386" t="s">
        <v>27</v>
      </c>
      <c r="K23" s="386" t="s">
        <v>27</v>
      </c>
      <c r="L23" s="386" t="s">
        <v>27</v>
      </c>
      <c r="M23" s="382"/>
    </row>
    <row r="24" spans="1:13">
      <c r="A24" s="387">
        <v>1.43680581767724e-10</v>
      </c>
      <c r="B24" s="387">
        <v>1e-05</v>
      </c>
      <c r="C24" s="388"/>
      <c r="D24" s="387">
        <v>0</v>
      </c>
      <c r="E24" s="387">
        <v>0</v>
      </c>
      <c r="F24" s="388"/>
      <c r="G24" s="388"/>
      <c r="H24" s="387">
        <v>0</v>
      </c>
      <c r="I24" s="388"/>
      <c r="J24" s="388"/>
      <c r="K24" s="388"/>
      <c r="L24" s="389" t="str">
        <v> סה''כ ל: צמודי מט"ח</v>
      </c>
      <c r="M24" s="382"/>
    </row>
    <row r="25" spans="1:13" ht="15.2" customHeight="1">
      <c r="A25" s="384" t="s">
        <v>94</v>
      </c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2"/>
    </row>
    <row r="26" spans="1:13">
      <c r="A26" s="385">
        <v>1.43680581767724e-10</v>
      </c>
      <c r="B26" s="385">
        <v>1e-05</v>
      </c>
      <c r="C26" s="385">
        <v>0</v>
      </c>
      <c r="D26" s="385">
        <v>0</v>
      </c>
      <c r="E26" s="385">
        <v>0</v>
      </c>
      <c r="F26" s="385">
        <v>0</v>
      </c>
      <c r="G26" s="386" t="s">
        <v>27</v>
      </c>
      <c r="H26" s="385">
        <v>0</v>
      </c>
      <c r="I26" s="386"/>
      <c r="J26" s="386" t="s">
        <v>27</v>
      </c>
      <c r="K26" s="386" t="s">
        <v>27</v>
      </c>
      <c r="L26" s="386" t="s">
        <v>27</v>
      </c>
      <c r="M26" s="382"/>
    </row>
    <row r="27" spans="1:13">
      <c r="A27" s="387">
        <v>1.43680581767724e-10</v>
      </c>
      <c r="B27" s="387">
        <v>1e-05</v>
      </c>
      <c r="C27" s="388"/>
      <c r="D27" s="387">
        <v>0</v>
      </c>
      <c r="E27" s="387">
        <v>0</v>
      </c>
      <c r="F27" s="388"/>
      <c r="G27" s="388"/>
      <c r="H27" s="387">
        <v>0</v>
      </c>
      <c r="I27" s="388"/>
      <c r="J27" s="388"/>
      <c r="K27" s="388"/>
      <c r="L27" s="389" t="s">
        <v>95</v>
      </c>
      <c r="M27" s="382"/>
    </row>
    <row r="28" spans="1:13">
      <c r="A28" s="387">
        <v>0.246703104526216</v>
      </c>
      <c r="B28" s="387">
        <v>17170.246771762</v>
      </c>
      <c r="C28" s="388"/>
      <c r="D28" s="387">
        <v>10364780.75</v>
      </c>
      <c r="E28" s="387">
        <v>0.568146832046402</v>
      </c>
      <c r="F28" s="388"/>
      <c r="G28" s="388"/>
      <c r="H28" s="387">
        <v>4.31414536675772</v>
      </c>
      <c r="I28" s="388"/>
      <c r="J28" s="388"/>
      <c r="K28" s="388"/>
      <c r="L28" s="389" t="s">
        <v>37</v>
      </c>
      <c r="M28" s="382"/>
    </row>
    <row r="29" spans="1:13" ht="15.2" customHeight="1">
      <c r="A29" s="384" t="s">
        <v>38</v>
      </c>
      <c r="B29" s="384"/>
      <c r="C29" s="384"/>
      <c r="D29" s="384"/>
      <c r="E29" s="384"/>
      <c r="F29" s="384"/>
      <c r="G29" s="384"/>
      <c r="H29" s="384"/>
      <c r="I29" s="384"/>
      <c r="J29" s="384"/>
      <c r="K29" s="384"/>
      <c r="L29" s="384"/>
      <c r="M29" s="382"/>
    </row>
    <row r="30" spans="1:13" ht="15.2" customHeight="1">
      <c r="A30" s="384" t="s">
        <v>48</v>
      </c>
      <c r="B30" s="384"/>
      <c r="C30" s="384"/>
      <c r="D30" s="384"/>
      <c r="E30" s="384"/>
      <c r="F30" s="384"/>
      <c r="G30" s="384"/>
      <c r="H30" s="384"/>
      <c r="I30" s="384"/>
      <c r="J30" s="384"/>
      <c r="K30" s="384"/>
      <c r="L30" s="384"/>
      <c r="M30" s="382"/>
    </row>
    <row r="31" spans="1:13">
      <c r="A31" s="385">
        <v>1.43680581767724e-10</v>
      </c>
      <c r="B31" s="385">
        <v>1e-05</v>
      </c>
      <c r="C31" s="385">
        <v>0</v>
      </c>
      <c r="D31" s="385">
        <v>0</v>
      </c>
      <c r="E31" s="385">
        <v>0</v>
      </c>
      <c r="F31" s="385">
        <v>0</v>
      </c>
      <c r="G31" s="386" t="s">
        <v>27</v>
      </c>
      <c r="H31" s="385">
        <v>0</v>
      </c>
      <c r="I31" s="386"/>
      <c r="J31" s="386" t="s">
        <v>27</v>
      </c>
      <c r="K31" s="386" t="s">
        <v>27</v>
      </c>
      <c r="L31" s="386" t="s">
        <v>27</v>
      </c>
      <c r="M31" s="382"/>
    </row>
    <row r="32" spans="1:13">
      <c r="A32" s="387">
        <v>1.43680581767724e-10</v>
      </c>
      <c r="B32" s="387">
        <v>1e-05</v>
      </c>
      <c r="C32" s="388"/>
      <c r="D32" s="387">
        <v>0</v>
      </c>
      <c r="E32" s="387">
        <v>0</v>
      </c>
      <c r="F32" s="388"/>
      <c r="G32" s="388"/>
      <c r="H32" s="387">
        <v>0</v>
      </c>
      <c r="I32" s="388"/>
      <c r="J32" s="388"/>
      <c r="K32" s="388"/>
      <c r="L32" s="389" t="s">
        <v>51</v>
      </c>
      <c r="M32" s="382"/>
    </row>
    <row r="33" spans="1:13">
      <c r="A33" s="387">
        <v>1.43680581767724e-10</v>
      </c>
      <c r="B33" s="387">
        <v>1e-05</v>
      </c>
      <c r="C33" s="388"/>
      <c r="D33" s="387">
        <v>0</v>
      </c>
      <c r="E33" s="387">
        <v>0</v>
      </c>
      <c r="F33" s="388"/>
      <c r="G33" s="388"/>
      <c r="H33" s="387">
        <v>0</v>
      </c>
      <c r="I33" s="388"/>
      <c r="J33" s="388"/>
      <c r="K33" s="388"/>
      <c r="L33" s="389" t="s">
        <v>39</v>
      </c>
      <c r="M33" s="382"/>
    </row>
    <row r="34" spans="1:13">
      <c r="A34" s="390">
        <v>0.246703104669896</v>
      </c>
      <c r="B34" s="390">
        <v>17170.246781762</v>
      </c>
      <c r="C34" s="391"/>
      <c r="D34" s="390">
        <v>10364780.75</v>
      </c>
      <c r="E34" s="390">
        <v>0.568146831715511</v>
      </c>
      <c r="F34" s="391"/>
      <c r="G34" s="391"/>
      <c r="H34" s="390">
        <v>4.31414536424515</v>
      </c>
      <c r="I34" s="391"/>
      <c r="J34" s="391"/>
      <c r="K34" s="391"/>
      <c r="L34" s="392" t="str">
        <v>סה''כ פקדונות מעל 3 חודשים</v>
      </c>
      <c r="M34" s="382"/>
    </row>
    <row r="35" spans="1:13" ht="20.1" customHeight="1">
      <c r="A35" s="382"/>
      <c r="B35" s="382"/>
      <c r="C35" s="382"/>
      <c r="D35" s="382"/>
      <c r="E35" s="382"/>
      <c r="F35" s="382"/>
      <c r="G35" s="382"/>
      <c r="H35" s="382"/>
      <c r="I35" s="382"/>
      <c r="J35" s="382"/>
      <c r="K35" s="382"/>
      <c r="L35" s="382"/>
      <c r="M35" s="382"/>
    </row>
    <row r="36" spans="1:13" ht="36" customHeight="1">
      <c r="A36" s="382" t="s">
        <v>8</v>
      </c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6:M36"/>
    <mergeCell ref="A30:L30"/>
    <mergeCell ref="A29:L29"/>
    <mergeCell ref="A25:L25"/>
    <mergeCell ref="A22:L22"/>
    <mergeCell ref="A19:L19"/>
    <mergeCell ref="A16:L16"/>
    <mergeCell ref="A8:L8"/>
    <mergeCell ref="A7:L7"/>
    <mergeCell ref="A4:M4"/>
    <mergeCell ref="A3:M3"/>
    <mergeCell ref="A2:M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H26"/>
  <sheetViews>
    <sheetView workbookViewId="0" showGridLines="0">
      <selection activeCell="F9" sqref="F9"/>
    </sheetView>
  </sheetViews>
  <sheetFormatPr defaultRowHeight="12.75"/>
  <cols>
    <col min="1" max="1" style="393" width="10.1442" customWidth="1"/>
    <col min="2" max="2" style="393" width="14.2966" customWidth="1"/>
    <col min="3" max="5" style="393" width="10.1442" customWidth="1"/>
    <col min="6" max="6" style="393" width="25.31746" customWidth="1"/>
    <col min="7" max="7" style="393" width="6.852817" customWidth="1"/>
    <col min="8" max="8" style="393" width="59.80854" customWidth="1"/>
    <col min="9" max="256" style="393"/>
  </cols>
  <sheetData>
    <row r="1" spans="1:8" ht="0.95" customHeight="1">
      <c r="A1" s="394"/>
      <c r="B1" s="394"/>
      <c r="C1" s="394"/>
      <c r="D1" s="394"/>
      <c r="E1" s="394"/>
      <c r="F1" s="394"/>
      <c r="G1" s="394"/>
      <c r="H1" s="394"/>
    </row>
    <row r="2" spans="1:8" ht="21.6" customHeight="1">
      <c r="A2" s="395" t="s">
        <v>153</v>
      </c>
      <c r="B2" s="395"/>
      <c r="C2" s="395"/>
      <c r="D2" s="395"/>
      <c r="E2" s="395"/>
      <c r="F2" s="395"/>
      <c r="G2" s="395"/>
      <c r="H2" s="396"/>
    </row>
    <row r="3" spans="1:8" ht="36" customHeight="1">
      <c r="A3" s="397" t="s">
        <v>1</v>
      </c>
      <c r="B3" s="397"/>
      <c r="C3" s="397"/>
      <c r="D3" s="397"/>
      <c r="E3" s="397"/>
      <c r="F3" s="397"/>
      <c r="G3" s="397"/>
      <c r="H3" s="396"/>
    </row>
    <row r="4" spans="1:8" ht="48.95" customHeight="1">
      <c r="A4" s="398" t="s">
        <v>2</v>
      </c>
      <c r="B4" s="398"/>
      <c r="C4" s="398"/>
      <c r="D4" s="398"/>
      <c r="E4" s="398"/>
      <c r="F4" s="398"/>
      <c r="G4" s="398"/>
      <c r="H4" s="396"/>
    </row>
    <row r="5" spans="1:8" ht="28.7" customHeight="1">
      <c r="A5" s="396"/>
      <c r="B5" s="396"/>
      <c r="C5" s="396"/>
      <c r="D5" s="396"/>
      <c r="E5" s="396"/>
      <c r="F5" s="396"/>
      <c r="G5" s="396"/>
      <c r="H5" s="396"/>
    </row>
    <row r="6" spans="1:8">
      <c r="A6" s="399" t="s">
        <v>3</v>
      </c>
      <c r="B6" s="399" t="s">
        <v>17</v>
      </c>
      <c r="C6" s="399" t="str">
        <v>שיעור תשואה במהלך התקופה  
 (אחוזים)</v>
      </c>
      <c r="D6" s="399" t="str">
        <v>אופי הנכס</v>
      </c>
      <c r="E6" s="399" t="str">
        <v>תאריך שערוך אחרון  
 (תאריך)</v>
      </c>
      <c r="F6" s="399" t="s">
        <v>23</v>
      </c>
      <c r="G6" s="396"/>
      <c r="H6" s="396"/>
    </row>
    <row r="7" spans="1:8" ht="15.2" customHeight="1">
      <c r="A7" s="400" t="s">
        <v>24</v>
      </c>
      <c r="B7" s="400"/>
      <c r="C7" s="400"/>
      <c r="D7" s="400"/>
      <c r="E7" s="400"/>
      <c r="F7" s="400"/>
      <c r="G7" s="396"/>
      <c r="H7" s="396"/>
    </row>
    <row r="8" spans="1:8" ht="15.2" customHeight="1">
      <c r="A8" s="400" t="s">
        <v>154</v>
      </c>
      <c r="B8" s="400"/>
      <c r="C8" s="400"/>
      <c r="D8" s="400"/>
      <c r="E8" s="400"/>
      <c r="F8" s="400"/>
      <c r="G8" s="396"/>
      <c r="H8" s="396"/>
    </row>
    <row r="9" spans="1:8">
      <c r="A9" s="401">
        <v>0.0556043851441094</v>
      </c>
      <c r="B9" s="401">
        <v>3870</v>
      </c>
      <c r="C9" s="401">
        <v>0.01</v>
      </c>
      <c r="D9" s="402" t="s">
        <v>71</v>
      </c>
      <c r="E9" s="403">
        <v>41639</v>
      </c>
      <c r="F9" s="402" t="str">
        <v>דרך הארבעה 32 מתחם אגד עכו- מקרקעין</v>
      </c>
      <c r="G9" s="396"/>
      <c r="H9" s="396"/>
    </row>
    <row r="10" spans="1:8">
      <c r="A10" s="401">
        <v>0.113938701341806</v>
      </c>
      <c r="B10" s="401">
        <v>7930</v>
      </c>
      <c r="C10" s="401">
        <v>1.83</v>
      </c>
      <c r="D10" s="402" t="s">
        <v>71</v>
      </c>
      <c r="E10" s="403">
        <v>41639</v>
      </c>
      <c r="F10" s="402" t="str">
        <v>ירושלים רחוב יפו 208 בית רימונים- מקרקעין</v>
      </c>
      <c r="G10" s="396"/>
      <c r="H10" s="396"/>
    </row>
    <row r="11" spans="1:8">
      <c r="A11" s="404">
        <v>0.169543086485915</v>
      </c>
      <c r="B11" s="404">
        <v>11800</v>
      </c>
      <c r="C11" s="404">
        <v>1.23</v>
      </c>
      <c r="D11" s="405"/>
      <c r="E11" s="405"/>
      <c r="F11" s="406" t="s">
        <v>155</v>
      </c>
      <c r="G11" s="396"/>
      <c r="H11" s="396"/>
    </row>
    <row r="12" spans="1:8" ht="15.2" customHeight="1">
      <c r="A12" s="400" t="s">
        <v>156</v>
      </c>
      <c r="B12" s="400"/>
      <c r="C12" s="400"/>
      <c r="D12" s="400"/>
      <c r="E12" s="400"/>
      <c r="F12" s="400"/>
      <c r="G12" s="396"/>
      <c r="H12" s="396"/>
    </row>
    <row r="13" spans="1:8">
      <c r="A13" s="401">
        <v>1.43680581767724e-10</v>
      </c>
      <c r="B13" s="401">
        <v>1e-05</v>
      </c>
      <c r="C13" s="401">
        <v>0</v>
      </c>
      <c r="D13" s="402" t="s">
        <v>27</v>
      </c>
      <c r="E13" s="403"/>
      <c r="F13" s="402" t="s">
        <v>27</v>
      </c>
      <c r="G13" s="396"/>
      <c r="H13" s="396"/>
    </row>
    <row r="14" spans="1:8">
      <c r="A14" s="404">
        <v>1.43680581767724e-10</v>
      </c>
      <c r="B14" s="404">
        <v>1e-05</v>
      </c>
      <c r="C14" s="404">
        <v>0</v>
      </c>
      <c r="D14" s="405"/>
      <c r="E14" s="405"/>
      <c r="F14" s="406" t="s">
        <v>157</v>
      </c>
      <c r="G14" s="396"/>
      <c r="H14" s="396"/>
    </row>
    <row r="15" spans="1:8">
      <c r="A15" s="404">
        <v>0.169543086629595</v>
      </c>
      <c r="B15" s="404">
        <v>11800.00001</v>
      </c>
      <c r="C15" s="404">
        <v>1.23</v>
      </c>
      <c r="D15" s="405"/>
      <c r="E15" s="405"/>
      <c r="F15" s="406" t="s">
        <v>37</v>
      </c>
      <c r="G15" s="396"/>
      <c r="H15" s="396"/>
    </row>
    <row r="16" spans="1:8" ht="15.2" customHeight="1">
      <c r="A16" s="400" t="s">
        <v>38</v>
      </c>
      <c r="B16" s="400"/>
      <c r="C16" s="400"/>
      <c r="D16" s="400"/>
      <c r="E16" s="400"/>
      <c r="F16" s="400"/>
      <c r="G16" s="396"/>
      <c r="H16" s="396"/>
    </row>
    <row r="17" spans="1:8" ht="15.2" customHeight="1">
      <c r="A17" s="400" t="s">
        <v>154</v>
      </c>
      <c r="B17" s="400"/>
      <c r="C17" s="400"/>
      <c r="D17" s="400"/>
      <c r="E17" s="400"/>
      <c r="F17" s="400"/>
      <c r="G17" s="396"/>
      <c r="H17" s="396"/>
    </row>
    <row r="18" spans="1:8">
      <c r="A18" s="401">
        <v>1.43680581767724e-10</v>
      </c>
      <c r="B18" s="401">
        <v>1e-05</v>
      </c>
      <c r="C18" s="401">
        <v>0</v>
      </c>
      <c r="D18" s="402" t="s">
        <v>27</v>
      </c>
      <c r="E18" s="403"/>
      <c r="F18" s="402" t="s">
        <v>27</v>
      </c>
      <c r="G18" s="396"/>
      <c r="H18" s="396"/>
    </row>
    <row r="19" spans="1:8">
      <c r="A19" s="404">
        <v>1.43680581767724e-10</v>
      </c>
      <c r="B19" s="404">
        <v>1e-05</v>
      </c>
      <c r="C19" s="404">
        <v>0</v>
      </c>
      <c r="D19" s="405"/>
      <c r="E19" s="405"/>
      <c r="F19" s="406" t="s">
        <v>155</v>
      </c>
      <c r="G19" s="396"/>
      <c r="H19" s="396"/>
    </row>
    <row r="20" spans="1:8" ht="15.2" customHeight="1">
      <c r="A20" s="400" t="s">
        <v>156</v>
      </c>
      <c r="B20" s="400"/>
      <c r="C20" s="400"/>
      <c r="D20" s="400"/>
      <c r="E20" s="400"/>
      <c r="F20" s="400"/>
      <c r="G20" s="396"/>
      <c r="H20" s="396"/>
    </row>
    <row r="21" spans="1:8">
      <c r="A21" s="401">
        <v>1.43680581767724e-10</v>
      </c>
      <c r="B21" s="401">
        <v>1e-05</v>
      </c>
      <c r="C21" s="401">
        <v>0</v>
      </c>
      <c r="D21" s="402" t="s">
        <v>27</v>
      </c>
      <c r="E21" s="403"/>
      <c r="F21" s="402" t="s">
        <v>27</v>
      </c>
      <c r="G21" s="396"/>
      <c r="H21" s="396"/>
    </row>
    <row r="22" spans="1:8">
      <c r="A22" s="404">
        <v>1.43680581767724e-10</v>
      </c>
      <c r="B22" s="404">
        <v>1e-05</v>
      </c>
      <c r="C22" s="404">
        <v>0</v>
      </c>
      <c r="D22" s="405"/>
      <c r="E22" s="405"/>
      <c r="F22" s="406" t="s">
        <v>157</v>
      </c>
      <c r="G22" s="396"/>
      <c r="H22" s="396"/>
    </row>
    <row r="23" spans="1:8">
      <c r="A23" s="404">
        <v>2.87361163535449e-10</v>
      </c>
      <c r="B23" s="404">
        <v>2e-05</v>
      </c>
      <c r="C23" s="404">
        <v>0</v>
      </c>
      <c r="D23" s="405"/>
      <c r="E23" s="405"/>
      <c r="F23" s="406" t="s">
        <v>39</v>
      </c>
      <c r="G23" s="396"/>
      <c r="H23" s="396"/>
    </row>
    <row r="24" spans="1:8">
      <c r="A24" s="407">
        <v>0.169543086916957</v>
      </c>
      <c r="B24" s="407">
        <v>11800.00003</v>
      </c>
      <c r="C24" s="407">
        <v>1.23</v>
      </c>
      <c r="D24" s="408"/>
      <c r="E24" s="408"/>
      <c r="F24" s="409" t="str">
        <v>סה''כ זכויות במקרקעין</v>
      </c>
      <c r="G24" s="396"/>
      <c r="H24" s="396"/>
    </row>
    <row r="25" spans="1:8" ht="20.1" customHeight="1">
      <c r="A25" s="396"/>
      <c r="B25" s="396"/>
      <c r="C25" s="396"/>
      <c r="D25" s="396"/>
      <c r="E25" s="396"/>
      <c r="F25" s="396"/>
      <c r="G25" s="396"/>
      <c r="H25" s="396"/>
    </row>
    <row r="26" spans="1:8" ht="36" customHeight="1">
      <c r="A26" s="396" t="s">
        <v>8</v>
      </c>
      <c r="B26" s="396"/>
      <c r="C26" s="396"/>
      <c r="D26" s="396"/>
      <c r="E26" s="396"/>
      <c r="F26" s="396"/>
      <c r="G26" s="396"/>
      <c r="H26" s="39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6:G26"/>
    <mergeCell ref="A20:F20"/>
    <mergeCell ref="A17:F17"/>
    <mergeCell ref="A16:F16"/>
    <mergeCell ref="A12:F12"/>
    <mergeCell ref="A8:F8"/>
    <mergeCell ref="A7:F7"/>
    <mergeCell ref="A4:G4"/>
    <mergeCell ref="A3:G3"/>
    <mergeCell ref="A2:G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17"/>
  <sheetViews>
    <sheetView workbookViewId="0" showGridLines="0">
      <selection activeCell="A1" sqref="A1"/>
    </sheetView>
  </sheetViews>
  <sheetFormatPr defaultRowHeight="12.75"/>
  <cols>
    <col min="1" max="1" style="410" width="10.1442" customWidth="1"/>
    <col min="2" max="2" style="410" width="14.2966" customWidth="1"/>
    <col min="3" max="3" style="410" width="8.711805" customWidth="1"/>
    <col min="4" max="4" style="410" width="25.31746" customWidth="1"/>
    <col min="5" max="5" style="410" width="6.852817" customWidth="1"/>
    <col min="6" max="6" style="410" width="81.42368" customWidth="1"/>
    <col min="7" max="256" style="410"/>
  </cols>
  <sheetData>
    <row r="1" spans="1:6" ht="0.95" customHeight="1">
      <c r="A1" s="411"/>
      <c r="B1" s="411"/>
      <c r="C1" s="411"/>
      <c r="D1" s="411"/>
      <c r="E1" s="411"/>
      <c r="F1" s="411"/>
    </row>
    <row r="2" spans="1:6" ht="21.6" customHeight="1">
      <c r="A2" s="412" t="s">
        <v>158</v>
      </c>
      <c r="B2" s="412"/>
      <c r="C2" s="412"/>
      <c r="D2" s="412"/>
      <c r="E2" s="412"/>
      <c r="F2" s="413"/>
    </row>
    <row r="3" spans="1:6" ht="36" customHeight="1">
      <c r="A3" s="414" t="s">
        <v>1</v>
      </c>
      <c r="B3" s="414"/>
      <c r="C3" s="414"/>
      <c r="D3" s="414"/>
      <c r="E3" s="414"/>
      <c r="F3" s="413"/>
    </row>
    <row r="4" spans="1:6" ht="48.95" customHeight="1">
      <c r="A4" s="415" t="s">
        <v>2</v>
      </c>
      <c r="B4" s="415"/>
      <c r="C4" s="415"/>
      <c r="D4" s="415"/>
      <c r="E4" s="415"/>
      <c r="F4" s="413"/>
    </row>
    <row r="5" spans="1:6" ht="28.7" customHeight="1">
      <c r="A5" s="413"/>
      <c r="B5" s="413"/>
      <c r="C5" s="413"/>
      <c r="D5" s="413"/>
      <c r="E5" s="413"/>
      <c r="F5" s="413"/>
    </row>
    <row r="6" spans="1:6">
      <c r="A6" s="416" t="s">
        <v>3</v>
      </c>
      <c r="B6" s="416" t="s">
        <v>17</v>
      </c>
      <c r="C6" s="416" t="s">
        <v>21</v>
      </c>
      <c r="D6" s="416" t="s">
        <v>23</v>
      </c>
      <c r="E6" s="413"/>
      <c r="F6" s="413"/>
    </row>
    <row r="7" spans="1:6" ht="15.2" customHeight="1">
      <c r="A7" s="417" t="str">
        <v>בארץ</v>
      </c>
      <c r="B7" s="417"/>
      <c r="C7" s="417"/>
      <c r="D7" s="417"/>
      <c r="E7" s="413"/>
      <c r="F7" s="413"/>
    </row>
    <row r="8" spans="1:6">
      <c r="A8" s="418">
        <v>-8.3636982460281</v>
      </c>
      <c r="B8" s="418">
        <v>-582103.59</v>
      </c>
      <c r="C8" s="419" t="s">
        <v>27</v>
      </c>
      <c r="D8" s="419" t="str">
        <v>זכאים</v>
      </c>
      <c r="E8" s="413"/>
      <c r="F8" s="413"/>
    </row>
    <row r="9" spans="1:6">
      <c r="A9" s="418">
        <v>3.20187679267165</v>
      </c>
      <c r="B9" s="418">
        <v>222846.87</v>
      </c>
      <c r="C9" s="419" t="s">
        <v>27</v>
      </c>
      <c r="D9" s="419" t="str">
        <v>חייבים</v>
      </c>
      <c r="E9" s="413"/>
      <c r="F9" s="413"/>
    </row>
    <row r="10" spans="1:6">
      <c r="A10" s="418">
        <v>0.000336067156587726</v>
      </c>
      <c r="B10" s="418">
        <v>23.38988</v>
      </c>
      <c r="C10" s="419" t="s">
        <v>27</v>
      </c>
      <c r="D10" s="419" t="str">
        <v>ריבית/דיבידנד לקבל</v>
      </c>
      <c r="E10" s="413"/>
      <c r="F10" s="413"/>
    </row>
    <row r="11" spans="1:6">
      <c r="A11" s="420">
        <v>-5.16148538619986</v>
      </c>
      <c r="B11" s="420">
        <v>-359233.33012</v>
      </c>
      <c r="C11" s="421"/>
      <c r="D11" s="422" t="str">
        <v>סה''כ ל: בארץ</v>
      </c>
      <c r="E11" s="413"/>
      <c r="F11" s="413"/>
    </row>
    <row r="12" spans="1:6" ht="15.2" customHeight="1">
      <c r="A12" s="417" t="s">
        <v>38</v>
      </c>
      <c r="B12" s="417"/>
      <c r="C12" s="417"/>
      <c r="D12" s="417"/>
      <c r="E12" s="413"/>
      <c r="F12" s="413"/>
    </row>
    <row r="13" spans="1:6">
      <c r="A13" s="418">
        <v>1.43680581767724e-10</v>
      </c>
      <c r="B13" s="418">
        <v>1e-05</v>
      </c>
      <c r="C13" s="419" t="s">
        <v>27</v>
      </c>
      <c r="D13" s="419" t="s">
        <v>27</v>
      </c>
      <c r="E13" s="413"/>
      <c r="F13" s="413"/>
    </row>
    <row r="14" spans="1:6">
      <c r="A14" s="420">
        <v>1.43680581767724e-10</v>
      </c>
      <c r="B14" s="420">
        <v>1e-05</v>
      </c>
      <c r="C14" s="421"/>
      <c r="D14" s="422" t="s">
        <v>39</v>
      </c>
      <c r="E14" s="413"/>
      <c r="F14" s="413"/>
    </row>
    <row r="15" spans="1:6">
      <c r="A15" s="423">
        <v>-5.16148538605618</v>
      </c>
      <c r="B15" s="423">
        <v>-359233.33011</v>
      </c>
      <c r="C15" s="424"/>
      <c r="D15" s="425" t="str">
        <v>סה''כ השקעות אחרות</v>
      </c>
      <c r="E15" s="413"/>
      <c r="F15" s="413"/>
    </row>
    <row r="16" spans="1:6" ht="50.45" customHeight="1">
      <c r="A16" s="413"/>
      <c r="B16" s="413"/>
      <c r="C16" s="413"/>
      <c r="D16" s="413"/>
      <c r="E16" s="413"/>
      <c r="F16" s="413"/>
    </row>
    <row r="17" spans="1:6" ht="36" customHeight="1">
      <c r="A17" s="413" t="s">
        <v>8</v>
      </c>
      <c r="B17" s="413"/>
      <c r="C17" s="413"/>
      <c r="D17" s="413"/>
      <c r="E17" s="413"/>
      <c r="F17" s="41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7:E17"/>
    <mergeCell ref="A12:D12"/>
    <mergeCell ref="A7:D7"/>
    <mergeCell ref="A4:E4"/>
    <mergeCell ref="A3:E3"/>
    <mergeCell ref="A2:E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E15"/>
  <sheetViews>
    <sheetView workbookViewId="0" showGridLines="0">
      <selection activeCell="A1" sqref="A1"/>
    </sheetView>
  </sheetViews>
  <sheetFormatPr defaultRowHeight="12.75"/>
  <cols>
    <col min="1" max="1" style="426" width="10.1442" customWidth="1"/>
    <col min="2" max="2" style="426" width="14.2966" customWidth="1"/>
    <col min="3" max="3" style="426" width="25.31746" customWidth="1"/>
    <col min="4" max="4" style="426" width="6.852817" customWidth="1"/>
    <col min="5" max="5" style="426" width="90.29594" customWidth="1"/>
    <col min="6" max="256" style="426"/>
  </cols>
  <sheetData>
    <row r="1" spans="1:5" ht="0.95" customHeight="1">
      <c r="A1" s="427"/>
      <c r="B1" s="427"/>
      <c r="C1" s="427"/>
      <c r="D1" s="427"/>
      <c r="E1" s="427"/>
    </row>
    <row r="2" spans="1:5" ht="21.6" customHeight="1">
      <c r="A2" s="428" t="s">
        <v>159</v>
      </c>
      <c r="B2" s="428"/>
      <c r="C2" s="428"/>
      <c r="D2" s="428"/>
      <c r="E2" s="429"/>
    </row>
    <row r="3" spans="1:5" ht="36" customHeight="1">
      <c r="A3" s="430" t="s">
        <v>1</v>
      </c>
      <c r="B3" s="430"/>
      <c r="C3" s="430"/>
      <c r="D3" s="430"/>
      <c r="E3" s="429"/>
    </row>
    <row r="4" spans="1:5" ht="48.95" customHeight="1">
      <c r="A4" s="431" t="s">
        <v>2</v>
      </c>
      <c r="B4" s="431"/>
      <c r="C4" s="431"/>
      <c r="D4" s="431"/>
      <c r="E4" s="429"/>
    </row>
    <row r="5" spans="1:5" ht="28.7" customHeight="1">
      <c r="A5" s="429"/>
      <c r="B5" s="429"/>
      <c r="C5" s="429"/>
      <c r="D5" s="429"/>
      <c r="E5" s="429"/>
    </row>
    <row r="6" spans="1:5">
      <c r="A6" s="432" t="str">
        <v>תאריך סיום ההתחייבות 
 (תאריך)</v>
      </c>
      <c r="B6" s="432" t="str">
        <v>סכום ההתחייבות  
 (אלפי ש''ח)</v>
      </c>
      <c r="C6" s="432" t="s">
        <v>23</v>
      </c>
      <c r="D6" s="429"/>
      <c r="E6" s="429"/>
    </row>
    <row r="7" spans="1:5" ht="15.2" customHeight="1">
      <c r="A7" s="433" t="s">
        <v>24</v>
      </c>
      <c r="B7" s="433"/>
      <c r="C7" s="433"/>
      <c r="D7" s="429"/>
      <c r="E7" s="429"/>
    </row>
    <row r="8" spans="1:5">
      <c r="A8" s="434"/>
      <c r="B8" s="435">
        <v>1e-05</v>
      </c>
      <c r="C8" s="436" t="s">
        <v>27</v>
      </c>
      <c r="D8" s="429"/>
      <c r="E8" s="429"/>
    </row>
    <row r="9" spans="1:5">
      <c r="A9" s="437"/>
      <c r="B9" s="438">
        <v>1e-05</v>
      </c>
      <c r="C9" s="439" t="s">
        <v>37</v>
      </c>
      <c r="D9" s="429"/>
      <c r="E9" s="429"/>
    </row>
    <row r="10" spans="1:5" ht="15.2" customHeight="1">
      <c r="A10" s="433" t="s">
        <v>38</v>
      </c>
      <c r="B10" s="433"/>
      <c r="C10" s="433"/>
      <c r="D10" s="429"/>
      <c r="E10" s="429"/>
    </row>
    <row r="11" spans="1:5">
      <c r="A11" s="434"/>
      <c r="B11" s="435">
        <v>1e-05</v>
      </c>
      <c r="C11" s="436" t="s">
        <v>27</v>
      </c>
      <c r="D11" s="429"/>
      <c r="E11" s="429"/>
    </row>
    <row r="12" spans="1:5">
      <c r="A12" s="437"/>
      <c r="B12" s="438">
        <v>1e-05</v>
      </c>
      <c r="C12" s="439" t="s">
        <v>39</v>
      </c>
      <c r="D12" s="429"/>
      <c r="E12" s="429"/>
    </row>
    <row r="13" spans="1:5">
      <c r="A13" s="440"/>
      <c r="B13" s="441">
        <v>2e-05</v>
      </c>
      <c r="C13" s="442" t="str">
        <v>סה''כ יתרות התחייבות להשקעה</v>
      </c>
      <c r="D13" s="429"/>
      <c r="E13" s="429"/>
    </row>
    <row r="14" spans="1:5" ht="50.45" customHeight="1">
      <c r="A14" s="429"/>
      <c r="B14" s="429"/>
      <c r="C14" s="429"/>
      <c r="D14" s="429"/>
      <c r="E14" s="429"/>
    </row>
    <row r="15" spans="1:5" ht="36" customHeight="1">
      <c r="A15" s="429" t="s">
        <v>8</v>
      </c>
      <c r="B15" s="429"/>
      <c r="C15" s="429"/>
      <c r="D15" s="429"/>
      <c r="E15" s="42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5:D15"/>
    <mergeCell ref="A10:C10"/>
    <mergeCell ref="A7:C7"/>
    <mergeCell ref="A4:D4"/>
    <mergeCell ref="A3:D3"/>
    <mergeCell ref="A2:D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3"/>
  <sheetViews>
    <sheetView workbookViewId="0" showGridLines="0">
      <selection activeCell="A1" sqref="A1"/>
    </sheetView>
  </sheetViews>
  <sheetFormatPr defaultRowHeight="12.75"/>
  <cols>
    <col min="1" max="2" style="443" width="9.428005" customWidth="1"/>
    <col min="3" max="4" style="443" width="14.2966" customWidth="1"/>
    <col min="5" max="5" style="443" width="9.428005" customWidth="1"/>
    <col min="6" max="7" style="443" width="7.424211" customWidth="1"/>
    <col min="8" max="9" style="443" width="9.428005" customWidth="1"/>
    <col min="10" max="11" style="443" width="7.424211" customWidth="1"/>
    <col min="12" max="12" style="443" width="8.711805" customWidth="1"/>
    <col min="13" max="13" style="443" width="10.1442" customWidth="1"/>
    <col min="14" max="14" style="443" width="14.2966" customWidth="1"/>
    <col min="15" max="15" style="443" width="6.852817" customWidth="1"/>
    <col min="16" max="16" style="443" width="1.127134" customWidth="1"/>
    <col min="17" max="256" style="443"/>
  </cols>
  <sheetData>
    <row r="1" spans="1:16" ht="0.95" customHeight="1">
      <c r="A1" s="444"/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</row>
    <row r="2" spans="1:16" ht="21.6" customHeight="1">
      <c r="A2" s="445" t="str">
        <v>אג''ח קונצרני סחיר- לפי עלות מתואמת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445"/>
      <c r="P2" s="446"/>
    </row>
    <row r="3" spans="1:16" ht="36" customHeight="1">
      <c r="A3" s="447" t="s">
        <v>1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6"/>
    </row>
    <row r="4" spans="1:16" ht="48.95" customHeight="1">
      <c r="A4" s="448" t="s">
        <v>2</v>
      </c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6"/>
    </row>
    <row r="5" spans="1:16" ht="28.7" customHeight="1">
      <c r="A5" s="446"/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</row>
    <row r="6" spans="1:16">
      <c r="A6" s="449" t="s">
        <v>3</v>
      </c>
      <c r="B6" s="449" t="s">
        <v>40</v>
      </c>
      <c r="C6" s="449" t="s">
        <v>160</v>
      </c>
      <c r="D6" s="449" t="s">
        <v>43</v>
      </c>
      <c r="E6" s="449" t="s">
        <v>161</v>
      </c>
      <c r="F6" s="449" t="s">
        <v>19</v>
      </c>
      <c r="G6" s="449" t="s">
        <v>10</v>
      </c>
      <c r="H6" s="449" t="s">
        <v>44</v>
      </c>
      <c r="I6" s="449" t="s">
        <v>116</v>
      </c>
      <c r="J6" s="449" t="s">
        <v>20</v>
      </c>
      <c r="K6" s="449" t="s">
        <v>21</v>
      </c>
      <c r="L6" s="449" t="s">
        <v>54</v>
      </c>
      <c r="M6" s="449" t="s">
        <v>22</v>
      </c>
      <c r="N6" s="449" t="s">
        <v>23</v>
      </c>
      <c r="O6" s="446"/>
      <c r="P6" s="446"/>
    </row>
    <row r="7" spans="1:16" ht="15.2" customHeight="1">
      <c r="A7" s="450" t="s">
        <v>24</v>
      </c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450"/>
      <c r="M7" s="450"/>
      <c r="N7" s="450"/>
      <c r="O7" s="446"/>
      <c r="P7" s="446"/>
    </row>
    <row r="8" spans="1:16" ht="15.2" customHeight="1">
      <c r="A8" s="450" t="s">
        <v>64</v>
      </c>
      <c r="B8" s="450"/>
      <c r="C8" s="450"/>
      <c r="D8" s="450"/>
      <c r="E8" s="450"/>
      <c r="F8" s="450"/>
      <c r="G8" s="450"/>
      <c r="H8" s="450"/>
      <c r="I8" s="450"/>
      <c r="J8" s="450"/>
      <c r="K8" s="450"/>
      <c r="L8" s="450"/>
      <c r="M8" s="450"/>
      <c r="N8" s="450"/>
      <c r="O8" s="446"/>
      <c r="P8" s="446"/>
    </row>
    <row r="9" spans="1:16">
      <c r="A9" s="451">
        <v>1.43680581767724e-10</v>
      </c>
      <c r="B9" s="451">
        <v>0</v>
      </c>
      <c r="C9" s="451">
        <v>1e-05</v>
      </c>
      <c r="D9" s="451">
        <v>0</v>
      </c>
      <c r="E9" s="451">
        <v>0</v>
      </c>
      <c r="F9" s="451">
        <v>0</v>
      </c>
      <c r="G9" s="452" t="s">
        <v>27</v>
      </c>
      <c r="H9" s="451">
        <v>0</v>
      </c>
      <c r="I9" s="453"/>
      <c r="J9" s="452"/>
      <c r="K9" s="452" t="s">
        <v>27</v>
      </c>
      <c r="L9" s="452" t="s">
        <v>27</v>
      </c>
      <c r="M9" s="452" t="s">
        <v>27</v>
      </c>
      <c r="N9" s="452" t="s">
        <v>27</v>
      </c>
      <c r="O9" s="446"/>
      <c r="P9" s="446"/>
    </row>
    <row r="10" spans="1:16">
      <c r="A10" s="454">
        <v>1.43680581767724e-10</v>
      </c>
      <c r="B10" s="455"/>
      <c r="C10" s="454">
        <v>1e-05</v>
      </c>
      <c r="D10" s="454">
        <v>0</v>
      </c>
      <c r="E10" s="455"/>
      <c r="F10" s="455"/>
      <c r="G10" s="455"/>
      <c r="H10" s="454">
        <v>0</v>
      </c>
      <c r="I10" s="455"/>
      <c r="J10" s="455"/>
      <c r="K10" s="455"/>
      <c r="L10" s="455"/>
      <c r="M10" s="455"/>
      <c r="N10" s="456" t="s">
        <v>77</v>
      </c>
      <c r="O10" s="446"/>
      <c r="P10" s="446"/>
    </row>
    <row r="11" spans="1:16" ht="15.2" customHeight="1">
      <c r="A11" s="450" t="s">
        <v>78</v>
      </c>
      <c r="B11" s="450"/>
      <c r="C11" s="450"/>
      <c r="D11" s="450"/>
      <c r="E11" s="450"/>
      <c r="F11" s="450"/>
      <c r="G11" s="450"/>
      <c r="H11" s="450"/>
      <c r="I11" s="450"/>
      <c r="J11" s="450"/>
      <c r="K11" s="450"/>
      <c r="L11" s="450"/>
      <c r="M11" s="450"/>
      <c r="N11" s="450"/>
      <c r="O11" s="446"/>
      <c r="P11" s="446"/>
    </row>
    <row r="12" spans="1:16">
      <c r="A12" s="451">
        <v>1.43680581767724e-10</v>
      </c>
      <c r="B12" s="451">
        <v>0</v>
      </c>
      <c r="C12" s="451">
        <v>1e-05</v>
      </c>
      <c r="D12" s="451">
        <v>0</v>
      </c>
      <c r="E12" s="451">
        <v>0</v>
      </c>
      <c r="F12" s="451">
        <v>0</v>
      </c>
      <c r="G12" s="452" t="s">
        <v>27</v>
      </c>
      <c r="H12" s="451">
        <v>0</v>
      </c>
      <c r="I12" s="453"/>
      <c r="J12" s="452"/>
      <c r="K12" s="452" t="s">
        <v>27</v>
      </c>
      <c r="L12" s="452" t="s">
        <v>27</v>
      </c>
      <c r="M12" s="452" t="s">
        <v>27</v>
      </c>
      <c r="N12" s="452" t="s">
        <v>27</v>
      </c>
      <c r="O12" s="446"/>
      <c r="P12" s="446"/>
    </row>
    <row r="13" spans="1:16">
      <c r="A13" s="454">
        <v>1.43680581767724e-10</v>
      </c>
      <c r="B13" s="455"/>
      <c r="C13" s="454">
        <v>1e-05</v>
      </c>
      <c r="D13" s="454">
        <v>0</v>
      </c>
      <c r="E13" s="455"/>
      <c r="F13" s="455"/>
      <c r="G13" s="455"/>
      <c r="H13" s="454">
        <v>0</v>
      </c>
      <c r="I13" s="455"/>
      <c r="J13" s="455"/>
      <c r="K13" s="455"/>
      <c r="L13" s="455"/>
      <c r="M13" s="455"/>
      <c r="N13" s="456" t="s">
        <v>79</v>
      </c>
      <c r="O13" s="446"/>
      <c r="P13" s="446"/>
    </row>
    <row r="14" spans="1:16" ht="15.2" customHeight="1">
      <c r="A14" s="450" t="s">
        <v>80</v>
      </c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50"/>
      <c r="M14" s="450"/>
      <c r="N14" s="450"/>
      <c r="O14" s="446"/>
      <c r="P14" s="446"/>
    </row>
    <row r="15" spans="1:16">
      <c r="A15" s="451">
        <v>1.43680581767724e-10</v>
      </c>
      <c r="B15" s="451">
        <v>0</v>
      </c>
      <c r="C15" s="451">
        <v>1e-05</v>
      </c>
      <c r="D15" s="451">
        <v>0</v>
      </c>
      <c r="E15" s="451">
        <v>0</v>
      </c>
      <c r="F15" s="451">
        <v>0</v>
      </c>
      <c r="G15" s="452" t="s">
        <v>27</v>
      </c>
      <c r="H15" s="451">
        <v>0</v>
      </c>
      <c r="I15" s="453"/>
      <c r="J15" s="452"/>
      <c r="K15" s="452" t="s">
        <v>27</v>
      </c>
      <c r="L15" s="452" t="s">
        <v>27</v>
      </c>
      <c r="M15" s="452" t="s">
        <v>27</v>
      </c>
      <c r="N15" s="452" t="s">
        <v>27</v>
      </c>
      <c r="O15" s="446"/>
      <c r="P15" s="446"/>
    </row>
    <row r="16" spans="1:16">
      <c r="A16" s="454">
        <v>1.43680581767724e-10</v>
      </c>
      <c r="B16" s="455"/>
      <c r="C16" s="454">
        <v>1e-05</v>
      </c>
      <c r="D16" s="454">
        <v>0</v>
      </c>
      <c r="E16" s="455"/>
      <c r="F16" s="455"/>
      <c r="G16" s="455"/>
      <c r="H16" s="454">
        <v>0</v>
      </c>
      <c r="I16" s="455"/>
      <c r="J16" s="455"/>
      <c r="K16" s="455"/>
      <c r="L16" s="455"/>
      <c r="M16" s="455"/>
      <c r="N16" s="456" t="s">
        <v>81</v>
      </c>
      <c r="O16" s="446"/>
      <c r="P16" s="446"/>
    </row>
    <row r="17" spans="1:16" ht="15.2" customHeight="1">
      <c r="A17" s="450" t="s">
        <v>82</v>
      </c>
      <c r="B17" s="450"/>
      <c r="C17" s="450"/>
      <c r="D17" s="450"/>
      <c r="E17" s="450"/>
      <c r="F17" s="450"/>
      <c r="G17" s="450"/>
      <c r="H17" s="450"/>
      <c r="I17" s="450"/>
      <c r="J17" s="450"/>
      <c r="K17" s="450"/>
      <c r="L17" s="450"/>
      <c r="M17" s="450"/>
      <c r="N17" s="450"/>
      <c r="O17" s="446"/>
      <c r="P17" s="446"/>
    </row>
    <row r="18" spans="1:16">
      <c r="A18" s="451">
        <v>1.43680581767724e-10</v>
      </c>
      <c r="B18" s="451">
        <v>0</v>
      </c>
      <c r="C18" s="451">
        <v>1e-05</v>
      </c>
      <c r="D18" s="451">
        <v>0</v>
      </c>
      <c r="E18" s="451">
        <v>0</v>
      </c>
      <c r="F18" s="451">
        <v>0</v>
      </c>
      <c r="G18" s="452" t="s">
        <v>27</v>
      </c>
      <c r="H18" s="451">
        <v>0</v>
      </c>
      <c r="I18" s="453"/>
      <c r="J18" s="452"/>
      <c r="K18" s="452" t="s">
        <v>27</v>
      </c>
      <c r="L18" s="452" t="s">
        <v>27</v>
      </c>
      <c r="M18" s="452" t="s">
        <v>27</v>
      </c>
      <c r="N18" s="452" t="s">
        <v>27</v>
      </c>
      <c r="O18" s="446"/>
      <c r="P18" s="446"/>
    </row>
    <row r="19" spans="1:16">
      <c r="A19" s="454">
        <v>1.43680581767724e-10</v>
      </c>
      <c r="B19" s="455"/>
      <c r="C19" s="454">
        <v>1e-05</v>
      </c>
      <c r="D19" s="454">
        <v>0</v>
      </c>
      <c r="E19" s="455"/>
      <c r="F19" s="455"/>
      <c r="G19" s="455"/>
      <c r="H19" s="454">
        <v>0</v>
      </c>
      <c r="I19" s="455"/>
      <c r="J19" s="455"/>
      <c r="K19" s="455"/>
      <c r="L19" s="455"/>
      <c r="M19" s="455"/>
      <c r="N19" s="456" t="s">
        <v>83</v>
      </c>
      <c r="O19" s="446"/>
      <c r="P19" s="446"/>
    </row>
    <row r="20" spans="1:16">
      <c r="A20" s="454">
        <v>5.74722327070898e-10</v>
      </c>
      <c r="B20" s="455"/>
      <c r="C20" s="454">
        <v>4e-05</v>
      </c>
      <c r="D20" s="454">
        <v>0</v>
      </c>
      <c r="E20" s="455"/>
      <c r="F20" s="455"/>
      <c r="G20" s="455"/>
      <c r="H20" s="454">
        <v>0</v>
      </c>
      <c r="I20" s="455"/>
      <c r="J20" s="455"/>
      <c r="K20" s="455"/>
      <c r="L20" s="455"/>
      <c r="M20" s="455"/>
      <c r="N20" s="456" t="s">
        <v>37</v>
      </c>
      <c r="O20" s="446"/>
      <c r="P20" s="446"/>
    </row>
    <row r="21" spans="1:16">
      <c r="A21" s="457">
        <v>5.74722327070898e-10</v>
      </c>
      <c r="B21" s="458"/>
      <c r="C21" s="457">
        <v>4e-05</v>
      </c>
      <c r="D21" s="457">
        <v>0</v>
      </c>
      <c r="E21" s="458"/>
      <c r="F21" s="458"/>
      <c r="G21" s="458"/>
      <c r="H21" s="457">
        <v>0</v>
      </c>
      <c r="I21" s="458"/>
      <c r="J21" s="458"/>
      <c r="K21" s="458"/>
      <c r="L21" s="458"/>
      <c r="M21" s="458"/>
      <c r="N21" s="459" t="str">
        <v>סה''כ אג''ח קונצרני סחיר- לפי עלות מתואמת</v>
      </c>
      <c r="O21" s="446"/>
      <c r="P21" s="446"/>
    </row>
    <row r="22" spans="1:16" ht="20.1" customHeight="1">
      <c r="A22" s="446"/>
      <c r="B22" s="446"/>
      <c r="C22" s="446"/>
      <c r="D22" s="446"/>
      <c r="E22" s="446"/>
      <c r="F22" s="446"/>
      <c r="G22" s="446"/>
      <c r="H22" s="446"/>
      <c r="I22" s="446"/>
      <c r="J22" s="446"/>
      <c r="K22" s="446"/>
      <c r="L22" s="446"/>
      <c r="M22" s="446"/>
      <c r="N22" s="446"/>
      <c r="O22" s="446"/>
      <c r="P22" s="446"/>
    </row>
    <row r="23" spans="1:16" ht="36" customHeight="1">
      <c r="A23" s="446" t="s">
        <v>8</v>
      </c>
      <c r="B23" s="446"/>
      <c r="C23" s="446"/>
      <c r="D23" s="446"/>
      <c r="E23" s="446"/>
      <c r="F23" s="446"/>
      <c r="G23" s="446"/>
      <c r="H23" s="446"/>
      <c r="I23" s="446"/>
      <c r="J23" s="446"/>
      <c r="K23" s="446"/>
      <c r="L23" s="446"/>
      <c r="M23" s="446"/>
      <c r="N23" s="446"/>
      <c r="O23" s="446"/>
      <c r="P23" s="44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3:O23"/>
    <mergeCell ref="A17:N17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3"/>
  <sheetViews>
    <sheetView workbookViewId="0" showGridLines="0">
      <selection activeCell="A1" sqref="A1"/>
    </sheetView>
  </sheetViews>
  <sheetFormatPr defaultRowHeight="12.75"/>
  <cols>
    <col min="1" max="2" style="460" width="9.428005" customWidth="1"/>
    <col min="3" max="4" style="460" width="14.2966" customWidth="1"/>
    <col min="5" max="5" style="460" width="9.428005" customWidth="1"/>
    <col min="6" max="7" style="460" width="7.424211" customWidth="1"/>
    <col min="8" max="9" style="460" width="9.428005" customWidth="1"/>
    <col min="10" max="11" style="460" width="7.424211" customWidth="1"/>
    <col min="12" max="12" style="460" width="8.711805" customWidth="1"/>
    <col min="13" max="13" style="460" width="10.1442" customWidth="1"/>
    <col min="14" max="14" style="460" width="14.2966" customWidth="1"/>
    <col min="15" max="15" style="460" width="6.852817" customWidth="1"/>
    <col min="16" max="16" style="460" width="1.127134" customWidth="1"/>
    <col min="17" max="256" style="460"/>
  </cols>
  <sheetData>
    <row r="1" spans="1:16" ht="0.95" customHeight="1">
      <c r="A1" s="461"/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</row>
    <row r="2" spans="1:16" ht="21.6" customHeight="1">
      <c r="A2" s="462" t="str">
        <v>אג''ח קונצרני לא סחיר- לפי עלות מתואמת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3"/>
    </row>
    <row r="3" spans="1:16" ht="36" customHeight="1">
      <c r="A3" s="464" t="s">
        <v>1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3"/>
    </row>
    <row r="4" spans="1:16" ht="48.95" customHeight="1">
      <c r="A4" s="465" t="s">
        <v>2</v>
      </c>
      <c r="B4" s="465"/>
      <c r="C4" s="465"/>
      <c r="D4" s="465"/>
      <c r="E4" s="465"/>
      <c r="F4" s="465"/>
      <c r="G4" s="465"/>
      <c r="H4" s="465"/>
      <c r="I4" s="465"/>
      <c r="J4" s="465"/>
      <c r="K4" s="465"/>
      <c r="L4" s="465"/>
      <c r="M4" s="465"/>
      <c r="N4" s="465"/>
      <c r="O4" s="465"/>
      <c r="P4" s="463"/>
    </row>
    <row r="5" spans="1:16" ht="28.7" customHeight="1">
      <c r="A5" s="463"/>
      <c r="B5" s="463"/>
      <c r="C5" s="463"/>
      <c r="D5" s="463"/>
      <c r="E5" s="463"/>
      <c r="F5" s="463"/>
      <c r="G5" s="463"/>
      <c r="H5" s="463"/>
      <c r="I5" s="463"/>
      <c r="J5" s="463"/>
      <c r="K5" s="463"/>
      <c r="L5" s="463"/>
      <c r="M5" s="463"/>
      <c r="N5" s="463"/>
      <c r="O5" s="463"/>
      <c r="P5" s="463"/>
    </row>
    <row r="6" spans="1:16">
      <c r="A6" s="466" t="s">
        <v>3</v>
      </c>
      <c r="B6" s="466" t="s">
        <v>40</v>
      </c>
      <c r="C6" s="466" t="s">
        <v>160</v>
      </c>
      <c r="D6" s="466" t="s">
        <v>43</v>
      </c>
      <c r="E6" s="466" t="s">
        <v>161</v>
      </c>
      <c r="F6" s="466" t="s">
        <v>19</v>
      </c>
      <c r="G6" s="466" t="s">
        <v>10</v>
      </c>
      <c r="H6" s="466" t="s">
        <v>44</v>
      </c>
      <c r="I6" s="466" t="s">
        <v>116</v>
      </c>
      <c r="J6" s="466" t="s">
        <v>20</v>
      </c>
      <c r="K6" s="466" t="s">
        <v>21</v>
      </c>
      <c r="L6" s="466" t="s">
        <v>54</v>
      </c>
      <c r="M6" s="466" t="s">
        <v>22</v>
      </c>
      <c r="N6" s="466" t="s">
        <v>23</v>
      </c>
      <c r="O6" s="463"/>
      <c r="P6" s="463"/>
    </row>
    <row r="7" spans="1:16" ht="15.2" customHeight="1">
      <c r="A7" s="467" t="s">
        <v>24</v>
      </c>
      <c r="B7" s="467"/>
      <c r="C7" s="467"/>
      <c r="D7" s="467"/>
      <c r="E7" s="467"/>
      <c r="F7" s="467"/>
      <c r="G7" s="467"/>
      <c r="H7" s="467"/>
      <c r="I7" s="467"/>
      <c r="J7" s="467"/>
      <c r="K7" s="467"/>
      <c r="L7" s="467"/>
      <c r="M7" s="467"/>
      <c r="N7" s="467"/>
      <c r="O7" s="463"/>
      <c r="P7" s="463"/>
    </row>
    <row r="8" spans="1:16" ht="15.2" customHeight="1">
      <c r="A8" s="467" t="s">
        <v>135</v>
      </c>
      <c r="B8" s="467"/>
      <c r="C8" s="467"/>
      <c r="D8" s="467"/>
      <c r="E8" s="467"/>
      <c r="F8" s="467"/>
      <c r="G8" s="467"/>
      <c r="H8" s="467"/>
      <c r="I8" s="467"/>
      <c r="J8" s="467"/>
      <c r="K8" s="467"/>
      <c r="L8" s="467"/>
      <c r="M8" s="467"/>
      <c r="N8" s="467"/>
      <c r="O8" s="463"/>
      <c r="P8" s="463"/>
    </row>
    <row r="9" spans="1:16">
      <c r="A9" s="468">
        <v>1.43680581767724e-10</v>
      </c>
      <c r="B9" s="468">
        <v>0</v>
      </c>
      <c r="C9" s="468">
        <v>1e-05</v>
      </c>
      <c r="D9" s="468">
        <v>0</v>
      </c>
      <c r="E9" s="468">
        <v>0</v>
      </c>
      <c r="F9" s="468">
        <v>0</v>
      </c>
      <c r="G9" s="469" t="s">
        <v>27</v>
      </c>
      <c r="H9" s="468">
        <v>0</v>
      </c>
      <c r="I9" s="470"/>
      <c r="J9" s="469"/>
      <c r="K9" s="469" t="s">
        <v>27</v>
      </c>
      <c r="L9" s="469" t="s">
        <v>27</v>
      </c>
      <c r="M9" s="469" t="s">
        <v>27</v>
      </c>
      <c r="N9" s="469" t="s">
        <v>27</v>
      </c>
      <c r="O9" s="463"/>
      <c r="P9" s="463"/>
    </row>
    <row r="10" spans="1:16">
      <c r="A10" s="471">
        <v>1.43680581767724e-10</v>
      </c>
      <c r="B10" s="472"/>
      <c r="C10" s="471">
        <v>1e-05</v>
      </c>
      <c r="D10" s="471">
        <v>0</v>
      </c>
      <c r="E10" s="472"/>
      <c r="F10" s="472"/>
      <c r="G10" s="472"/>
      <c r="H10" s="471">
        <v>0</v>
      </c>
      <c r="I10" s="472"/>
      <c r="J10" s="472"/>
      <c r="K10" s="472"/>
      <c r="L10" s="472"/>
      <c r="M10" s="472"/>
      <c r="N10" s="473" t="s">
        <v>137</v>
      </c>
      <c r="O10" s="463"/>
      <c r="P10" s="463"/>
    </row>
    <row r="11" spans="1:16" ht="15.2" customHeight="1">
      <c r="A11" s="467" t="s">
        <v>78</v>
      </c>
      <c r="B11" s="467"/>
      <c r="C11" s="467"/>
      <c r="D11" s="467"/>
      <c r="E11" s="467"/>
      <c r="F11" s="467"/>
      <c r="G11" s="467"/>
      <c r="H11" s="467"/>
      <c r="I11" s="467"/>
      <c r="J11" s="467"/>
      <c r="K11" s="467"/>
      <c r="L11" s="467"/>
      <c r="M11" s="467"/>
      <c r="N11" s="467"/>
      <c r="O11" s="463"/>
      <c r="P11" s="463"/>
    </row>
    <row r="12" spans="1:16">
      <c r="A12" s="468">
        <v>1.43680581767724e-10</v>
      </c>
      <c r="B12" s="468">
        <v>0</v>
      </c>
      <c r="C12" s="468">
        <v>1e-05</v>
      </c>
      <c r="D12" s="468">
        <v>0</v>
      </c>
      <c r="E12" s="468">
        <v>0</v>
      </c>
      <c r="F12" s="468">
        <v>0</v>
      </c>
      <c r="G12" s="469" t="s">
        <v>27</v>
      </c>
      <c r="H12" s="468">
        <v>0</v>
      </c>
      <c r="I12" s="470"/>
      <c r="J12" s="469"/>
      <c r="K12" s="469" t="s">
        <v>27</v>
      </c>
      <c r="L12" s="469" t="s">
        <v>27</v>
      </c>
      <c r="M12" s="469" t="s">
        <v>27</v>
      </c>
      <c r="N12" s="469" t="s">
        <v>27</v>
      </c>
      <c r="O12" s="463"/>
      <c r="P12" s="463"/>
    </row>
    <row r="13" spans="1:16">
      <c r="A13" s="471">
        <v>1.43680581767724e-10</v>
      </c>
      <c r="B13" s="472"/>
      <c r="C13" s="471">
        <v>1e-05</v>
      </c>
      <c r="D13" s="471">
        <v>0</v>
      </c>
      <c r="E13" s="472"/>
      <c r="F13" s="472"/>
      <c r="G13" s="472"/>
      <c r="H13" s="471">
        <v>0</v>
      </c>
      <c r="I13" s="472"/>
      <c r="J13" s="472"/>
      <c r="K13" s="472"/>
      <c r="L13" s="472"/>
      <c r="M13" s="472"/>
      <c r="N13" s="473" t="s">
        <v>79</v>
      </c>
      <c r="O13" s="463"/>
      <c r="P13" s="463"/>
    </row>
    <row r="14" spans="1:16" ht="15.2" customHeight="1">
      <c r="A14" s="467" t="s">
        <v>138</v>
      </c>
      <c r="B14" s="467"/>
      <c r="C14" s="467"/>
      <c r="D14" s="467"/>
      <c r="E14" s="467"/>
      <c r="F14" s="467"/>
      <c r="G14" s="467"/>
      <c r="H14" s="467"/>
      <c r="I14" s="467"/>
      <c r="J14" s="467"/>
      <c r="K14" s="467"/>
      <c r="L14" s="467"/>
      <c r="M14" s="467"/>
      <c r="N14" s="467"/>
      <c r="O14" s="463"/>
      <c r="P14" s="463"/>
    </row>
    <row r="15" spans="1:16">
      <c r="A15" s="468">
        <v>1.43680581767724e-10</v>
      </c>
      <c r="B15" s="468">
        <v>0</v>
      </c>
      <c r="C15" s="468">
        <v>1e-05</v>
      </c>
      <c r="D15" s="468">
        <v>0</v>
      </c>
      <c r="E15" s="468">
        <v>0</v>
      </c>
      <c r="F15" s="468">
        <v>0</v>
      </c>
      <c r="G15" s="469" t="s">
        <v>27</v>
      </c>
      <c r="H15" s="468">
        <v>0</v>
      </c>
      <c r="I15" s="470"/>
      <c r="J15" s="469"/>
      <c r="K15" s="469" t="s">
        <v>27</v>
      </c>
      <c r="L15" s="469" t="s">
        <v>27</v>
      </c>
      <c r="M15" s="469" t="s">
        <v>27</v>
      </c>
      <c r="N15" s="469" t="s">
        <v>27</v>
      </c>
      <c r="O15" s="463"/>
      <c r="P15" s="463"/>
    </row>
    <row r="16" spans="1:16">
      <c r="A16" s="471">
        <v>1.43680581767724e-10</v>
      </c>
      <c r="B16" s="472"/>
      <c r="C16" s="471">
        <v>1e-05</v>
      </c>
      <c r="D16" s="471">
        <v>0</v>
      </c>
      <c r="E16" s="472"/>
      <c r="F16" s="472"/>
      <c r="G16" s="472"/>
      <c r="H16" s="471">
        <v>0</v>
      </c>
      <c r="I16" s="472"/>
      <c r="J16" s="472"/>
      <c r="K16" s="472"/>
      <c r="L16" s="472"/>
      <c r="M16" s="472"/>
      <c r="N16" s="473" t="s">
        <v>139</v>
      </c>
      <c r="O16" s="463"/>
      <c r="P16" s="463"/>
    </row>
    <row r="17" spans="1:16" ht="15.2" customHeight="1">
      <c r="A17" s="467" t="s">
        <v>94</v>
      </c>
      <c r="B17" s="467"/>
      <c r="C17" s="467"/>
      <c r="D17" s="467"/>
      <c r="E17" s="467"/>
      <c r="F17" s="467"/>
      <c r="G17" s="467"/>
      <c r="H17" s="467"/>
      <c r="I17" s="467"/>
      <c r="J17" s="467"/>
      <c r="K17" s="467"/>
      <c r="L17" s="467"/>
      <c r="M17" s="467"/>
      <c r="N17" s="467"/>
      <c r="O17" s="463"/>
      <c r="P17" s="463"/>
    </row>
    <row r="18" spans="1:16">
      <c r="A18" s="468">
        <v>1.43680581767724e-10</v>
      </c>
      <c r="B18" s="468">
        <v>0</v>
      </c>
      <c r="C18" s="468">
        <v>1e-05</v>
      </c>
      <c r="D18" s="468">
        <v>0</v>
      </c>
      <c r="E18" s="468">
        <v>0</v>
      </c>
      <c r="F18" s="468">
        <v>0</v>
      </c>
      <c r="G18" s="469" t="s">
        <v>27</v>
      </c>
      <c r="H18" s="468">
        <v>0</v>
      </c>
      <c r="I18" s="470"/>
      <c r="J18" s="469"/>
      <c r="K18" s="469" t="s">
        <v>27</v>
      </c>
      <c r="L18" s="469" t="s">
        <v>27</v>
      </c>
      <c r="M18" s="469" t="s">
        <v>27</v>
      </c>
      <c r="N18" s="469" t="s">
        <v>27</v>
      </c>
      <c r="O18" s="463"/>
      <c r="P18" s="463"/>
    </row>
    <row r="19" spans="1:16">
      <c r="A19" s="471">
        <v>1.43680581767724e-10</v>
      </c>
      <c r="B19" s="472"/>
      <c r="C19" s="471">
        <v>1e-05</v>
      </c>
      <c r="D19" s="471">
        <v>0</v>
      </c>
      <c r="E19" s="472"/>
      <c r="F19" s="472"/>
      <c r="G19" s="472"/>
      <c r="H19" s="471">
        <v>0</v>
      </c>
      <c r="I19" s="472"/>
      <c r="J19" s="472"/>
      <c r="K19" s="472"/>
      <c r="L19" s="472"/>
      <c r="M19" s="472"/>
      <c r="N19" s="473" t="s">
        <v>95</v>
      </c>
      <c r="O19" s="463"/>
      <c r="P19" s="463"/>
    </row>
    <row r="20" spans="1:16">
      <c r="A20" s="471">
        <v>5.74722327070898e-10</v>
      </c>
      <c r="B20" s="472"/>
      <c r="C20" s="471">
        <v>4e-05</v>
      </c>
      <c r="D20" s="471">
        <v>0</v>
      </c>
      <c r="E20" s="472"/>
      <c r="F20" s="472"/>
      <c r="G20" s="472"/>
      <c r="H20" s="471">
        <v>0</v>
      </c>
      <c r="I20" s="472"/>
      <c r="J20" s="472"/>
      <c r="K20" s="472"/>
      <c r="L20" s="472"/>
      <c r="M20" s="472"/>
      <c r="N20" s="473" t="s">
        <v>37</v>
      </c>
      <c r="O20" s="463"/>
      <c r="P20" s="463"/>
    </row>
    <row r="21" spans="1:16">
      <c r="A21" s="474">
        <v>5.74722327070898e-10</v>
      </c>
      <c r="B21" s="475"/>
      <c r="C21" s="474">
        <v>4e-05</v>
      </c>
      <c r="D21" s="474">
        <v>0</v>
      </c>
      <c r="E21" s="475"/>
      <c r="F21" s="475"/>
      <c r="G21" s="475"/>
      <c r="H21" s="474">
        <v>0</v>
      </c>
      <c r="I21" s="475"/>
      <c r="J21" s="475"/>
      <c r="K21" s="475"/>
      <c r="L21" s="475"/>
      <c r="M21" s="475"/>
      <c r="N21" s="476" t="str">
        <v>סה''כ אג''ח קונצרני לא סחיר- לפי עלות מתואמת</v>
      </c>
      <c r="O21" s="463"/>
      <c r="P21" s="463"/>
    </row>
    <row r="22" spans="1:16" ht="20.1" customHeight="1">
      <c r="A22" s="463"/>
      <c r="B22" s="463"/>
      <c r="C22" s="463"/>
      <c r="D22" s="463"/>
      <c r="E22" s="463"/>
      <c r="F22" s="463"/>
      <c r="G22" s="463"/>
      <c r="H22" s="463"/>
      <c r="I22" s="463"/>
      <c r="J22" s="463"/>
      <c r="K22" s="463"/>
      <c r="L22" s="463"/>
      <c r="M22" s="463"/>
      <c r="N22" s="463"/>
      <c r="O22" s="463"/>
      <c r="P22" s="463"/>
    </row>
    <row r="23" spans="1:16" ht="36" customHeight="1">
      <c r="A23" s="463" t="s">
        <v>8</v>
      </c>
      <c r="B23" s="463"/>
      <c r="C23" s="463"/>
      <c r="D23" s="463"/>
      <c r="E23" s="463"/>
      <c r="F23" s="463"/>
      <c r="G23" s="463"/>
      <c r="H23" s="463"/>
      <c r="I23" s="463"/>
      <c r="J23" s="463"/>
      <c r="K23" s="463"/>
      <c r="L23" s="463"/>
      <c r="M23" s="463"/>
      <c r="N23" s="463"/>
      <c r="O23" s="463"/>
      <c r="P23" s="46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3:O23"/>
    <mergeCell ref="A17:N17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66"/>
  <sheetViews>
    <sheetView workbookViewId="0" showGridLines="0">
      <selection activeCell="A1" sqref="A1"/>
    </sheetView>
  </sheetViews>
  <sheetFormatPr defaultRowHeight="12.75"/>
  <cols>
    <col min="1" max="1" style="20" width="10.1442" customWidth="1"/>
    <col min="2" max="2" style="20" width="14.2966" customWidth="1"/>
    <col min="3" max="4" style="20" width="10.1442" customWidth="1"/>
    <col min="5" max="7" style="20" width="8.711805" customWidth="1"/>
    <col min="8" max="8" style="20" width="13.5804" customWidth="1"/>
    <col min="9" max="9" style="20" width="25.31746" customWidth="1"/>
    <col min="10" max="10" style="20" width="6.852817" customWidth="1"/>
    <col min="11" max="11" style="20" width="29.89644" customWidth="1"/>
    <col min="12" max="256" style="20"/>
  </cols>
  <sheetData>
    <row r="1" spans="1:11" ht="0.9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21.6" customHeight="1">
      <c r="A2" s="22" t="s">
        <v>16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36" customHeight="1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3"/>
    </row>
    <row r="4" spans="1:11" ht="48.95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3"/>
    </row>
    <row r="5" spans="1:11" ht="28.7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1">
      <c r="A6" s="26" t="s">
        <v>3</v>
      </c>
      <c r="B6" s="26" t="s">
        <v>17</v>
      </c>
      <c r="C6" s="26" t="s">
        <v>18</v>
      </c>
      <c r="D6" s="26" t="s">
        <v>19</v>
      </c>
      <c r="E6" s="26" t="s">
        <v>10</v>
      </c>
      <c r="F6" s="26" t="s">
        <v>20</v>
      </c>
      <c r="G6" s="26" t="s">
        <v>21</v>
      </c>
      <c r="H6" s="26" t="s">
        <v>22</v>
      </c>
      <c r="I6" s="26" t="s">
        <v>23</v>
      </c>
      <c r="J6" s="23"/>
      <c r="K6" s="23"/>
    </row>
    <row r="7" spans="1:11" ht="15.2" customHeight="1">
      <c r="A7" s="27" t="s">
        <v>24</v>
      </c>
      <c r="B7" s="27"/>
      <c r="C7" s="27"/>
      <c r="D7" s="27"/>
      <c r="E7" s="27"/>
      <c r="F7" s="27"/>
      <c r="G7" s="27"/>
      <c r="H7" s="27"/>
      <c r="I7" s="27"/>
      <c r="J7" s="23"/>
      <c r="K7" s="23"/>
    </row>
    <row r="8" spans="1:11" ht="15.2" customHeight="1">
      <c r="A8" s="27" t="str">
        <v> יתרת מזומנים ועו"ש בש"ח</v>
      </c>
      <c r="B8" s="27"/>
      <c r="C8" s="27"/>
      <c r="D8" s="27"/>
      <c r="E8" s="27"/>
      <c r="F8" s="27"/>
      <c r="G8" s="27"/>
      <c r="H8" s="27"/>
      <c r="I8" s="27"/>
      <c r="J8" s="23"/>
      <c r="K8" s="23"/>
    </row>
    <row r="9" spans="1:11">
      <c r="A9" s="28">
        <v>0.0876574553729171</v>
      </c>
      <c r="B9" s="28">
        <v>6100.8561</v>
      </c>
      <c r="C9" s="28">
        <v>0</v>
      </c>
      <c r="D9" s="28">
        <v>0</v>
      </c>
      <c r="E9" s="29" t="s">
        <v>25</v>
      </c>
      <c r="F9" s="29" t="s">
        <v>26</v>
      </c>
      <c r="G9" s="29" t="s">
        <v>27</v>
      </c>
      <c r="H9" s="29" t="str">
        <v>1111111111- 10- בנק לאומי</v>
      </c>
      <c r="I9" s="29" t="s">
        <v>28</v>
      </c>
      <c r="J9" s="23"/>
      <c r="K9" s="23"/>
    </row>
    <row r="10" spans="1:11">
      <c r="A10" s="28">
        <v>0</v>
      </c>
      <c r="B10" s="28">
        <v>0</v>
      </c>
      <c r="C10" s="28">
        <v>0</v>
      </c>
      <c r="D10" s="28">
        <v>0</v>
      </c>
      <c r="E10" s="29" t="s">
        <v>25</v>
      </c>
      <c r="F10" s="29" t="s">
        <v>26</v>
      </c>
      <c r="G10" s="29" t="s">
        <v>27</v>
      </c>
      <c r="H10" s="29" t="str">
        <v>1111111111- 11- בנק דיסקונט</v>
      </c>
      <c r="I10" s="29" t="s">
        <v>28</v>
      </c>
      <c r="J10" s="23"/>
      <c r="K10" s="23"/>
    </row>
    <row r="11" spans="1:11">
      <c r="A11" s="28">
        <v>0.00015595593227105</v>
      </c>
      <c r="B11" s="28">
        <v>10.85435</v>
      </c>
      <c r="C11" s="28">
        <v>0</v>
      </c>
      <c r="D11" s="28">
        <v>0</v>
      </c>
      <c r="E11" s="29" t="s">
        <v>25</v>
      </c>
      <c r="F11" s="29" t="s">
        <v>26</v>
      </c>
      <c r="G11" s="29" t="s">
        <v>27</v>
      </c>
      <c r="H11" s="29" t="str">
        <v>1111111111- 12- בנק הפועלים</v>
      </c>
      <c r="I11" s="29" t="s">
        <v>28</v>
      </c>
      <c r="J11" s="23"/>
      <c r="K11" s="23"/>
    </row>
    <row r="12" spans="1:11">
      <c r="A12" s="28">
        <v>1.6157887183853e-05</v>
      </c>
      <c r="B12" s="28">
        <v>1.12457</v>
      </c>
      <c r="C12" s="28">
        <v>0</v>
      </c>
      <c r="D12" s="28">
        <v>0</v>
      </c>
      <c r="E12" s="29" t="s">
        <v>25</v>
      </c>
      <c r="F12" s="29" t="s">
        <v>26</v>
      </c>
      <c r="G12" s="29" t="s">
        <v>27</v>
      </c>
      <c r="H12" s="29" t="str">
        <v>1111111111- 13- בנק איגוד</v>
      </c>
      <c r="I12" s="29" t="s">
        <v>28</v>
      </c>
      <c r="J12" s="23"/>
      <c r="K12" s="23"/>
    </row>
    <row r="13" spans="1:11">
      <c r="A13" s="28">
        <v>8.68592220960425e-05</v>
      </c>
      <c r="B13" s="28">
        <v>6.0453</v>
      </c>
      <c r="C13" s="28">
        <v>0</v>
      </c>
      <c r="D13" s="28">
        <v>0</v>
      </c>
      <c r="E13" s="29" t="s">
        <v>25</v>
      </c>
      <c r="F13" s="29" t="s">
        <v>26</v>
      </c>
      <c r="G13" s="29" t="s">
        <v>27</v>
      </c>
      <c r="H13" s="29" t="str">
        <v>1111111111- 20- בנק מזרחי</v>
      </c>
      <c r="I13" s="29" t="s">
        <v>28</v>
      </c>
      <c r="J13" s="23"/>
      <c r="K13" s="23"/>
    </row>
    <row r="14" spans="1:11">
      <c r="A14" s="28">
        <v>0</v>
      </c>
      <c r="B14" s="28">
        <v>0</v>
      </c>
      <c r="C14" s="28">
        <v>0</v>
      </c>
      <c r="D14" s="28">
        <v>0</v>
      </c>
      <c r="E14" s="29" t="s">
        <v>25</v>
      </c>
      <c r="F14" s="29" t="s">
        <v>26</v>
      </c>
      <c r="G14" s="29" t="s">
        <v>27</v>
      </c>
      <c r="H14" s="29" t="str">
        <v>1111111111- 26- יו-בנק</v>
      </c>
      <c r="I14" s="29" t="s">
        <v>28</v>
      </c>
      <c r="J14" s="23"/>
      <c r="K14" s="23"/>
    </row>
    <row r="15" spans="1:11">
      <c r="A15" s="28">
        <v>5.7058288951017e-05</v>
      </c>
      <c r="B15" s="28">
        <v>3.97119</v>
      </c>
      <c r="C15" s="28">
        <v>0</v>
      </c>
      <c r="D15" s="28">
        <v>0</v>
      </c>
      <c r="E15" s="29" t="s">
        <v>25</v>
      </c>
      <c r="F15" s="29" t="s">
        <v>26</v>
      </c>
      <c r="G15" s="29" t="s">
        <v>27</v>
      </c>
      <c r="H15" s="29" t="str">
        <v>1111111111- 33- פועלים סהר</v>
      </c>
      <c r="I15" s="29" t="s">
        <v>28</v>
      </c>
      <c r="J15" s="23"/>
      <c r="K15" s="23"/>
    </row>
    <row r="16" spans="1:11">
      <c r="A16" s="30">
        <v>0.087973486703419</v>
      </c>
      <c r="B16" s="30">
        <v>6122.85151</v>
      </c>
      <c r="C16" s="30">
        <v>0</v>
      </c>
      <c r="D16" s="31"/>
      <c r="E16" s="31"/>
      <c r="F16" s="31"/>
      <c r="G16" s="31"/>
      <c r="H16" s="31"/>
      <c r="I16" s="32" t="str">
        <v> סה''כ ל: יתרת מזומנים ועו"ש בש"ח</v>
      </c>
      <c r="J16" s="23"/>
      <c r="K16" s="23"/>
    </row>
    <row r="17" spans="1:11" ht="15.2" customHeight="1">
      <c r="A17" s="27" t="str">
        <v> יתרת מזומנים ועו"ש נקובים במט"ח</v>
      </c>
      <c r="B17" s="27"/>
      <c r="C17" s="27"/>
      <c r="D17" s="27"/>
      <c r="E17" s="27"/>
      <c r="F17" s="27"/>
      <c r="G17" s="27"/>
      <c r="H17" s="27"/>
      <c r="I17" s="27"/>
      <c r="J17" s="23"/>
      <c r="K17" s="23"/>
    </row>
    <row r="18" spans="1:11">
      <c r="A18" s="28">
        <v>0.0628864006335944</v>
      </c>
      <c r="B18" s="28">
        <v>4376.81973861</v>
      </c>
      <c r="C18" s="28">
        <v>0</v>
      </c>
      <c r="D18" s="28">
        <v>0</v>
      </c>
      <c r="E18" s="29" t="s">
        <v>11</v>
      </c>
      <c r="F18" s="29" t="s">
        <v>26</v>
      </c>
      <c r="G18" s="29" t="s">
        <v>27</v>
      </c>
      <c r="H18" s="29" t="str">
        <v>1000280- 10- בנק לאומי</v>
      </c>
      <c r="I18" s="29" t="s">
        <v>29</v>
      </c>
      <c r="J18" s="23"/>
      <c r="K18" s="23"/>
    </row>
    <row r="19" spans="1:11">
      <c r="A19" s="28">
        <v>0.0104126760809547</v>
      </c>
      <c r="B19" s="28">
        <v>724.71004452</v>
      </c>
      <c r="C19" s="28">
        <v>0</v>
      </c>
      <c r="D19" s="28">
        <v>0</v>
      </c>
      <c r="E19" s="29" t="s">
        <v>11</v>
      </c>
      <c r="F19" s="29" t="s">
        <v>26</v>
      </c>
      <c r="G19" s="29" t="s">
        <v>27</v>
      </c>
      <c r="H19" s="29" t="str">
        <v>1000280- 12- בנק הפועלים</v>
      </c>
      <c r="I19" s="29" t="s">
        <v>29</v>
      </c>
      <c r="J19" s="23"/>
      <c r="K19" s="23"/>
    </row>
    <row r="20" spans="1:11">
      <c r="A20" s="28">
        <v>0.00637309687685992</v>
      </c>
      <c r="B20" s="28">
        <v>443.56006904</v>
      </c>
      <c r="C20" s="28">
        <v>0</v>
      </c>
      <c r="D20" s="28">
        <v>0</v>
      </c>
      <c r="E20" s="29" t="s">
        <v>11</v>
      </c>
      <c r="F20" s="29" t="s">
        <v>26</v>
      </c>
      <c r="G20" s="29" t="s">
        <v>27</v>
      </c>
      <c r="H20" s="29" t="str">
        <v>1000280- 33- פועלים סהר</v>
      </c>
      <c r="I20" s="29" t="s">
        <v>29</v>
      </c>
      <c r="J20" s="23"/>
      <c r="K20" s="23"/>
    </row>
    <row r="21" spans="1:11">
      <c r="A21" s="28">
        <v>0.0128847135181316</v>
      </c>
      <c r="B21" s="28">
        <v>896.760951244</v>
      </c>
      <c r="C21" s="28">
        <v>0</v>
      </c>
      <c r="D21" s="28">
        <v>0</v>
      </c>
      <c r="E21" s="29" t="s">
        <v>12</v>
      </c>
      <c r="F21" s="29" t="s">
        <v>26</v>
      </c>
      <c r="G21" s="29" t="s">
        <v>27</v>
      </c>
      <c r="H21" s="29" t="str">
        <v>1000298- 10- בנק לאומי</v>
      </c>
      <c r="I21" s="29" t="s">
        <v>30</v>
      </c>
      <c r="J21" s="23"/>
      <c r="K21" s="23"/>
    </row>
    <row r="22" spans="1:11">
      <c r="A22" s="28">
        <v>1.0371726475485e-06</v>
      </c>
      <c r="B22" s="28">
        <v>0.072186</v>
      </c>
      <c r="C22" s="28">
        <v>0</v>
      </c>
      <c r="D22" s="28">
        <v>0</v>
      </c>
      <c r="E22" s="29" t="s">
        <v>12</v>
      </c>
      <c r="F22" s="29" t="s">
        <v>26</v>
      </c>
      <c r="G22" s="29" t="s">
        <v>27</v>
      </c>
      <c r="H22" s="29" t="str">
        <v>1000298- 12- בנק הפועלים</v>
      </c>
      <c r="I22" s="29" t="s">
        <v>30</v>
      </c>
      <c r="J22" s="23"/>
      <c r="K22" s="23"/>
    </row>
    <row r="23" spans="1:11">
      <c r="A23" s="28">
        <v>3.56932594927339e-05</v>
      </c>
      <c r="B23" s="28">
        <v>2.484209004</v>
      </c>
      <c r="C23" s="28">
        <v>0</v>
      </c>
      <c r="D23" s="28">
        <v>0</v>
      </c>
      <c r="E23" s="29" t="s">
        <v>12</v>
      </c>
      <c r="F23" s="29" t="s">
        <v>26</v>
      </c>
      <c r="G23" s="29" t="s">
        <v>27</v>
      </c>
      <c r="H23" s="29" t="str">
        <v>1000298- 33- פועלים סהר</v>
      </c>
      <c r="I23" s="29" t="s">
        <v>30</v>
      </c>
      <c r="J23" s="23"/>
      <c r="K23" s="23"/>
    </row>
    <row r="24" spans="1:11">
      <c r="A24" s="28">
        <v>0.00585972448755788</v>
      </c>
      <c r="B24" s="28">
        <v>407.829952765</v>
      </c>
      <c r="C24" s="28">
        <v>0</v>
      </c>
      <c r="D24" s="28">
        <v>0</v>
      </c>
      <c r="E24" s="29" t="s">
        <v>15</v>
      </c>
      <c r="F24" s="29" t="s">
        <v>26</v>
      </c>
      <c r="G24" s="29" t="s">
        <v>27</v>
      </c>
      <c r="H24" s="29" t="str">
        <v>1000983- 10- בנק לאומי</v>
      </c>
      <c r="I24" s="29" t="str">
        <v>כתר נורבגי- מטבעות</v>
      </c>
      <c r="J24" s="23"/>
      <c r="K24" s="23"/>
    </row>
    <row r="25" spans="1:11">
      <c r="A25" s="28">
        <v>0.00231194376723007</v>
      </c>
      <c r="B25" s="28">
        <v>160.908575034</v>
      </c>
      <c r="C25" s="28">
        <v>0</v>
      </c>
      <c r="D25" s="28">
        <v>0</v>
      </c>
      <c r="E25" s="29" t="s">
        <v>13</v>
      </c>
      <c r="F25" s="29" t="s">
        <v>26</v>
      </c>
      <c r="G25" s="29" t="s">
        <v>27</v>
      </c>
      <c r="H25" s="29" t="str">
        <v>1000306- 10- בנק לאומי</v>
      </c>
      <c r="I25" s="29" t="s">
        <v>31</v>
      </c>
      <c r="J25" s="23"/>
      <c r="K25" s="23"/>
    </row>
    <row r="26" spans="1:11">
      <c r="A26" s="28">
        <v>0.0033379592062899</v>
      </c>
      <c r="B26" s="28">
        <v>232.318046407</v>
      </c>
      <c r="C26" s="28">
        <v>0</v>
      </c>
      <c r="D26" s="28">
        <v>0</v>
      </c>
      <c r="E26" s="29" t="s">
        <v>13</v>
      </c>
      <c r="F26" s="29" t="s">
        <v>26</v>
      </c>
      <c r="G26" s="29" t="s">
        <v>27</v>
      </c>
      <c r="H26" s="29" t="str">
        <v>1000306- 33- פועלים סהר</v>
      </c>
      <c r="I26" s="29" t="s">
        <v>31</v>
      </c>
      <c r="J26" s="23"/>
      <c r="K26" s="23"/>
    </row>
    <row r="27" spans="1:11">
      <c r="A27" s="30">
        <v>0.104103245002759</v>
      </c>
      <c r="B27" s="30">
        <v>7245.463772624</v>
      </c>
      <c r="C27" s="30">
        <v>0</v>
      </c>
      <c r="D27" s="31"/>
      <c r="E27" s="31"/>
      <c r="F27" s="31"/>
      <c r="G27" s="31"/>
      <c r="H27" s="31"/>
      <c r="I27" s="32" t="str">
        <v> סה''כ ל: יתרת מזומנים ועו"ש נקובים במט"ח</v>
      </c>
      <c r="J27" s="23"/>
      <c r="K27" s="23"/>
    </row>
    <row r="28" spans="1:11" ht="15.2" customHeight="1">
      <c r="A28" s="27" t="str">
        <v> פח"ק/פר"י</v>
      </c>
      <c r="B28" s="27"/>
      <c r="C28" s="27"/>
      <c r="D28" s="27"/>
      <c r="E28" s="27"/>
      <c r="F28" s="27"/>
      <c r="G28" s="27"/>
      <c r="H28" s="27"/>
      <c r="I28" s="27"/>
      <c r="J28" s="23"/>
      <c r="K28" s="23"/>
    </row>
    <row r="29" spans="1:11">
      <c r="A29" s="28">
        <v>0.0176359632371149</v>
      </c>
      <c r="B29" s="28">
        <v>1227.44236</v>
      </c>
      <c r="C29" s="28">
        <v>0</v>
      </c>
      <c r="D29" s="28">
        <v>0</v>
      </c>
      <c r="E29" s="29" t="s">
        <v>25</v>
      </c>
      <c r="F29" s="29" t="s">
        <v>26</v>
      </c>
      <c r="G29" s="29" t="s">
        <v>27</v>
      </c>
      <c r="H29" s="29" t="str">
        <v>1111111110- 12- בנק הפועלים</v>
      </c>
      <c r="I29" s="29" t="s">
        <v>32</v>
      </c>
      <c r="J29" s="23"/>
      <c r="K29" s="23"/>
    </row>
    <row r="30" spans="1:11">
      <c r="A30" s="28">
        <v>0.0049387184127244</v>
      </c>
      <c r="B30" s="28">
        <v>343.72901</v>
      </c>
      <c r="C30" s="28">
        <v>0</v>
      </c>
      <c r="D30" s="28">
        <v>0</v>
      </c>
      <c r="E30" s="29" t="s">
        <v>25</v>
      </c>
      <c r="F30" s="29" t="s">
        <v>26</v>
      </c>
      <c r="G30" s="29" t="s">
        <v>27</v>
      </c>
      <c r="H30" s="29" t="str">
        <v>1111111110- 20- בנק מזרחי</v>
      </c>
      <c r="I30" s="29" t="s">
        <v>32</v>
      </c>
      <c r="J30" s="23"/>
      <c r="K30" s="23"/>
    </row>
    <row r="31" spans="1:11">
      <c r="A31" s="28">
        <v>0.992548735630788</v>
      </c>
      <c r="B31" s="28">
        <v>69080.22806</v>
      </c>
      <c r="C31" s="28">
        <v>0</v>
      </c>
      <c r="D31" s="28">
        <v>0</v>
      </c>
      <c r="E31" s="29" t="s">
        <v>25</v>
      </c>
      <c r="F31" s="29" t="s">
        <v>26</v>
      </c>
      <c r="G31" s="29" t="s">
        <v>27</v>
      </c>
      <c r="H31" s="29" t="str">
        <v>1111111110- 33- פועלים סהר</v>
      </c>
      <c r="I31" s="29" t="s">
        <v>32</v>
      </c>
      <c r="J31" s="23"/>
      <c r="K31" s="23"/>
    </row>
    <row r="32" spans="1:11">
      <c r="A32" s="30">
        <v>1.01512341728063</v>
      </c>
      <c r="B32" s="30">
        <v>70651.39943</v>
      </c>
      <c r="C32" s="30">
        <v>0</v>
      </c>
      <c r="D32" s="31"/>
      <c r="E32" s="31"/>
      <c r="F32" s="31"/>
      <c r="G32" s="31"/>
      <c r="H32" s="31"/>
      <c r="I32" s="32" t="str">
        <v> סה''כ ל: פח"ק/פר"י</v>
      </c>
      <c r="J32" s="23"/>
      <c r="K32" s="23"/>
    </row>
    <row r="33" spans="1:11" ht="15.2" customHeight="1">
      <c r="A33" s="27" t="str">
        <v> פק"מ לתקופה של עד 3 חודשים</v>
      </c>
      <c r="B33" s="27"/>
      <c r="C33" s="27"/>
      <c r="D33" s="27"/>
      <c r="E33" s="27"/>
      <c r="F33" s="27"/>
      <c r="G33" s="27"/>
      <c r="H33" s="27"/>
      <c r="I33" s="27"/>
      <c r="J33" s="23"/>
      <c r="K33" s="23"/>
    </row>
    <row r="34" spans="1:11">
      <c r="A34" s="28">
        <v>0.06466255028074</v>
      </c>
      <c r="B34" s="28">
        <v>4500.43767120001</v>
      </c>
      <c r="C34" s="28">
        <v>0</v>
      </c>
      <c r="D34" s="28">
        <v>0.71</v>
      </c>
      <c r="E34" s="29" t="s">
        <v>25</v>
      </c>
      <c r="F34" s="29" t="s">
        <v>33</v>
      </c>
      <c r="G34" s="29" t="s">
        <v>34</v>
      </c>
      <c r="H34" s="29" t="str">
        <v>813967957- 33- פועלים סהר</v>
      </c>
      <c r="I34" s="29" t="str">
        <v>פק"מ %71. ת.פ03/04/14. פועלים- בנק הפועלים</v>
      </c>
      <c r="J34" s="23"/>
      <c r="K34" s="23"/>
    </row>
    <row r="35" spans="1:11">
      <c r="A35" s="28">
        <v>0.431083668541138</v>
      </c>
      <c r="B35" s="28">
        <v>30002.9178081999</v>
      </c>
      <c r="C35" s="28">
        <v>0</v>
      </c>
      <c r="D35" s="28">
        <v>0.71</v>
      </c>
      <c r="E35" s="29" t="s">
        <v>25</v>
      </c>
      <c r="F35" s="29" t="s">
        <v>33</v>
      </c>
      <c r="G35" s="29" t="s">
        <v>34</v>
      </c>
      <c r="H35" s="29" t="str">
        <v>813967791- 33- פועלים סהר</v>
      </c>
      <c r="I35" s="29" t="str">
        <v>פק"מ %71. ת.פ31/03/14. פועלים- בנק הפועלים</v>
      </c>
      <c r="J35" s="23"/>
      <c r="K35" s="23"/>
    </row>
    <row r="36" spans="1:11">
      <c r="A36" s="28">
        <v>0.0215546026595516</v>
      </c>
      <c r="B36" s="28">
        <v>1500.1750685</v>
      </c>
      <c r="C36" s="28">
        <v>0</v>
      </c>
      <c r="D36" s="28">
        <v>0.71</v>
      </c>
      <c r="E36" s="29" t="s">
        <v>25</v>
      </c>
      <c r="F36" s="29" t="s">
        <v>33</v>
      </c>
      <c r="G36" s="29" t="s">
        <v>34</v>
      </c>
      <c r="H36" s="29" t="str">
        <v>813965225- 33- פועלים סהר</v>
      </c>
      <c r="I36" s="29" t="str">
        <v>פקמ 02.04.2014 0.71% פועלים- בנק הפועלים</v>
      </c>
      <c r="J36" s="23"/>
      <c r="K36" s="23"/>
    </row>
    <row r="37" spans="1:11">
      <c r="A37" s="28">
        <v>0.0431050129955941</v>
      </c>
      <c r="B37" s="28">
        <v>3000.05835620001</v>
      </c>
      <c r="C37" s="28">
        <v>0</v>
      </c>
      <c r="D37" s="28">
        <v>0.71</v>
      </c>
      <c r="E37" s="29" t="s">
        <v>25</v>
      </c>
      <c r="F37" s="29" t="s">
        <v>33</v>
      </c>
      <c r="G37" s="29" t="s">
        <v>34</v>
      </c>
      <c r="H37" s="29" t="str">
        <v>813974136- 33- פועלים סהר</v>
      </c>
      <c r="I37" s="29" t="str">
        <v>פקמ 7.4.14 0.71% פועלים- בנק הפועלים</v>
      </c>
      <c r="J37" s="23"/>
      <c r="K37" s="23"/>
    </row>
    <row r="38" spans="1:11">
      <c r="A38" s="28">
        <v>0.215542129505429</v>
      </c>
      <c r="B38" s="28">
        <v>15001.4794521</v>
      </c>
      <c r="C38" s="28">
        <v>0</v>
      </c>
      <c r="D38" s="28">
        <v>0.72</v>
      </c>
      <c r="E38" s="29" t="s">
        <v>25</v>
      </c>
      <c r="F38" s="29" t="s">
        <v>33</v>
      </c>
      <c r="G38" s="29" t="s">
        <v>35</v>
      </c>
      <c r="H38" s="29" t="str">
        <v>813967874- 33- פועלים סהר</v>
      </c>
      <c r="I38" s="29" t="str">
        <v>פק"מ %72. ת.פ03/04/14. דסקונט- דיסקונט</v>
      </c>
      <c r="J38" s="23"/>
      <c r="K38" s="23"/>
    </row>
    <row r="39" spans="1:11">
      <c r="A39" s="28">
        <v>0.517321517390479</v>
      </c>
      <c r="B39" s="28">
        <v>36004.9709589001</v>
      </c>
      <c r="C39" s="28">
        <v>0</v>
      </c>
      <c r="D39" s="28">
        <v>0.72</v>
      </c>
      <c r="E39" s="29" t="s">
        <v>25</v>
      </c>
      <c r="F39" s="29" t="s">
        <v>33</v>
      </c>
      <c r="G39" s="29" t="s">
        <v>35</v>
      </c>
      <c r="H39" s="29" t="str">
        <v>813962743- 33- פועלים סהר</v>
      </c>
      <c r="I39" s="29" t="s">
        <v>36</v>
      </c>
      <c r="J39" s="23"/>
      <c r="K39" s="23"/>
    </row>
    <row r="40" spans="1:11">
      <c r="A40" s="28">
        <v>0.0287400842997104</v>
      </c>
      <c r="B40" s="28">
        <v>2000.2761644</v>
      </c>
      <c r="C40" s="28">
        <v>0</v>
      </c>
      <c r="D40" s="28">
        <v>0.72</v>
      </c>
      <c r="E40" s="29" t="s">
        <v>25</v>
      </c>
      <c r="F40" s="29" t="s">
        <v>33</v>
      </c>
      <c r="G40" s="29" t="s">
        <v>35</v>
      </c>
      <c r="H40" s="29" t="str">
        <v>813962826- 33- פועלים סהר</v>
      </c>
      <c r="I40" s="29" t="s">
        <v>36</v>
      </c>
      <c r="J40" s="23"/>
      <c r="K40" s="23"/>
    </row>
    <row r="41" spans="1:11">
      <c r="A41" s="28">
        <v>0.0287395174496424</v>
      </c>
      <c r="B41" s="28">
        <v>2000.2367123</v>
      </c>
      <c r="C41" s="28">
        <v>0</v>
      </c>
      <c r="D41" s="28">
        <v>0.72</v>
      </c>
      <c r="E41" s="29" t="s">
        <v>25</v>
      </c>
      <c r="F41" s="29" t="s">
        <v>33</v>
      </c>
      <c r="G41" s="29" t="s">
        <v>35</v>
      </c>
      <c r="H41" s="29" t="str">
        <v>813965308- 33- פועלים סהר</v>
      </c>
      <c r="I41" s="29" t="str">
        <v>פקמ 02.04.2014  0.72% דיסקונט- דיסקונט</v>
      </c>
      <c r="J41" s="23"/>
      <c r="K41" s="23"/>
    </row>
    <row r="42" spans="1:11">
      <c r="A42" s="28">
        <v>0.359243968125559</v>
      </c>
      <c r="B42" s="28">
        <v>25002.9589041</v>
      </c>
      <c r="C42" s="28">
        <v>0</v>
      </c>
      <c r="D42" s="28">
        <v>0.72</v>
      </c>
      <c r="E42" s="29" t="s">
        <v>25</v>
      </c>
      <c r="F42" s="29" t="s">
        <v>33</v>
      </c>
      <c r="G42" s="29" t="s">
        <v>35</v>
      </c>
      <c r="H42" s="29" t="str">
        <v>813965142- 33- פועלים סהר</v>
      </c>
      <c r="I42" s="29" t="str">
        <v>פקמ 02.04.2014 0.72% דיסקונט- דיסקונט</v>
      </c>
      <c r="J42" s="23"/>
      <c r="K42" s="23"/>
    </row>
    <row r="43" spans="1:11">
      <c r="A43" s="28">
        <v>0.0574745001044882</v>
      </c>
      <c r="B43" s="28">
        <v>4000.1578082</v>
      </c>
      <c r="C43" s="28">
        <v>0</v>
      </c>
      <c r="D43" s="28">
        <v>0.72</v>
      </c>
      <c r="E43" s="29" t="s">
        <v>25</v>
      </c>
      <c r="F43" s="29" t="s">
        <v>33</v>
      </c>
      <c r="G43" s="29" t="s">
        <v>35</v>
      </c>
      <c r="H43" s="29" t="str">
        <v>813970415- 33- פועלים סהר</v>
      </c>
      <c r="I43" s="29" t="str">
        <v>פקמ 06.04.2014 0.72% דיסקונט- דיסקונט</v>
      </c>
      <c r="J43" s="23"/>
      <c r="K43" s="23"/>
    </row>
    <row r="44" spans="1:11">
      <c r="A44" s="28">
        <v>0.0287366832036129</v>
      </c>
      <c r="B44" s="28">
        <v>2000.0394521</v>
      </c>
      <c r="C44" s="28">
        <v>0</v>
      </c>
      <c r="D44" s="28">
        <v>0.72</v>
      </c>
      <c r="E44" s="29" t="s">
        <v>25</v>
      </c>
      <c r="F44" s="29" t="s">
        <v>33</v>
      </c>
      <c r="G44" s="29" t="s">
        <v>35</v>
      </c>
      <c r="H44" s="29" t="str">
        <v>813974219- 33- פועלים סהר</v>
      </c>
      <c r="I44" s="29" t="str">
        <v>פקמ 07.04.2014 0.72% דיסקונט- דיסקונט</v>
      </c>
      <c r="J44" s="23"/>
      <c r="K44" s="23"/>
    </row>
    <row r="45" spans="1:11">
      <c r="A45" s="30">
        <v>1.79620423455595</v>
      </c>
      <c r="B45" s="30">
        <v>125013.7083562</v>
      </c>
      <c r="C45" s="30">
        <v>0</v>
      </c>
      <c r="D45" s="31"/>
      <c r="E45" s="31"/>
      <c r="F45" s="31"/>
      <c r="G45" s="31"/>
      <c r="H45" s="31"/>
      <c r="I45" s="32" t="str">
        <v> סה''כ ל: פק"מ לתקופה של עד 3 חודשים</v>
      </c>
      <c r="J45" s="23"/>
      <c r="K45" s="23"/>
    </row>
    <row r="46" spans="1:11" ht="15.2" customHeight="1">
      <c r="A46" s="27" t="str">
        <v> פקדון צמוד מדד עד 3 חודשים</v>
      </c>
      <c r="B46" s="27"/>
      <c r="C46" s="27"/>
      <c r="D46" s="27"/>
      <c r="E46" s="27"/>
      <c r="F46" s="27"/>
      <c r="G46" s="27"/>
      <c r="H46" s="27"/>
      <c r="I46" s="27"/>
      <c r="J46" s="23"/>
      <c r="K46" s="23"/>
    </row>
    <row r="47" spans="1:11">
      <c r="A47" s="28">
        <v>1.43680581767724e-10</v>
      </c>
      <c r="B47" s="28">
        <v>1e-05</v>
      </c>
      <c r="C47" s="28">
        <v>0</v>
      </c>
      <c r="D47" s="28">
        <v>0</v>
      </c>
      <c r="E47" s="29" t="s">
        <v>27</v>
      </c>
      <c r="F47" s="29"/>
      <c r="G47" s="29" t="s">
        <v>27</v>
      </c>
      <c r="H47" s="29" t="s">
        <v>27</v>
      </c>
      <c r="I47" s="29" t="s">
        <v>27</v>
      </c>
      <c r="J47" s="23"/>
      <c r="K47" s="23"/>
    </row>
    <row r="48" spans="1:11">
      <c r="A48" s="30">
        <v>1.43680581767724e-10</v>
      </c>
      <c r="B48" s="30">
        <v>1e-05</v>
      </c>
      <c r="C48" s="30">
        <v>0</v>
      </c>
      <c r="D48" s="31"/>
      <c r="E48" s="31"/>
      <c r="F48" s="31"/>
      <c r="G48" s="31"/>
      <c r="H48" s="31"/>
      <c r="I48" s="32" t="str">
        <v> סה''כ ל: פקדון צמוד מדד עד 3 חודשים</v>
      </c>
      <c r="J48" s="23"/>
      <c r="K48" s="23"/>
    </row>
    <row r="49" spans="1:11" ht="15.2" customHeight="1">
      <c r="A49" s="27" t="str">
        <v> פקדון צמוד מט"ח עד 3 חודשים</v>
      </c>
      <c r="B49" s="27"/>
      <c r="C49" s="27"/>
      <c r="D49" s="27"/>
      <c r="E49" s="27"/>
      <c r="F49" s="27"/>
      <c r="G49" s="27"/>
      <c r="H49" s="27"/>
      <c r="I49" s="27"/>
      <c r="J49" s="23"/>
      <c r="K49" s="23"/>
    </row>
    <row r="50" spans="1:11">
      <c r="A50" s="28">
        <v>1.43680581767724e-10</v>
      </c>
      <c r="B50" s="28">
        <v>1e-05</v>
      </c>
      <c r="C50" s="28">
        <v>0</v>
      </c>
      <c r="D50" s="28">
        <v>0</v>
      </c>
      <c r="E50" s="29" t="s">
        <v>27</v>
      </c>
      <c r="F50" s="29"/>
      <c r="G50" s="29" t="s">
        <v>27</v>
      </c>
      <c r="H50" s="29" t="s">
        <v>27</v>
      </c>
      <c r="I50" s="29" t="s">
        <v>27</v>
      </c>
      <c r="J50" s="23"/>
      <c r="K50" s="23"/>
    </row>
    <row r="51" spans="1:11">
      <c r="A51" s="30">
        <v>1.43680581767724e-10</v>
      </c>
      <c r="B51" s="30">
        <v>1e-05</v>
      </c>
      <c r="C51" s="30">
        <v>0</v>
      </c>
      <c r="D51" s="31"/>
      <c r="E51" s="31"/>
      <c r="F51" s="31"/>
      <c r="G51" s="31"/>
      <c r="H51" s="31"/>
      <c r="I51" s="32" t="str">
        <v> סה''כ ל: פקדון צמוד מט"ח עד 3 חודשים</v>
      </c>
      <c r="J51" s="23"/>
      <c r="K51" s="23"/>
    </row>
    <row r="52" spans="1:11" ht="15.2" customHeight="1">
      <c r="A52" s="27" t="str">
        <v> פקדונות במט"ח עד 3 חודשים</v>
      </c>
      <c r="B52" s="27"/>
      <c r="C52" s="27"/>
      <c r="D52" s="27"/>
      <c r="E52" s="27"/>
      <c r="F52" s="27"/>
      <c r="G52" s="27"/>
      <c r="H52" s="27"/>
      <c r="I52" s="27"/>
      <c r="J52" s="23"/>
      <c r="K52" s="23"/>
    </row>
    <row r="53" spans="1:11">
      <c r="A53" s="28">
        <v>1.43680581767724e-10</v>
      </c>
      <c r="B53" s="28">
        <v>1e-05</v>
      </c>
      <c r="C53" s="28">
        <v>0</v>
      </c>
      <c r="D53" s="28">
        <v>0</v>
      </c>
      <c r="E53" s="29" t="s">
        <v>27</v>
      </c>
      <c r="F53" s="29"/>
      <c r="G53" s="29" t="s">
        <v>27</v>
      </c>
      <c r="H53" s="29" t="s">
        <v>27</v>
      </c>
      <c r="I53" s="29" t="s">
        <v>27</v>
      </c>
      <c r="J53" s="23"/>
      <c r="K53" s="23"/>
    </row>
    <row r="54" spans="1:11">
      <c r="A54" s="30">
        <v>1.43680581767724e-10</v>
      </c>
      <c r="B54" s="30">
        <v>1e-05</v>
      </c>
      <c r="C54" s="30">
        <v>0</v>
      </c>
      <c r="D54" s="31"/>
      <c r="E54" s="31"/>
      <c r="F54" s="31"/>
      <c r="G54" s="31"/>
      <c r="H54" s="31"/>
      <c r="I54" s="32" t="str">
        <v> סה''כ ל: פקדונות במט"ח עד 3 חודשים</v>
      </c>
      <c r="J54" s="23"/>
      <c r="K54" s="23"/>
    </row>
    <row r="55" spans="1:11">
      <c r="A55" s="30">
        <v>3.00340438397379</v>
      </c>
      <c r="B55" s="30">
        <v>209033.423098824</v>
      </c>
      <c r="C55" s="30">
        <v>0</v>
      </c>
      <c r="D55" s="31"/>
      <c r="E55" s="31"/>
      <c r="F55" s="31"/>
      <c r="G55" s="31"/>
      <c r="H55" s="31"/>
      <c r="I55" s="32" t="s">
        <v>37</v>
      </c>
      <c r="J55" s="23"/>
      <c r="K55" s="23"/>
    </row>
    <row r="56" spans="1:11" ht="15.2" customHeight="1">
      <c r="A56" s="27" t="s">
        <v>38</v>
      </c>
      <c r="B56" s="27"/>
      <c r="C56" s="27"/>
      <c r="D56" s="27"/>
      <c r="E56" s="27"/>
      <c r="F56" s="27"/>
      <c r="G56" s="27"/>
      <c r="H56" s="27"/>
      <c r="I56" s="27"/>
      <c r="J56" s="23"/>
      <c r="K56" s="23"/>
    </row>
    <row r="57" spans="1:11" ht="15.2" customHeight="1">
      <c r="A57" s="27" t="str">
        <v> יתרות מזומנים ועו"ש נקובים במט"ח בחו"ל</v>
      </c>
      <c r="B57" s="27"/>
      <c r="C57" s="27"/>
      <c r="D57" s="27"/>
      <c r="E57" s="27"/>
      <c r="F57" s="27"/>
      <c r="G57" s="27"/>
      <c r="H57" s="27"/>
      <c r="I57" s="27"/>
      <c r="J57" s="23"/>
      <c r="K57" s="23"/>
    </row>
    <row r="58" spans="1:11">
      <c r="A58" s="28">
        <v>1.43680581767724e-10</v>
      </c>
      <c r="B58" s="28">
        <v>1e-05</v>
      </c>
      <c r="C58" s="28">
        <v>0</v>
      </c>
      <c r="D58" s="28">
        <v>0</v>
      </c>
      <c r="E58" s="29" t="s">
        <v>27</v>
      </c>
      <c r="F58" s="29"/>
      <c r="G58" s="29" t="s">
        <v>27</v>
      </c>
      <c r="H58" s="29" t="s">
        <v>27</v>
      </c>
      <c r="I58" s="29" t="s">
        <v>27</v>
      </c>
      <c r="J58" s="23"/>
      <c r="K58" s="23"/>
    </row>
    <row r="59" spans="1:11">
      <c r="A59" s="30">
        <v>1.43680581767724e-10</v>
      </c>
      <c r="B59" s="30">
        <v>1e-05</v>
      </c>
      <c r="C59" s="30">
        <v>0</v>
      </c>
      <c r="D59" s="31"/>
      <c r="E59" s="31"/>
      <c r="F59" s="31"/>
      <c r="G59" s="31"/>
      <c r="H59" s="31"/>
      <c r="I59" s="32" t="str">
        <v> סה''כ ל: יתרות מזומנים ועו"ש נקובים במט"ח בחו"ל</v>
      </c>
      <c r="J59" s="23"/>
      <c r="K59" s="23"/>
    </row>
    <row r="60" spans="1:11" ht="15.2" customHeight="1">
      <c r="A60" s="27" t="str">
        <v> פקדונות במט"ח עד 3 חודשים בחו"ל</v>
      </c>
      <c r="B60" s="27"/>
      <c r="C60" s="27"/>
      <c r="D60" s="27"/>
      <c r="E60" s="27"/>
      <c r="F60" s="27"/>
      <c r="G60" s="27"/>
      <c r="H60" s="27"/>
      <c r="I60" s="27"/>
      <c r="J60" s="23"/>
      <c r="K60" s="23"/>
    </row>
    <row r="61" spans="1:11">
      <c r="A61" s="28">
        <v>1.43680581767724e-10</v>
      </c>
      <c r="B61" s="28">
        <v>1e-05</v>
      </c>
      <c r="C61" s="28">
        <v>0</v>
      </c>
      <c r="D61" s="28">
        <v>0</v>
      </c>
      <c r="E61" s="29" t="s">
        <v>27</v>
      </c>
      <c r="F61" s="29"/>
      <c r="G61" s="29" t="s">
        <v>27</v>
      </c>
      <c r="H61" s="29" t="s">
        <v>27</v>
      </c>
      <c r="I61" s="29" t="s">
        <v>27</v>
      </c>
      <c r="J61" s="23"/>
      <c r="K61" s="23"/>
    </row>
    <row r="62" spans="1:11">
      <c r="A62" s="30">
        <v>1.43680581767724e-10</v>
      </c>
      <c r="B62" s="30">
        <v>1e-05</v>
      </c>
      <c r="C62" s="30">
        <v>0</v>
      </c>
      <c r="D62" s="31"/>
      <c r="E62" s="31"/>
      <c r="F62" s="31"/>
      <c r="G62" s="31"/>
      <c r="H62" s="31"/>
      <c r="I62" s="32" t="str">
        <v> סה''כ ל: פקדונות במט"ח עד 3 חודשים בחו"ל</v>
      </c>
      <c r="J62" s="23"/>
      <c r="K62" s="23"/>
    </row>
    <row r="63" spans="1:11">
      <c r="A63" s="30">
        <v>2.87361163535449e-10</v>
      </c>
      <c r="B63" s="30">
        <v>2e-05</v>
      </c>
      <c r="C63" s="30">
        <v>0</v>
      </c>
      <c r="D63" s="31"/>
      <c r="E63" s="31"/>
      <c r="F63" s="31"/>
      <c r="G63" s="31"/>
      <c r="H63" s="31"/>
      <c r="I63" s="32" t="s">
        <v>39</v>
      </c>
      <c r="J63" s="23"/>
      <c r="K63" s="23"/>
    </row>
    <row r="64" spans="1:11">
      <c r="A64" s="33">
        <v>3.00340438426115</v>
      </c>
      <c r="B64" s="33">
        <v>209033.423118824</v>
      </c>
      <c r="C64" s="33">
        <v>0</v>
      </c>
      <c r="D64" s="34"/>
      <c r="E64" s="34"/>
      <c r="F64" s="34"/>
      <c r="G64" s="34"/>
      <c r="H64" s="34"/>
      <c r="I64" s="35" t="str">
        <v>סה''כ מזומנים ושווי מזומנים</v>
      </c>
      <c r="J64" s="23"/>
      <c r="K64" s="23"/>
    </row>
    <row r="65" spans="1:11" ht="20.1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 ht="36" customHeight="1">
      <c r="A66" s="23" t="s">
        <v>8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6:J66"/>
    <mergeCell ref="A60:I60"/>
    <mergeCell ref="A57:I57"/>
    <mergeCell ref="A56:I56"/>
    <mergeCell ref="A52:I52"/>
    <mergeCell ref="A49:I49"/>
    <mergeCell ref="A46:I46"/>
    <mergeCell ref="A33:I33"/>
    <mergeCell ref="A28:I28"/>
    <mergeCell ref="A17:I17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O10"/>
  <sheetViews>
    <sheetView workbookViewId="0" showGridLines="0">
      <selection activeCell="H8" sqref="H8"/>
    </sheetView>
  </sheetViews>
  <sheetFormatPr defaultRowHeight="12.75"/>
  <cols>
    <col min="1" max="1" style="477" width="9.428005" customWidth="1"/>
    <col min="2" max="3" style="477" width="14.2966" customWidth="1"/>
    <col min="4" max="4" style="477" width="9.428005" customWidth="1"/>
    <col min="5" max="6" style="477" width="7.424211" customWidth="1"/>
    <col min="7" max="8" style="477" width="9.428005" customWidth="1"/>
    <col min="9" max="10" style="477" width="7.424211" customWidth="1"/>
    <col min="11" max="11" style="477" width="10.1442" customWidth="1"/>
    <col min="12" max="12" style="477" width="14.2966" customWidth="1"/>
    <col min="13" max="13" style="477" width="8.711805" customWidth="1"/>
    <col min="14" max="14" style="477" width="14.2966" customWidth="1"/>
    <col min="15" max="15" style="477" width="6.852817" customWidth="1"/>
    <col min="16" max="256" style="477"/>
  </cols>
  <sheetData>
    <row r="1" spans="1:15" ht="0.95" customHeight="1">
      <c r="A1" s="478"/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</row>
    <row r="2" spans="1:15" ht="21.6" customHeight="1">
      <c r="A2" s="479" t="s">
        <v>162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</row>
    <row r="3" spans="1:15" ht="36" customHeight="1">
      <c r="A3" s="480" t="s">
        <v>1</v>
      </c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480"/>
    </row>
    <row r="4" spans="1:15" ht="48.95" customHeight="1">
      <c r="A4" s="481" t="s">
        <v>2</v>
      </c>
      <c r="B4" s="481"/>
      <c r="C4" s="481"/>
      <c r="D4" s="481"/>
      <c r="E4" s="481"/>
      <c r="F4" s="481"/>
      <c r="G4" s="481"/>
      <c r="H4" s="481"/>
      <c r="I4" s="481"/>
      <c r="J4" s="481"/>
      <c r="K4" s="481"/>
      <c r="L4" s="481"/>
      <c r="M4" s="481"/>
      <c r="N4" s="481"/>
      <c r="O4" s="481"/>
    </row>
    <row r="5" spans="1:15" ht="28.7" customHeight="1">
      <c r="A5" s="482"/>
      <c r="B5" s="482"/>
      <c r="C5" s="482"/>
      <c r="D5" s="482"/>
      <c r="E5" s="482"/>
      <c r="F5" s="482"/>
      <c r="G5" s="482"/>
      <c r="H5" s="482"/>
      <c r="I5" s="482"/>
      <c r="J5" s="482"/>
      <c r="K5" s="482"/>
      <c r="L5" s="482"/>
      <c r="M5" s="482"/>
      <c r="N5" s="482"/>
      <c r="O5" s="482"/>
    </row>
    <row r="6" spans="1:15">
      <c r="A6" s="483" t="s">
        <v>3</v>
      </c>
      <c r="B6" s="483" t="s">
        <v>160</v>
      </c>
      <c r="C6" s="483" t="s">
        <v>43</v>
      </c>
      <c r="D6" s="483" t="s">
        <v>161</v>
      </c>
      <c r="E6" s="483" t="s">
        <v>19</v>
      </c>
      <c r="F6" s="483" t="s">
        <v>10</v>
      </c>
      <c r="G6" s="483" t="s">
        <v>44</v>
      </c>
      <c r="H6" s="483" t="str">
        <v>תאריך הקצאה 
 אחרון</v>
      </c>
      <c r="I6" s="483" t="s">
        <v>20</v>
      </c>
      <c r="J6" s="483" t="str">
        <v>דירוג הלווה</v>
      </c>
      <c r="K6" s="483" t="str">
        <v>מספר ני''ע 
 לרכישה</v>
      </c>
      <c r="L6" s="483" t="str">
        <v>שם ני''ע 
 לרכישה</v>
      </c>
      <c r="M6" s="483" t="str">
        <v>מספר ח''פ</v>
      </c>
      <c r="N6" s="483" t="s">
        <v>23</v>
      </c>
      <c r="O6" s="482"/>
    </row>
    <row r="7" spans="1:15" ht="15.2" customHeight="1">
      <c r="A7" s="484"/>
      <c r="B7" s="484"/>
      <c r="C7" s="484"/>
      <c r="D7" s="484"/>
      <c r="E7" s="484"/>
      <c r="F7" s="484"/>
      <c r="G7" s="484"/>
      <c r="H7" s="484"/>
      <c r="I7" s="484"/>
      <c r="J7" s="484"/>
      <c r="K7" s="484"/>
      <c r="L7" s="484"/>
      <c r="M7" s="484"/>
      <c r="N7" s="484"/>
      <c r="O7" s="482"/>
    </row>
    <row r="8" spans="1:15">
      <c r="A8" s="485">
        <v>0</v>
      </c>
      <c r="B8" s="485">
        <v>0.001</v>
      </c>
      <c r="C8" s="485">
        <v>0</v>
      </c>
      <c r="D8" s="486">
        <v>0</v>
      </c>
      <c r="E8" s="485">
        <v>0</v>
      </c>
      <c r="F8" s="487"/>
      <c r="G8" s="485">
        <v>0</v>
      </c>
      <c r="H8" s="488"/>
      <c r="I8" s="487"/>
      <c r="J8" s="487"/>
      <c r="K8" s="487"/>
      <c r="L8" s="487"/>
      <c r="M8" s="487"/>
      <c r="N8" s="487"/>
      <c r="O8" s="482"/>
    </row>
    <row r="9" spans="1:15">
      <c r="A9" s="489">
        <v>0</v>
      </c>
      <c r="B9" s="489">
        <v>0.001</v>
      </c>
      <c r="C9" s="489">
        <v>0</v>
      </c>
      <c r="D9" s="490"/>
      <c r="E9" s="490"/>
      <c r="F9" s="490"/>
      <c r="G9" s="489">
        <v>0</v>
      </c>
      <c r="H9" s="490"/>
      <c r="I9" s="490"/>
      <c r="J9" s="490"/>
      <c r="K9" s="490"/>
      <c r="L9" s="490"/>
      <c r="M9" s="490"/>
      <c r="N9" s="491" t="s">
        <v>52</v>
      </c>
      <c r="O9" s="482"/>
    </row>
    <row r="10" spans="1:15">
      <c r="A10" s="492">
        <v>0</v>
      </c>
      <c r="B10" s="492">
        <v>0.001</v>
      </c>
      <c r="C10" s="492">
        <v>0</v>
      </c>
      <c r="D10" s="493"/>
      <c r="E10" s="493"/>
      <c r="F10" s="493"/>
      <c r="G10" s="492">
        <v>0</v>
      </c>
      <c r="H10" s="493"/>
      <c r="I10" s="493"/>
      <c r="J10" s="493"/>
      <c r="K10" s="493"/>
      <c r="L10" s="493"/>
      <c r="M10" s="493"/>
      <c r="N10" s="494" t="str">
        <v>סה''כ מסגרות מנוצלות ללווים</v>
      </c>
      <c r="O10" s="48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O59"/>
  <sheetViews>
    <sheetView workbookViewId="0" showGridLines="0">
      <selection activeCell="M56" sqref="M56"/>
    </sheetView>
  </sheetViews>
  <sheetFormatPr defaultRowHeight="12.75"/>
  <cols>
    <col min="1" max="2" style="36" width="9.428005" customWidth="1"/>
    <col min="3" max="3" style="36" width="14.2966" customWidth="1"/>
    <col min="4" max="4" style="36" width="7.424211" customWidth="1"/>
    <col min="5" max="5" style="36" width="14.2966" customWidth="1"/>
    <col min="6" max="6" style="36" width="9.428005" customWidth="1"/>
    <col min="7" max="8" style="36" width="7.424211" customWidth="1"/>
    <col min="9" max="9" style="36" width="9.428005" customWidth="1"/>
    <col min="10" max="11" style="36" width="7.424211" customWidth="1"/>
    <col min="12" max="12" style="36" width="10.1442" customWidth="1"/>
    <col min="13" max="13" style="36" width="14.2966" customWidth="1"/>
    <col min="14" max="14" style="36" width="6.852817" customWidth="1"/>
    <col min="15" max="15" style="36" width="12.00711" customWidth="1"/>
    <col min="16" max="256" style="36"/>
  </cols>
  <sheetData>
    <row r="1" spans="1:15" ht="0.9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21.6" customHeight="1">
      <c r="A2" s="38" t="str">
        <v>ניירות ערך סחירים: תעודות התחייבות ממשלתיות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36" customHeight="1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39"/>
    </row>
    <row r="4" spans="1:15" ht="48.95" customHeight="1">
      <c r="A4" s="41" t="s">
        <v>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39"/>
    </row>
    <row r="5" spans="1:15" ht="28.7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42" t="s">
        <v>3</v>
      </c>
      <c r="B6" s="42" t="s">
        <v>40</v>
      </c>
      <c r="C6" s="42" t="s">
        <v>41</v>
      </c>
      <c r="D6" s="42" t="s">
        <v>42</v>
      </c>
      <c r="E6" s="42" t="s">
        <v>43</v>
      </c>
      <c r="F6" s="42" t="s">
        <v>18</v>
      </c>
      <c r="G6" s="42" t="s">
        <v>19</v>
      </c>
      <c r="H6" s="42" t="s">
        <v>10</v>
      </c>
      <c r="I6" s="42" t="s">
        <v>44</v>
      </c>
      <c r="J6" s="42" t="s">
        <v>20</v>
      </c>
      <c r="K6" s="42" t="s">
        <v>21</v>
      </c>
      <c r="L6" s="42" t="s">
        <v>22</v>
      </c>
      <c r="M6" s="42" t="s">
        <v>23</v>
      </c>
      <c r="N6" s="39"/>
      <c r="O6" s="39"/>
    </row>
    <row r="7" spans="1:15" ht="15.2" customHeight="1">
      <c r="A7" s="43" t="s">
        <v>24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39"/>
      <c r="O7" s="39"/>
    </row>
    <row r="8" spans="1:15" ht="15.2" customHeight="1">
      <c r="A8" s="43" t="str">
        <v> צמודות מדד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39"/>
      <c r="O8" s="39"/>
    </row>
    <row r="9" spans="1:15" ht="15.2" customHeight="1">
      <c r="A9" s="43" t="str">
        <v> שגיא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39"/>
      <c r="O9" s="39"/>
    </row>
    <row r="10" spans="1:15">
      <c r="A10" s="44">
        <v>1.43680581767724e-10</v>
      </c>
      <c r="B10" s="44">
        <v>0</v>
      </c>
      <c r="C10" s="44">
        <v>1e-05</v>
      </c>
      <c r="D10" s="44">
        <v>0</v>
      </c>
      <c r="E10" s="44">
        <v>0</v>
      </c>
      <c r="F10" s="44">
        <v>0</v>
      </c>
      <c r="G10" s="44">
        <v>0</v>
      </c>
      <c r="H10" s="45" t="s">
        <v>27</v>
      </c>
      <c r="I10" s="44">
        <v>0</v>
      </c>
      <c r="J10" s="45"/>
      <c r="K10" s="45" t="s">
        <v>27</v>
      </c>
      <c r="L10" s="45" t="s">
        <v>27</v>
      </c>
      <c r="M10" s="45" t="s">
        <v>27</v>
      </c>
      <c r="N10" s="39"/>
      <c r="O10" s="39"/>
    </row>
    <row r="11" spans="1:15">
      <c r="A11" s="46">
        <v>1.43680581767724e-10</v>
      </c>
      <c r="B11" s="47"/>
      <c r="C11" s="46">
        <v>1e-05</v>
      </c>
      <c r="D11" s="47"/>
      <c r="E11" s="46">
        <v>0</v>
      </c>
      <c r="F11" s="46">
        <v>0</v>
      </c>
      <c r="G11" s="47"/>
      <c r="H11" s="47"/>
      <c r="I11" s="46">
        <v>0</v>
      </c>
      <c r="J11" s="47"/>
      <c r="K11" s="47"/>
      <c r="L11" s="47"/>
      <c r="M11" s="48" t="str">
        <v> סה''כ ל: שגיא</v>
      </c>
      <c r="N11" s="39"/>
      <c r="O11" s="39"/>
    </row>
    <row r="12" spans="1:15" ht="15.2" customHeight="1">
      <c r="A12" s="43" t="str">
        <v> גליל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39"/>
      <c r="O12" s="39"/>
    </row>
    <row r="13" spans="1:15">
      <c r="A13" s="44">
        <v>0.0487618177141214</v>
      </c>
      <c r="B13" s="44">
        <v>0.0201861773117255</v>
      </c>
      <c r="C13" s="44">
        <v>3393.765331</v>
      </c>
      <c r="D13" s="44">
        <v>160.27</v>
      </c>
      <c r="E13" s="44">
        <v>2117530</v>
      </c>
      <c r="F13" s="44">
        <v>1.13</v>
      </c>
      <c r="G13" s="44">
        <v>4</v>
      </c>
      <c r="H13" s="45" t="s">
        <v>25</v>
      </c>
      <c r="I13" s="44">
        <v>8.71</v>
      </c>
      <c r="J13" s="45" t="s">
        <v>33</v>
      </c>
      <c r="K13" s="45" t="s">
        <v>45</v>
      </c>
      <c r="L13" s="45" t="str">
        <v>9590431</v>
      </c>
      <c r="M13" s="45" t="str">
        <v>גליל 5904- ממשלת ישראל</v>
      </c>
      <c r="N13" s="39"/>
      <c r="O13" s="39"/>
    </row>
    <row r="14" spans="1:15">
      <c r="A14" s="44">
        <v>0.544475705094703</v>
      </c>
      <c r="B14" s="44">
        <v>0.224334604419102</v>
      </c>
      <c r="C14" s="44">
        <v>37894.87058</v>
      </c>
      <c r="D14" s="44">
        <v>120.4</v>
      </c>
      <c r="E14" s="44">
        <v>31474145</v>
      </c>
      <c r="F14" s="44">
        <v>2.19</v>
      </c>
      <c r="G14" s="44">
        <v>2.75</v>
      </c>
      <c r="H14" s="45" t="s">
        <v>25</v>
      </c>
      <c r="I14" s="44">
        <v>19.8</v>
      </c>
      <c r="J14" s="45" t="s">
        <v>33</v>
      </c>
      <c r="K14" s="45" t="s">
        <v>45</v>
      </c>
      <c r="L14" s="45" t="str">
        <v>1120583</v>
      </c>
      <c r="M14" s="45" t="str">
        <v>ממשלתי  צמוד 0841- ממשלת ישראל</v>
      </c>
      <c r="N14" s="39"/>
      <c r="O14" s="39"/>
    </row>
    <row r="15" spans="1:15">
      <c r="A15" s="44">
        <v>0.582491613326211</v>
      </c>
      <c r="B15" s="44">
        <v>0.153302884615385</v>
      </c>
      <c r="C15" s="44">
        <v>40540.7332125</v>
      </c>
      <c r="D15" s="44">
        <v>164.05</v>
      </c>
      <c r="E15" s="44">
        <v>24712425</v>
      </c>
      <c r="F15" s="44">
        <v>2.01</v>
      </c>
      <c r="G15" s="44">
        <v>4</v>
      </c>
      <c r="H15" s="45" t="s">
        <v>25</v>
      </c>
      <c r="I15" s="44">
        <v>15.81</v>
      </c>
      <c r="J15" s="45" t="s">
        <v>33</v>
      </c>
      <c r="K15" s="45" t="s">
        <v>45</v>
      </c>
      <c r="L15" s="45" t="str">
        <v>1097708</v>
      </c>
      <c r="M15" s="45" t="str">
        <v>ממשלתי צמוד 0536- ממשלת ישראל</v>
      </c>
      <c r="N15" s="39"/>
      <c r="O15" s="39"/>
    </row>
    <row r="16" spans="1:15">
      <c r="A16" s="46">
        <v>1.17572913613503</v>
      </c>
      <c r="B16" s="47"/>
      <c r="C16" s="46">
        <v>81829.3691235</v>
      </c>
      <c r="D16" s="47"/>
      <c r="E16" s="46">
        <v>58304100</v>
      </c>
      <c r="F16" s="46">
        <v>2.05686047630812</v>
      </c>
      <c r="G16" s="47"/>
      <c r="H16" s="47"/>
      <c r="I16" s="46">
        <v>17.3632907209912</v>
      </c>
      <c r="J16" s="47"/>
      <c r="K16" s="47"/>
      <c r="L16" s="47"/>
      <c r="M16" s="48" t="str">
        <v>סה''כ ל: גליל</v>
      </c>
      <c r="N16" s="39"/>
      <c r="O16" s="39"/>
    </row>
    <row r="17" spans="1:15" ht="15.2" customHeight="1">
      <c r="A17" s="43" t="str">
        <v>כפיר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39"/>
      <c r="O17" s="39"/>
    </row>
    <row r="18" spans="1:15">
      <c r="A18" s="44">
        <v>1.43680581767724e-10</v>
      </c>
      <c r="B18" s="44">
        <v>0</v>
      </c>
      <c r="C18" s="44">
        <v>1e-05</v>
      </c>
      <c r="D18" s="44">
        <v>0</v>
      </c>
      <c r="E18" s="44">
        <v>0</v>
      </c>
      <c r="F18" s="44">
        <v>0</v>
      </c>
      <c r="G18" s="44">
        <v>0</v>
      </c>
      <c r="H18" s="45" t="s">
        <v>27</v>
      </c>
      <c r="I18" s="44">
        <v>0</v>
      </c>
      <c r="J18" s="45"/>
      <c r="K18" s="45" t="s">
        <v>27</v>
      </c>
      <c r="L18" s="45" t="s">
        <v>27</v>
      </c>
      <c r="M18" s="45" t="s">
        <v>27</v>
      </c>
      <c r="N18" s="39"/>
      <c r="O18" s="39"/>
    </row>
    <row r="19" spans="1:15">
      <c r="A19" s="46">
        <v>1.43680581767724e-10</v>
      </c>
      <c r="B19" s="47"/>
      <c r="C19" s="46">
        <v>1e-05</v>
      </c>
      <c r="D19" s="47"/>
      <c r="E19" s="46">
        <v>0</v>
      </c>
      <c r="F19" s="46">
        <v>0</v>
      </c>
      <c r="G19" s="47"/>
      <c r="H19" s="47"/>
      <c r="I19" s="46">
        <v>0</v>
      </c>
      <c r="J19" s="47"/>
      <c r="K19" s="47"/>
      <c r="L19" s="47"/>
      <c r="M19" s="48" t="str">
        <v>סה''כ ל: כפיר</v>
      </c>
      <c r="N19" s="39"/>
      <c r="O19" s="39"/>
    </row>
    <row r="20" spans="1:15">
      <c r="A20" s="46">
        <v>1.1757291364224</v>
      </c>
      <c r="B20" s="47"/>
      <c r="C20" s="46">
        <v>81829.3691435</v>
      </c>
      <c r="D20" s="47"/>
      <c r="E20" s="46">
        <v>58304100</v>
      </c>
      <c r="F20" s="46">
        <v>2.0568604758054</v>
      </c>
      <c r="G20" s="47"/>
      <c r="H20" s="47"/>
      <c r="I20" s="46">
        <v>17.3632907167475</v>
      </c>
      <c r="J20" s="47"/>
      <c r="K20" s="47"/>
      <c r="L20" s="47"/>
      <c r="M20" s="48" t="str">
        <v> סה''כ ל: צמודות מדד</v>
      </c>
      <c r="N20" s="39"/>
      <c r="O20" s="39"/>
    </row>
    <row r="21" spans="1:15" ht="15.2" customHeight="1">
      <c r="A21" s="43" t="s">
        <v>46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39"/>
      <c r="O21" s="39"/>
    </row>
    <row r="22" spans="1:15" ht="15.2" customHeight="1">
      <c r="A22" s="43" t="str">
        <v>מלווה קצר מועד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39"/>
      <c r="O22" s="39"/>
    </row>
    <row r="23" spans="1:15">
      <c r="A23" s="44">
        <v>0.029894218940919</v>
      </c>
      <c r="B23" s="44">
        <v>0.0208519</v>
      </c>
      <c r="C23" s="44">
        <v>2080.602582</v>
      </c>
      <c r="D23" s="44">
        <v>99.78</v>
      </c>
      <c r="E23" s="44">
        <v>2085190</v>
      </c>
      <c r="F23" s="44">
        <v>0.63</v>
      </c>
      <c r="G23" s="44">
        <v>0</v>
      </c>
      <c r="H23" s="45" t="s">
        <v>25</v>
      </c>
      <c r="I23" s="44">
        <v>0.35</v>
      </c>
      <c r="J23" s="45" t="s">
        <v>33</v>
      </c>
      <c r="K23" s="45" t="s">
        <v>45</v>
      </c>
      <c r="L23" s="45" t="str">
        <v>8140816</v>
      </c>
      <c r="M23" s="45" t="str">
        <v>מקמ  814- ממשלת ישראל</v>
      </c>
      <c r="N23" s="39"/>
      <c r="O23" s="39"/>
    </row>
    <row r="24" spans="1:15">
      <c r="A24" s="44">
        <v>0.39240826391485</v>
      </c>
      <c r="B24" s="44">
        <v>0.210085807692308</v>
      </c>
      <c r="C24" s="44">
        <v>27311.155</v>
      </c>
      <c r="D24" s="44">
        <v>100</v>
      </c>
      <c r="E24" s="44">
        <v>27311155</v>
      </c>
      <c r="F24" s="44">
        <v>1.84</v>
      </c>
      <c r="G24" s="44">
        <v>0</v>
      </c>
      <c r="H24" s="45" t="s">
        <v>25</v>
      </c>
      <c r="I24" s="44">
        <v>0.01</v>
      </c>
      <c r="J24" s="45" t="s">
        <v>33</v>
      </c>
      <c r="K24" s="45" t="s">
        <v>45</v>
      </c>
      <c r="L24" s="45" t="str">
        <v>8140410</v>
      </c>
      <c r="M24" s="45" t="str">
        <v>מקמ 414(פדיון לקבל)- ממשלת ישראל</v>
      </c>
      <c r="N24" s="39"/>
      <c r="O24" s="39"/>
    </row>
    <row r="25" spans="1:15">
      <c r="A25" s="44">
        <v>0.59785567027864</v>
      </c>
      <c r="B25" s="44">
        <v>0.320301546153846</v>
      </c>
      <c r="C25" s="44">
        <v>41610.0535593</v>
      </c>
      <c r="D25" s="44">
        <v>99.93</v>
      </c>
      <c r="E25" s="44">
        <v>41639201</v>
      </c>
      <c r="F25" s="44">
        <v>0.69</v>
      </c>
      <c r="G25" s="44">
        <v>0</v>
      </c>
      <c r="H25" s="45" t="s">
        <v>25</v>
      </c>
      <c r="I25" s="44">
        <v>0.1</v>
      </c>
      <c r="J25" s="45" t="s">
        <v>33</v>
      </c>
      <c r="K25" s="45" t="s">
        <v>45</v>
      </c>
      <c r="L25" s="45" t="str">
        <v>8140527</v>
      </c>
      <c r="M25" s="45" t="str">
        <v>מקמ 524- ממשלת ישראל</v>
      </c>
      <c r="N25" s="39"/>
      <c r="O25" s="39"/>
    </row>
    <row r="26" spans="1:15">
      <c r="A26" s="44">
        <v>0.0506442968713281</v>
      </c>
      <c r="B26" s="44">
        <v>0.03533972</v>
      </c>
      <c r="C26" s="44">
        <v>3524.7836728</v>
      </c>
      <c r="D26" s="44">
        <v>99.74</v>
      </c>
      <c r="E26" s="44">
        <v>3533972</v>
      </c>
      <c r="F26" s="44">
        <v>0.61</v>
      </c>
      <c r="G26" s="44">
        <v>0</v>
      </c>
      <c r="H26" s="45" t="s">
        <v>25</v>
      </c>
      <c r="I26" s="44">
        <v>0.42</v>
      </c>
      <c r="J26" s="45" t="s">
        <v>33</v>
      </c>
      <c r="K26" s="45" t="s">
        <v>45</v>
      </c>
      <c r="L26" s="45" t="str">
        <v>8140915</v>
      </c>
      <c r="M26" s="45" t="str">
        <v>מקמ 914- ממשלת ישראל</v>
      </c>
      <c r="N26" s="39"/>
      <c r="O26" s="39"/>
    </row>
    <row r="27" spans="1:15">
      <c r="A27" s="46">
        <v>1.07080245000574</v>
      </c>
      <c r="B27" s="47"/>
      <c r="C27" s="46">
        <v>74526.5948141</v>
      </c>
      <c r="D27" s="47"/>
      <c r="E27" s="46">
        <v>74569518</v>
      </c>
      <c r="F27" s="46">
        <v>1.10597243881309</v>
      </c>
      <c r="G27" s="47"/>
      <c r="H27" s="47"/>
      <c r="I27" s="46">
        <v>0.0891324361293538</v>
      </c>
      <c r="J27" s="47"/>
      <c r="K27" s="47"/>
      <c r="L27" s="47"/>
      <c r="M27" s="48" t="str">
        <v> סה''כ ל: מלווה קצר מועד</v>
      </c>
      <c r="N27" s="39"/>
      <c r="O27" s="39"/>
    </row>
    <row r="28" spans="1:15" ht="15.2" customHeight="1">
      <c r="A28" s="43" t="str">
        <v> שחר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39"/>
      <c r="O28" s="39"/>
    </row>
    <row r="29" spans="1:15">
      <c r="A29" s="44">
        <v>0.000177559026142736</v>
      </c>
      <c r="B29" s="44">
        <v>6.69115815691158e-05</v>
      </c>
      <c r="C29" s="44">
        <v>12.3579</v>
      </c>
      <c r="D29" s="44">
        <v>115</v>
      </c>
      <c r="E29" s="44">
        <v>10746</v>
      </c>
      <c r="F29" s="44">
        <v>2.37</v>
      </c>
      <c r="G29" s="44">
        <v>5</v>
      </c>
      <c r="H29" s="45" t="s">
        <v>25</v>
      </c>
      <c r="I29" s="44">
        <v>5.22</v>
      </c>
      <c r="J29" s="45" t="s">
        <v>33</v>
      </c>
      <c r="K29" s="45" t="s">
        <v>45</v>
      </c>
      <c r="L29" s="45" t="str">
        <v>1115773</v>
      </c>
      <c r="M29" s="45" t="str">
        <v>ממשלתי שקלי 0120- ממשלת ישראל</v>
      </c>
      <c r="N29" s="39"/>
      <c r="O29" s="39"/>
    </row>
    <row r="30" spans="1:15">
      <c r="A30" s="44">
        <v>0.430618205121044</v>
      </c>
      <c r="B30" s="44">
        <v>0.142530450669915</v>
      </c>
      <c r="C30" s="44">
        <v>29970.5221</v>
      </c>
      <c r="D30" s="44">
        <v>128.06</v>
      </c>
      <c r="E30" s="44">
        <v>23403500</v>
      </c>
      <c r="F30" s="44">
        <v>3.68</v>
      </c>
      <c r="G30" s="44">
        <v>6.25</v>
      </c>
      <c r="H30" s="45" t="s">
        <v>25</v>
      </c>
      <c r="I30" s="44">
        <v>9.31</v>
      </c>
      <c r="J30" s="45" t="s">
        <v>33</v>
      </c>
      <c r="K30" s="45" t="s">
        <v>45</v>
      </c>
      <c r="L30" s="45" t="str">
        <v>1099456</v>
      </c>
      <c r="M30" s="45" t="str">
        <v>ממשלתי שקלי 1026- ממשלת ישראל</v>
      </c>
      <c r="N30" s="39"/>
      <c r="O30" s="39"/>
    </row>
    <row r="31" spans="1:15">
      <c r="A31" s="44">
        <v>0.225254897687153</v>
      </c>
      <c r="B31" s="44">
        <v>0.174916538645221</v>
      </c>
      <c r="C31" s="44">
        <v>15677.4767276</v>
      </c>
      <c r="D31" s="44">
        <v>113.72</v>
      </c>
      <c r="E31" s="44">
        <v>13786033</v>
      </c>
      <c r="F31" s="44">
        <v>4.66</v>
      </c>
      <c r="G31" s="44">
        <v>5.5</v>
      </c>
      <c r="H31" s="45" t="s">
        <v>25</v>
      </c>
      <c r="I31" s="44">
        <v>15.5</v>
      </c>
      <c r="J31" s="45" t="s">
        <v>33</v>
      </c>
      <c r="K31" s="45" t="s">
        <v>45</v>
      </c>
      <c r="L31" s="45" t="str">
        <v>1125400</v>
      </c>
      <c r="M31" s="45" t="str">
        <v>ממשלתי שקלי 142- ממשלת ישראל</v>
      </c>
      <c r="N31" s="39"/>
      <c r="O31" s="39"/>
    </row>
    <row r="32" spans="1:15">
      <c r="A32" s="46">
        <v>0.65605066183434</v>
      </c>
      <c r="B32" s="47"/>
      <c r="C32" s="46">
        <v>45660.3567276</v>
      </c>
      <c r="D32" s="47"/>
      <c r="E32" s="46">
        <v>37200279</v>
      </c>
      <c r="F32" s="46">
        <v>4.01612830568997</v>
      </c>
      <c r="G32" s="47"/>
      <c r="H32" s="47"/>
      <c r="I32" s="46">
        <v>11.4342286325419</v>
      </c>
      <c r="J32" s="47"/>
      <c r="K32" s="47"/>
      <c r="L32" s="47"/>
      <c r="M32" s="48" t="str">
        <v> סה''כ ל: שחר</v>
      </c>
      <c r="N32" s="39"/>
      <c r="O32" s="39"/>
    </row>
    <row r="33" spans="1:15" ht="15.2" customHeight="1">
      <c r="A33" s="43" t="str">
        <v>גילון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39"/>
      <c r="O33" s="39"/>
    </row>
    <row r="34" spans="1:15">
      <c r="A34" s="44">
        <v>0.072554292281759</v>
      </c>
      <c r="B34" s="44">
        <v>0.0275381107491857</v>
      </c>
      <c r="C34" s="44">
        <v>5049.69366</v>
      </c>
      <c r="D34" s="44">
        <v>99.55</v>
      </c>
      <c r="E34" s="44">
        <v>5072520</v>
      </c>
      <c r="F34" s="44">
        <v>0.75</v>
      </c>
      <c r="G34" s="44">
        <v>0.84768</v>
      </c>
      <c r="H34" s="45" t="s">
        <v>25</v>
      </c>
      <c r="I34" s="44">
        <v>6.05</v>
      </c>
      <c r="J34" s="45" t="s">
        <v>33</v>
      </c>
      <c r="K34" s="45" t="s">
        <v>45</v>
      </c>
      <c r="L34" s="45" t="str">
        <v>1116193</v>
      </c>
      <c r="M34" s="45" t="str">
        <v>ממשלתי משתנה 0520- ממשלת ישראל</v>
      </c>
      <c r="N34" s="39"/>
      <c r="O34" s="39"/>
    </row>
    <row r="35" spans="1:15">
      <c r="A35" s="44">
        <v>0.0213688945234048</v>
      </c>
      <c r="B35" s="44">
        <v>0.0257479655200844</v>
      </c>
      <c r="C35" s="44">
        <v>1487.25</v>
      </c>
      <c r="D35" s="44">
        <v>99.15</v>
      </c>
      <c r="E35" s="44">
        <v>1500000</v>
      </c>
      <c r="F35" s="44">
        <v>0.79</v>
      </c>
      <c r="G35" s="44">
        <v>0.84768</v>
      </c>
      <c r="H35" s="45" t="s">
        <v>25</v>
      </c>
      <c r="I35" s="44">
        <v>7.48</v>
      </c>
      <c r="J35" s="45" t="s">
        <v>33</v>
      </c>
      <c r="K35" s="45" t="s">
        <v>45</v>
      </c>
      <c r="L35" s="45" t="str">
        <v>1127646</v>
      </c>
      <c r="M35" s="45" t="str">
        <v>ממשלתי משתנה 1121- ממשלת ישראל</v>
      </c>
      <c r="N35" s="39"/>
      <c r="O35" s="39"/>
    </row>
    <row r="36" spans="1:15">
      <c r="A36" s="46">
        <v>0.0939231868051638</v>
      </c>
      <c r="B36" s="47"/>
      <c r="C36" s="46">
        <v>6536.94366</v>
      </c>
      <c r="D36" s="47"/>
      <c r="E36" s="46">
        <v>6572520</v>
      </c>
      <c r="F36" s="46">
        <v>0.759100583253306</v>
      </c>
      <c r="G36" s="47"/>
      <c r="H36" s="47"/>
      <c r="I36" s="46">
        <v>6.37534585130568</v>
      </c>
      <c r="J36" s="47"/>
      <c r="K36" s="47"/>
      <c r="L36" s="47"/>
      <c r="M36" s="48" t="str">
        <v>סה''כ ל: גילון</v>
      </c>
      <c r="N36" s="39"/>
      <c r="O36" s="39"/>
    </row>
    <row r="37" spans="1:15">
      <c r="A37" s="46">
        <v>1.82077629864524</v>
      </c>
      <c r="B37" s="47"/>
      <c r="C37" s="46">
        <v>126723.8952017</v>
      </c>
      <c r="D37" s="47"/>
      <c r="E37" s="46">
        <v>118342317</v>
      </c>
      <c r="F37" s="46">
        <v>2.13664840587988</v>
      </c>
      <c r="G37" s="47"/>
      <c r="H37" s="47"/>
      <c r="I37" s="46">
        <v>4.50119506628261</v>
      </c>
      <c r="J37" s="47"/>
      <c r="K37" s="47"/>
      <c r="L37" s="47"/>
      <c r="M37" s="48" t="s">
        <v>47</v>
      </c>
      <c r="N37" s="39"/>
      <c r="O37" s="39"/>
    </row>
    <row r="38" spans="1:15" ht="15.2" customHeight="1">
      <c r="A38" s="43" t="str">
        <v> צמודות לדולר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39"/>
      <c r="O38" s="39"/>
    </row>
    <row r="39" spans="1:15" ht="15.2" customHeight="1">
      <c r="A39" s="43" t="str">
        <v>גלבוע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39"/>
      <c r="O39" s="39"/>
    </row>
    <row r="40" spans="1:15">
      <c r="A40" s="44">
        <v>1.43680581767724e-10</v>
      </c>
      <c r="B40" s="44">
        <v>0</v>
      </c>
      <c r="C40" s="44">
        <v>1e-05</v>
      </c>
      <c r="D40" s="44">
        <v>0</v>
      </c>
      <c r="E40" s="44">
        <v>0</v>
      </c>
      <c r="F40" s="44">
        <v>0</v>
      </c>
      <c r="G40" s="44">
        <v>0</v>
      </c>
      <c r="H40" s="45" t="s">
        <v>27</v>
      </c>
      <c r="I40" s="44">
        <v>0</v>
      </c>
      <c r="J40" s="45"/>
      <c r="K40" s="45" t="s">
        <v>27</v>
      </c>
      <c r="L40" s="45" t="s">
        <v>27</v>
      </c>
      <c r="M40" s="45" t="s">
        <v>27</v>
      </c>
      <c r="N40" s="39"/>
      <c r="O40" s="39"/>
    </row>
    <row r="41" spans="1:15">
      <c r="A41" s="46">
        <v>1.43680581767724e-10</v>
      </c>
      <c r="B41" s="47"/>
      <c r="C41" s="46">
        <v>1e-05</v>
      </c>
      <c r="D41" s="47"/>
      <c r="E41" s="46">
        <v>0</v>
      </c>
      <c r="F41" s="46">
        <v>0</v>
      </c>
      <c r="G41" s="47"/>
      <c r="H41" s="47"/>
      <c r="I41" s="46">
        <v>0</v>
      </c>
      <c r="J41" s="47"/>
      <c r="K41" s="47"/>
      <c r="L41" s="47"/>
      <c r="M41" s="48" t="str">
        <v> סה''כ ל: גלבוע</v>
      </c>
      <c r="N41" s="39"/>
      <c r="O41" s="39"/>
    </row>
    <row r="42" spans="1:15">
      <c r="A42" s="46">
        <v>1.43680581767724e-10</v>
      </c>
      <c r="B42" s="47"/>
      <c r="C42" s="46">
        <v>1e-05</v>
      </c>
      <c r="D42" s="47"/>
      <c r="E42" s="46">
        <v>0</v>
      </c>
      <c r="F42" s="46">
        <v>0</v>
      </c>
      <c r="G42" s="47"/>
      <c r="H42" s="47"/>
      <c r="I42" s="46">
        <v>0</v>
      </c>
      <c r="J42" s="47"/>
      <c r="K42" s="47"/>
      <c r="L42" s="47"/>
      <c r="M42" s="48" t="str">
        <v> סה''כ ל: צמודות לדולר</v>
      </c>
      <c r="N42" s="39"/>
      <c r="O42" s="39"/>
    </row>
    <row r="43" spans="1:15">
      <c r="A43" s="46">
        <v>2.99650543521132</v>
      </c>
      <c r="B43" s="47"/>
      <c r="C43" s="46">
        <v>208553.2643552</v>
      </c>
      <c r="D43" s="47"/>
      <c r="E43" s="46">
        <v>176646417</v>
      </c>
      <c r="F43" s="46">
        <v>2.10534227396766</v>
      </c>
      <c r="G43" s="47"/>
      <c r="H43" s="47"/>
      <c r="I43" s="46">
        <v>9.54785389538302</v>
      </c>
      <c r="J43" s="47"/>
      <c r="K43" s="47"/>
      <c r="L43" s="47"/>
      <c r="M43" s="48" t="s">
        <v>37</v>
      </c>
      <c r="N43" s="39"/>
      <c r="O43" s="39"/>
    </row>
    <row r="44" spans="1:15" ht="15.2" customHeight="1">
      <c r="A44" s="43" t="s">
        <v>38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39"/>
      <c r="O44" s="39"/>
    </row>
    <row r="45" spans="1:15" ht="15.2" customHeight="1">
      <c r="A45" s="43" t="str">
        <v> אג"ח ממשלתי בחו"ל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39"/>
      <c r="O45" s="39"/>
    </row>
    <row r="46" spans="1:15" ht="15.2" customHeight="1">
      <c r="A46" s="43" t="s">
        <v>48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39"/>
      <c r="O46" s="39"/>
    </row>
    <row r="47" spans="1:15">
      <c r="A47" s="44">
        <v>0.123594594216066</v>
      </c>
      <c r="B47" s="44">
        <v>0.102666666666667</v>
      </c>
      <c r="C47" s="44">
        <v>8602.03882079696</v>
      </c>
      <c r="D47" s="44">
        <v>116.069726</v>
      </c>
      <c r="E47" s="44">
        <v>7411096</v>
      </c>
      <c r="F47" s="44">
        <v>1.79</v>
      </c>
      <c r="G47" s="44">
        <v>4.625</v>
      </c>
      <c r="H47" s="45" t="s">
        <v>12</v>
      </c>
      <c r="I47" s="44">
        <v>5.4</v>
      </c>
      <c r="J47" s="45" t="s">
        <v>49</v>
      </c>
      <c r="K47" s="45" t="s">
        <v>50</v>
      </c>
      <c r="L47" s="45" t="str">
        <v>XS0495946070</v>
      </c>
      <c r="M47" s="45" t="str">
        <v>ISRAEL 4.625 03/20- ממשלת ישראל</v>
      </c>
      <c r="N47" s="39"/>
      <c r="O47" s="39"/>
    </row>
    <row r="48" spans="1:15">
      <c r="A48" s="44">
        <v>0.0260119675340841</v>
      </c>
      <c r="B48" s="44">
        <v>0</v>
      </c>
      <c r="C48" s="44">
        <v>1810.40243671447</v>
      </c>
      <c r="D48" s="44">
        <v>113.334944</v>
      </c>
      <c r="E48" s="44">
        <v>1597391.213</v>
      </c>
      <c r="F48" s="44">
        <v>2.31</v>
      </c>
      <c r="G48" s="44">
        <v>5.125</v>
      </c>
      <c r="H48" s="45" t="s">
        <v>11</v>
      </c>
      <c r="I48" s="44">
        <v>4.5</v>
      </c>
      <c r="J48" s="45" t="s">
        <v>49</v>
      </c>
      <c r="K48" s="45" t="s">
        <v>50</v>
      </c>
      <c r="L48" s="45" t="str">
        <v>US46513E5Y48</v>
      </c>
      <c r="M48" s="45" t="str">
        <v>ISRAEL 5 1/8 03/19- ממשלת ישראל</v>
      </c>
      <c r="N48" s="39"/>
      <c r="O48" s="39"/>
    </row>
    <row r="49" spans="1:15">
      <c r="A49" s="44">
        <v>0.00644768882991064</v>
      </c>
      <c r="B49" s="44">
        <v>0</v>
      </c>
      <c r="C49" s="44">
        <v>448.7515815</v>
      </c>
      <c r="D49" s="44">
        <v>128.825</v>
      </c>
      <c r="E49" s="44">
        <v>348342</v>
      </c>
      <c r="F49" s="44">
        <v>4.86</v>
      </c>
      <c r="G49" s="44">
        <v>6.875</v>
      </c>
      <c r="H49" s="45" t="s">
        <v>13</v>
      </c>
      <c r="I49" s="44">
        <v>12.28</v>
      </c>
      <c r="J49" s="45" t="s">
        <v>49</v>
      </c>
      <c r="K49" s="45" t="s">
        <v>50</v>
      </c>
      <c r="L49" s="45" t="str">
        <v>XS0103500855</v>
      </c>
      <c r="M49" s="45" t="str">
        <v>ISRAEL 6 7/8 10/34- ממשלת ישראל</v>
      </c>
      <c r="N49" s="39"/>
      <c r="O49" s="39"/>
    </row>
    <row r="50" spans="1:15">
      <c r="A50" s="46">
        <v>0.156054250580061</v>
      </c>
      <c r="B50" s="47"/>
      <c r="C50" s="46">
        <v>10861.1928390114</v>
      </c>
      <c r="D50" s="47"/>
      <c r="E50" s="46">
        <v>9356829.213</v>
      </c>
      <c r="F50" s="46">
        <v>2.00351951453866</v>
      </c>
      <c r="G50" s="47"/>
      <c r="H50" s="47"/>
      <c r="I50" s="46">
        <v>5.53424388179905</v>
      </c>
      <c r="J50" s="47"/>
      <c r="K50" s="47"/>
      <c r="L50" s="47"/>
      <c r="M50" s="48" t="s">
        <v>51</v>
      </c>
      <c r="N50" s="39"/>
      <c r="O50" s="39"/>
    </row>
    <row r="51" spans="1:15">
      <c r="A51" s="46">
        <v>0.156054250580061</v>
      </c>
      <c r="B51" s="47"/>
      <c r="C51" s="46">
        <v>10861.1928390114</v>
      </c>
      <c r="D51" s="47"/>
      <c r="E51" s="46">
        <v>9356829.213</v>
      </c>
      <c r="F51" s="46">
        <v>2.00351951453866</v>
      </c>
      <c r="G51" s="47"/>
      <c r="H51" s="47"/>
      <c r="I51" s="46">
        <v>5.53424388179905</v>
      </c>
      <c r="J51" s="47"/>
      <c r="K51" s="47"/>
      <c r="L51" s="47"/>
      <c r="M51" s="48" t="str">
        <v> סה''כ ל: אג"ח ממשלתי בחו"ל</v>
      </c>
      <c r="N51" s="39"/>
      <c r="O51" s="39"/>
    </row>
    <row r="52" spans="1:15" ht="15.2" customHeight="1">
      <c r="A52" s="43" t="str">
        <v> אג"ח ממשלות זרות בחו"ל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39"/>
      <c r="O52" s="39"/>
    </row>
    <row r="53" spans="1:15" ht="15.2" customHeight="1">
      <c r="A53" s="43" t="s">
        <v>48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39"/>
      <c r="O53" s="39"/>
    </row>
    <row r="54" spans="1:15">
      <c r="A54" s="44">
        <v>1.43680581767724e-10</v>
      </c>
      <c r="B54" s="44">
        <v>0</v>
      </c>
      <c r="C54" s="44">
        <v>1e-05</v>
      </c>
      <c r="D54" s="44">
        <v>0</v>
      </c>
      <c r="E54" s="44">
        <v>0</v>
      </c>
      <c r="F54" s="44">
        <v>0</v>
      </c>
      <c r="G54" s="44">
        <v>0</v>
      </c>
      <c r="H54" s="45" t="s">
        <v>27</v>
      </c>
      <c r="I54" s="44">
        <v>0</v>
      </c>
      <c r="J54" s="45"/>
      <c r="K54" s="45" t="s">
        <v>27</v>
      </c>
      <c r="L54" s="45" t="s">
        <v>27</v>
      </c>
      <c r="M54" s="45" t="s">
        <v>27</v>
      </c>
      <c r="N54" s="39"/>
      <c r="O54" s="39"/>
    </row>
    <row r="55" spans="1:15">
      <c r="A55" s="46">
        <v>1.43680581767724e-10</v>
      </c>
      <c r="B55" s="47"/>
      <c r="C55" s="46">
        <v>1e-05</v>
      </c>
      <c r="D55" s="47"/>
      <c r="E55" s="46">
        <v>0</v>
      </c>
      <c r="F55" s="46">
        <v>0</v>
      </c>
      <c r="G55" s="47"/>
      <c r="H55" s="47"/>
      <c r="I55" s="46">
        <v>0</v>
      </c>
      <c r="J55" s="47"/>
      <c r="K55" s="47"/>
      <c r="L55" s="47"/>
      <c r="M55" s="48" t="s">
        <v>52</v>
      </c>
      <c r="N55" s="39"/>
      <c r="O55" s="39"/>
    </row>
    <row r="56" spans="1:15">
      <c r="A56" s="46">
        <v>1.43680581767724e-10</v>
      </c>
      <c r="B56" s="47"/>
      <c r="C56" s="46">
        <v>1e-05</v>
      </c>
      <c r="D56" s="47"/>
      <c r="E56" s="46">
        <v>0</v>
      </c>
      <c r="F56" s="46">
        <v>0</v>
      </c>
      <c r="G56" s="47"/>
      <c r="H56" s="47"/>
      <c r="I56" s="46">
        <v>0</v>
      </c>
      <c r="J56" s="47"/>
      <c r="K56" s="47"/>
      <c r="L56" s="47"/>
      <c r="M56" s="48" t="str">
        <v> סה''כ ל: אג"ח ממשלות זרות בחו"ל</v>
      </c>
      <c r="N56" s="39"/>
      <c r="O56" s="39"/>
    </row>
    <row r="57" spans="1:15">
      <c r="A57" s="46">
        <v>0.156054250723741</v>
      </c>
      <c r="B57" s="47"/>
      <c r="C57" s="46">
        <v>10861.1928490114</v>
      </c>
      <c r="D57" s="47"/>
      <c r="E57" s="46">
        <v>9356829.213</v>
      </c>
      <c r="F57" s="46">
        <v>2.003519512694</v>
      </c>
      <c r="G57" s="47"/>
      <c r="H57" s="47"/>
      <c r="I57" s="46">
        <v>5.53424387670362</v>
      </c>
      <c r="J57" s="47"/>
      <c r="K57" s="47"/>
      <c r="L57" s="47"/>
      <c r="M57" s="48" t="s">
        <v>39</v>
      </c>
      <c r="N57" s="39"/>
      <c r="O57" s="39"/>
    </row>
    <row r="58" spans="1:15">
      <c r="A58" s="49">
        <v>3.15255968593506</v>
      </c>
      <c r="B58" s="50"/>
      <c r="C58" s="49">
        <v>219414.457204211</v>
      </c>
      <c r="D58" s="50"/>
      <c r="E58" s="49">
        <v>186003246.213</v>
      </c>
      <c r="F58" s="49">
        <v>2.10030196504407</v>
      </c>
      <c r="G58" s="50"/>
      <c r="H58" s="50"/>
      <c r="I58" s="49">
        <v>9.34917695773242</v>
      </c>
      <c r="J58" s="50"/>
      <c r="K58" s="50"/>
      <c r="L58" s="50"/>
      <c r="M58" s="51" t="s">
        <v>53</v>
      </c>
      <c r="N58" s="39"/>
      <c r="O58" s="39"/>
    </row>
    <row r="59" spans="1:15" ht="36" customHeight="1">
      <c r="A59" s="39" t="s">
        <v>8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59:N59"/>
    <mergeCell ref="A53:M53"/>
    <mergeCell ref="A52:M52"/>
    <mergeCell ref="A46:M46"/>
    <mergeCell ref="A45:M45"/>
    <mergeCell ref="A44:M44"/>
    <mergeCell ref="A39:M39"/>
    <mergeCell ref="A38:M38"/>
    <mergeCell ref="A33:M33"/>
    <mergeCell ref="A28:M28"/>
    <mergeCell ref="A22:M22"/>
    <mergeCell ref="A21:M21"/>
    <mergeCell ref="A17:M17"/>
    <mergeCell ref="A12:M12"/>
    <mergeCell ref="A9:M9"/>
    <mergeCell ref="A8:M8"/>
    <mergeCell ref="A7:M7"/>
    <mergeCell ref="A4:N4"/>
    <mergeCell ref="A3:N3"/>
    <mergeCell ref="A2:N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8"/>
  <sheetViews>
    <sheetView workbookViewId="0" showGridLines="0">
      <selection activeCell="A1" sqref="A1"/>
    </sheetView>
  </sheetViews>
  <sheetFormatPr defaultRowHeight="12.75"/>
  <cols>
    <col min="1" max="2" style="52" width="9.428005" customWidth="1"/>
    <col min="3" max="3" style="52" width="14.2966" customWidth="1"/>
    <col min="4" max="4" style="52" width="7.424211" customWidth="1"/>
    <col min="5" max="5" style="52" width="14.2966" customWidth="1"/>
    <col min="6" max="6" style="52" width="9.428005" customWidth="1"/>
    <col min="7" max="8" style="52" width="7.424211" customWidth="1"/>
    <col min="9" max="9" style="52" width="9.428005" customWidth="1"/>
    <col min="10" max="11" style="52" width="7.424211" customWidth="1"/>
    <col min="12" max="12" style="52" width="8.711805" customWidth="1"/>
    <col min="13" max="13" style="52" width="10.1442" customWidth="1"/>
    <col min="14" max="14" style="52" width="14.2966" customWidth="1"/>
    <col min="15" max="15" style="52" width="6.852817" customWidth="1"/>
    <col min="16" max="16" style="52" width="3.130927" customWidth="1"/>
    <col min="17" max="256" style="52"/>
  </cols>
  <sheetData>
    <row r="1" spans="1:16" ht="0.9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21.6" customHeight="1">
      <c r="A2" s="54" t="str">
        <v>ניירות ערך סחירים: תעודות חוב מסחריות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/>
    </row>
    <row r="3" spans="1:16" ht="36" customHeight="1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5"/>
    </row>
    <row r="4" spans="1:16" ht="48.95" customHeight="1">
      <c r="A4" s="57" t="s">
        <v>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5"/>
    </row>
    <row r="5" spans="1:16" ht="28.7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</row>
    <row r="6" spans="1:16">
      <c r="A6" s="58" t="s">
        <v>3</v>
      </c>
      <c r="B6" s="58" t="s">
        <v>40</v>
      </c>
      <c r="C6" s="58" t="s">
        <v>41</v>
      </c>
      <c r="D6" s="58" t="s">
        <v>42</v>
      </c>
      <c r="E6" s="58" t="s">
        <v>43</v>
      </c>
      <c r="F6" s="58" t="s">
        <v>18</v>
      </c>
      <c r="G6" s="58" t="s">
        <v>19</v>
      </c>
      <c r="H6" s="58" t="s">
        <v>10</v>
      </c>
      <c r="I6" s="58" t="s">
        <v>44</v>
      </c>
      <c r="J6" s="58" t="s">
        <v>20</v>
      </c>
      <c r="K6" s="58" t="s">
        <v>21</v>
      </c>
      <c r="L6" s="58" t="s">
        <v>54</v>
      </c>
      <c r="M6" s="58" t="s">
        <v>22</v>
      </c>
      <c r="N6" s="58" t="s">
        <v>23</v>
      </c>
      <c r="O6" s="55"/>
      <c r="P6" s="55"/>
    </row>
    <row r="7" spans="1:16" ht="15.2" customHeight="1">
      <c r="A7" s="59" t="s">
        <v>24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5"/>
      <c r="P7" s="55"/>
    </row>
    <row r="8" spans="1:16" ht="15.2" customHeight="1">
      <c r="A8" s="59" t="s">
        <v>55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5"/>
      <c r="P8" s="55"/>
    </row>
    <row r="9" spans="1:16">
      <c r="A9" s="60">
        <v>1.43680581767724e-10</v>
      </c>
      <c r="B9" s="60">
        <v>0</v>
      </c>
      <c r="C9" s="60">
        <v>1e-05</v>
      </c>
      <c r="D9" s="60">
        <v>0</v>
      </c>
      <c r="E9" s="60">
        <v>0</v>
      </c>
      <c r="F9" s="60">
        <v>0</v>
      </c>
      <c r="G9" s="60">
        <v>0</v>
      </c>
      <c r="H9" s="61" t="s">
        <v>27</v>
      </c>
      <c r="I9" s="60">
        <v>0</v>
      </c>
      <c r="J9" s="61"/>
      <c r="K9" s="61" t="s">
        <v>27</v>
      </c>
      <c r="L9" s="61" t="s">
        <v>27</v>
      </c>
      <c r="M9" s="61" t="s">
        <v>27</v>
      </c>
      <c r="N9" s="61" t="s">
        <v>27</v>
      </c>
      <c r="O9" s="55"/>
      <c r="P9" s="55"/>
    </row>
    <row r="10" spans="1:16">
      <c r="A10" s="62">
        <v>1.43680581767724e-10</v>
      </c>
      <c r="B10" s="63"/>
      <c r="C10" s="62">
        <v>1e-05</v>
      </c>
      <c r="D10" s="63"/>
      <c r="E10" s="62">
        <v>0</v>
      </c>
      <c r="F10" s="62">
        <v>0</v>
      </c>
      <c r="G10" s="63"/>
      <c r="H10" s="63"/>
      <c r="I10" s="62">
        <v>0</v>
      </c>
      <c r="J10" s="63"/>
      <c r="K10" s="63"/>
      <c r="L10" s="63"/>
      <c r="M10" s="63"/>
      <c r="N10" s="64" t="s">
        <v>56</v>
      </c>
      <c r="O10" s="55"/>
      <c r="P10" s="55"/>
    </row>
    <row r="11" spans="1:16" ht="15.2" customHeight="1">
      <c r="A11" s="59" t="s">
        <v>46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5"/>
      <c r="P11" s="55"/>
    </row>
    <row r="12" spans="1:16">
      <c r="A12" s="60">
        <v>1.43680581767724e-10</v>
      </c>
      <c r="B12" s="60">
        <v>0</v>
      </c>
      <c r="C12" s="60">
        <v>1e-05</v>
      </c>
      <c r="D12" s="60">
        <v>0</v>
      </c>
      <c r="E12" s="60">
        <v>0</v>
      </c>
      <c r="F12" s="60">
        <v>0</v>
      </c>
      <c r="G12" s="60">
        <v>0</v>
      </c>
      <c r="H12" s="61" t="s">
        <v>27</v>
      </c>
      <c r="I12" s="60">
        <v>0</v>
      </c>
      <c r="J12" s="61"/>
      <c r="K12" s="61" t="s">
        <v>27</v>
      </c>
      <c r="L12" s="61" t="s">
        <v>27</v>
      </c>
      <c r="M12" s="61" t="s">
        <v>27</v>
      </c>
      <c r="N12" s="61" t="s">
        <v>27</v>
      </c>
      <c r="O12" s="55"/>
      <c r="P12" s="55"/>
    </row>
    <row r="13" spans="1:16">
      <c r="A13" s="62">
        <v>1.43680581767724e-10</v>
      </c>
      <c r="B13" s="63"/>
      <c r="C13" s="62">
        <v>1e-05</v>
      </c>
      <c r="D13" s="63"/>
      <c r="E13" s="62">
        <v>0</v>
      </c>
      <c r="F13" s="62">
        <v>0</v>
      </c>
      <c r="G13" s="63"/>
      <c r="H13" s="63"/>
      <c r="I13" s="62">
        <v>0</v>
      </c>
      <c r="J13" s="63"/>
      <c r="K13" s="63"/>
      <c r="L13" s="63"/>
      <c r="M13" s="63"/>
      <c r="N13" s="64" t="s">
        <v>47</v>
      </c>
      <c r="O13" s="55"/>
      <c r="P13" s="55"/>
    </row>
    <row r="14" spans="1:16" ht="15.2" customHeight="1">
      <c r="A14" s="59" t="s">
        <v>57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5"/>
      <c r="P14" s="55"/>
    </row>
    <row r="15" spans="1:16">
      <c r="A15" s="60">
        <v>1.43680581767724e-10</v>
      </c>
      <c r="B15" s="60">
        <v>0</v>
      </c>
      <c r="C15" s="60">
        <v>1e-05</v>
      </c>
      <c r="D15" s="60">
        <v>0</v>
      </c>
      <c r="E15" s="60">
        <v>0</v>
      </c>
      <c r="F15" s="60">
        <v>0</v>
      </c>
      <c r="G15" s="60">
        <v>0</v>
      </c>
      <c r="H15" s="61" t="s">
        <v>27</v>
      </c>
      <c r="I15" s="60">
        <v>0</v>
      </c>
      <c r="J15" s="61"/>
      <c r="K15" s="61" t="s">
        <v>27</v>
      </c>
      <c r="L15" s="61" t="s">
        <v>27</v>
      </c>
      <c r="M15" s="61" t="s">
        <v>27</v>
      </c>
      <c r="N15" s="61" t="s">
        <v>27</v>
      </c>
      <c r="O15" s="55"/>
      <c r="P15" s="55"/>
    </row>
    <row r="16" spans="1:16">
      <c r="A16" s="62">
        <v>1.43680581767724e-10</v>
      </c>
      <c r="B16" s="63"/>
      <c r="C16" s="62">
        <v>1e-05</v>
      </c>
      <c r="D16" s="63"/>
      <c r="E16" s="62">
        <v>0</v>
      </c>
      <c r="F16" s="62">
        <v>0</v>
      </c>
      <c r="G16" s="63"/>
      <c r="H16" s="63"/>
      <c r="I16" s="62">
        <v>0</v>
      </c>
      <c r="J16" s="63"/>
      <c r="K16" s="63"/>
      <c r="L16" s="63"/>
      <c r="M16" s="63"/>
      <c r="N16" s="64" t="s">
        <v>58</v>
      </c>
      <c r="O16" s="55"/>
      <c r="P16" s="55"/>
    </row>
    <row r="17" spans="1:16">
      <c r="A17" s="62">
        <v>4.31041745303173e-10</v>
      </c>
      <c r="B17" s="63"/>
      <c r="C17" s="62">
        <v>3e-05</v>
      </c>
      <c r="D17" s="63"/>
      <c r="E17" s="62">
        <v>0</v>
      </c>
      <c r="F17" s="62">
        <v>0</v>
      </c>
      <c r="G17" s="63"/>
      <c r="H17" s="63"/>
      <c r="I17" s="62">
        <v>0</v>
      </c>
      <c r="J17" s="63"/>
      <c r="K17" s="63"/>
      <c r="L17" s="63"/>
      <c r="M17" s="63"/>
      <c r="N17" s="64" t="s">
        <v>37</v>
      </c>
      <c r="O17" s="55"/>
      <c r="P17" s="55"/>
    </row>
    <row r="18" spans="1:16" ht="15.2" customHeight="1">
      <c r="A18" s="59" t="s">
        <v>38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5"/>
      <c r="P18" s="55"/>
    </row>
    <row r="19" spans="1:16" ht="15.2" customHeight="1">
      <c r="A19" s="59" t="s">
        <v>59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5"/>
      <c r="P19" s="55"/>
    </row>
    <row r="20" spans="1:16">
      <c r="A20" s="60">
        <v>1.43680581767724e-10</v>
      </c>
      <c r="B20" s="60">
        <v>0</v>
      </c>
      <c r="C20" s="60">
        <v>1e-05</v>
      </c>
      <c r="D20" s="60">
        <v>0</v>
      </c>
      <c r="E20" s="60">
        <v>0</v>
      </c>
      <c r="F20" s="60">
        <v>0</v>
      </c>
      <c r="G20" s="60">
        <v>0</v>
      </c>
      <c r="H20" s="61" t="s">
        <v>27</v>
      </c>
      <c r="I20" s="60">
        <v>0</v>
      </c>
      <c r="J20" s="61"/>
      <c r="K20" s="61" t="s">
        <v>27</v>
      </c>
      <c r="L20" s="61" t="s">
        <v>27</v>
      </c>
      <c r="M20" s="61" t="s">
        <v>27</v>
      </c>
      <c r="N20" s="61" t="s">
        <v>27</v>
      </c>
      <c r="O20" s="55"/>
      <c r="P20" s="55"/>
    </row>
    <row r="21" spans="1:16">
      <c r="A21" s="62">
        <v>1.43680581767724e-10</v>
      </c>
      <c r="B21" s="63"/>
      <c r="C21" s="62">
        <v>1e-05</v>
      </c>
      <c r="D21" s="63"/>
      <c r="E21" s="62">
        <v>0</v>
      </c>
      <c r="F21" s="62">
        <v>0</v>
      </c>
      <c r="G21" s="63"/>
      <c r="H21" s="63"/>
      <c r="I21" s="62">
        <v>0</v>
      </c>
      <c r="J21" s="63"/>
      <c r="K21" s="63"/>
      <c r="L21" s="63"/>
      <c r="M21" s="63"/>
      <c r="N21" s="64" t="s">
        <v>60</v>
      </c>
      <c r="O21" s="55"/>
      <c r="P21" s="55"/>
    </row>
    <row r="22" spans="1:16" ht="15.2" customHeight="1">
      <c r="A22" s="59" t="s">
        <v>61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5"/>
      <c r="P22" s="55"/>
    </row>
    <row r="23" spans="1:16">
      <c r="A23" s="60">
        <v>1.43680581767724e-10</v>
      </c>
      <c r="B23" s="60">
        <v>0</v>
      </c>
      <c r="C23" s="60">
        <v>1e-05</v>
      </c>
      <c r="D23" s="60">
        <v>0</v>
      </c>
      <c r="E23" s="60">
        <v>0</v>
      </c>
      <c r="F23" s="60">
        <v>0</v>
      </c>
      <c r="G23" s="60">
        <v>0</v>
      </c>
      <c r="H23" s="61" t="s">
        <v>27</v>
      </c>
      <c r="I23" s="60">
        <v>0</v>
      </c>
      <c r="J23" s="61"/>
      <c r="K23" s="61" t="s">
        <v>27</v>
      </c>
      <c r="L23" s="61" t="s">
        <v>27</v>
      </c>
      <c r="M23" s="61" t="s">
        <v>27</v>
      </c>
      <c r="N23" s="61" t="s">
        <v>27</v>
      </c>
      <c r="O23" s="55"/>
      <c r="P23" s="55"/>
    </row>
    <row r="24" spans="1:16">
      <c r="A24" s="62">
        <v>1.43680581767724e-10</v>
      </c>
      <c r="B24" s="63"/>
      <c r="C24" s="62">
        <v>1e-05</v>
      </c>
      <c r="D24" s="63"/>
      <c r="E24" s="62">
        <v>0</v>
      </c>
      <c r="F24" s="62">
        <v>0</v>
      </c>
      <c r="G24" s="63"/>
      <c r="H24" s="63"/>
      <c r="I24" s="62">
        <v>0</v>
      </c>
      <c r="J24" s="63"/>
      <c r="K24" s="63"/>
      <c r="L24" s="63"/>
      <c r="M24" s="63"/>
      <c r="N24" s="64" t="s">
        <v>62</v>
      </c>
      <c r="O24" s="55"/>
      <c r="P24" s="55"/>
    </row>
    <row r="25" spans="1:16">
      <c r="A25" s="62">
        <v>2.87361163535449e-10</v>
      </c>
      <c r="B25" s="63"/>
      <c r="C25" s="62">
        <v>2e-05</v>
      </c>
      <c r="D25" s="63"/>
      <c r="E25" s="62">
        <v>0</v>
      </c>
      <c r="F25" s="62">
        <v>0</v>
      </c>
      <c r="G25" s="63"/>
      <c r="H25" s="63"/>
      <c r="I25" s="62">
        <v>0</v>
      </c>
      <c r="J25" s="63"/>
      <c r="K25" s="63"/>
      <c r="L25" s="63"/>
      <c r="M25" s="63"/>
      <c r="N25" s="64" t="s">
        <v>39</v>
      </c>
      <c r="O25" s="55"/>
      <c r="P25" s="55"/>
    </row>
    <row r="26" spans="1:16">
      <c r="A26" s="65">
        <v>7.18402908838622e-10</v>
      </c>
      <c r="B26" s="66"/>
      <c r="C26" s="65">
        <v>5e-05</v>
      </c>
      <c r="D26" s="66"/>
      <c r="E26" s="65">
        <v>0</v>
      </c>
      <c r="F26" s="65">
        <v>0</v>
      </c>
      <c r="G26" s="66"/>
      <c r="H26" s="66"/>
      <c r="I26" s="65">
        <v>0</v>
      </c>
      <c r="J26" s="66"/>
      <c r="K26" s="66"/>
      <c r="L26" s="66"/>
      <c r="M26" s="66"/>
      <c r="N26" s="67" t="s">
        <v>63</v>
      </c>
      <c r="O26" s="55"/>
      <c r="P26" s="55"/>
    </row>
    <row r="27" spans="1:16" ht="20.1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ht="36" customHeight="1">
      <c r="A28" s="55" t="s">
        <v>8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8:O28"/>
    <mergeCell ref="A22:N22"/>
    <mergeCell ref="A19:N19"/>
    <mergeCell ref="A18:N18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59"/>
  <sheetViews>
    <sheetView workbookViewId="0" showGridLines="0">
      <selection activeCell="E57" sqref="E57"/>
    </sheetView>
  </sheetViews>
  <sheetFormatPr defaultRowHeight="12.75"/>
  <cols>
    <col min="1" max="2" style="68" width="9.428005" customWidth="1"/>
    <col min="3" max="3" style="68" width="14.2966" customWidth="1"/>
    <col min="4" max="4" style="68" width="7.424211" customWidth="1"/>
    <col min="5" max="5" style="68" width="14.2966" customWidth="1"/>
    <col min="6" max="6" style="68" width="9.428005" customWidth="1"/>
    <col min="7" max="8" style="68" width="7.424211" customWidth="1"/>
    <col min="9" max="9" style="68" width="9.428005" customWidth="1"/>
    <col min="10" max="11" style="68" width="7.424211" customWidth="1"/>
    <col min="12" max="12" style="68" width="8.711805" customWidth="1"/>
    <col min="13" max="13" style="68" width="10.1442" customWidth="1"/>
    <col min="14" max="14" style="68" width="14.2966" customWidth="1"/>
    <col min="15" max="15" style="68" width="9.428005" bestFit="1" customWidth="1"/>
    <col min="16" max="16" style="68" width="3.130927" customWidth="1"/>
    <col min="17" max="256" style="68"/>
  </cols>
  <sheetData>
    <row r="1" spans="1:16" ht="0.95" customHeight="1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21.6" customHeight="1">
      <c r="A2" s="70" t="str">
        <v>ניירות ערך סחירים: אג''ח קונצרני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</row>
    <row r="3" spans="1:16" ht="36" customHeight="1">
      <c r="A3" s="72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1"/>
    </row>
    <row r="4" spans="1:16" ht="48.95" customHeight="1">
      <c r="A4" s="73" t="s">
        <v>2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1"/>
    </row>
    <row r="5" spans="1:16" ht="28.7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</row>
    <row r="6" spans="1:16">
      <c r="A6" s="74" t="s">
        <v>3</v>
      </c>
      <c r="B6" s="74" t="s">
        <v>40</v>
      </c>
      <c r="C6" s="74" t="s">
        <v>41</v>
      </c>
      <c r="D6" s="74" t="s">
        <v>42</v>
      </c>
      <c r="E6" s="74" t="s">
        <v>43</v>
      </c>
      <c r="F6" s="74" t="s">
        <v>18</v>
      </c>
      <c r="G6" s="74" t="s">
        <v>19</v>
      </c>
      <c r="H6" s="74" t="s">
        <v>10</v>
      </c>
      <c r="I6" s="74" t="s">
        <v>44</v>
      </c>
      <c r="J6" s="74" t="s">
        <v>20</v>
      </c>
      <c r="K6" s="74" t="s">
        <v>21</v>
      </c>
      <c r="L6" s="74" t="s">
        <v>54</v>
      </c>
      <c r="M6" s="74" t="s">
        <v>22</v>
      </c>
      <c r="N6" s="74" t="s">
        <v>23</v>
      </c>
      <c r="O6" s="71"/>
      <c r="P6" s="71"/>
    </row>
    <row r="7" spans="1:16" ht="15.2" customHeight="1">
      <c r="A7" s="75" t="s">
        <v>24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1"/>
      <c r="P7" s="71"/>
    </row>
    <row r="8" spans="1:16" ht="15.2" customHeight="1">
      <c r="A8" s="75" t="s">
        <v>64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1"/>
      <c r="P8" s="71"/>
    </row>
    <row r="9" spans="1:16">
      <c r="A9" s="76">
        <v>0.0135640654867666</v>
      </c>
      <c r="B9" s="76">
        <v>0.0907836758646204</v>
      </c>
      <c r="C9" s="76">
        <v>944.0430516</v>
      </c>
      <c r="D9" s="76">
        <v>132.66</v>
      </c>
      <c r="E9" s="76">
        <v>711626</v>
      </c>
      <c r="F9" s="76">
        <v>1.38</v>
      </c>
      <c r="G9" s="76">
        <v>5</v>
      </c>
      <c r="H9" s="77" t="s">
        <v>25</v>
      </c>
      <c r="I9" s="76">
        <v>7.1</v>
      </c>
      <c r="J9" s="77" t="s">
        <v>33</v>
      </c>
      <c r="K9" s="77" t="s">
        <v>34</v>
      </c>
      <c r="L9" s="77" t="s">
        <v>65</v>
      </c>
      <c r="M9" s="77" t="str">
        <v>1940535</v>
      </c>
      <c r="N9" s="77" t="str">
        <v>פועלים הנפקות 32- בנק הפועלים</v>
      </c>
      <c r="O9" s="71"/>
      <c r="P9" s="71"/>
    </row>
    <row r="10" spans="1:16">
      <c r="A10" s="76">
        <v>0.00603834127915202</v>
      </c>
      <c r="B10" s="76">
        <v>0.0189417584972832</v>
      </c>
      <c r="C10" s="76">
        <v>420.261472</v>
      </c>
      <c r="D10" s="76">
        <v>118.6</v>
      </c>
      <c r="E10" s="76">
        <v>354352</v>
      </c>
      <c r="F10" s="76">
        <v>1.16</v>
      </c>
      <c r="G10" s="76">
        <v>3.4</v>
      </c>
      <c r="H10" s="77" t="s">
        <v>25</v>
      </c>
      <c r="I10" s="76">
        <v>6.01</v>
      </c>
      <c r="J10" s="77" t="s">
        <v>33</v>
      </c>
      <c r="K10" s="77" t="s">
        <v>66</v>
      </c>
      <c r="L10" s="77" t="s">
        <v>65</v>
      </c>
      <c r="M10" s="77" t="str">
        <v>7410244</v>
      </c>
      <c r="N10" s="77" t="str">
        <v>לאומי מימון הת יד- לאומי</v>
      </c>
      <c r="O10" s="71"/>
      <c r="P10" s="71"/>
    </row>
    <row r="11" spans="1:16">
      <c r="A11" s="76">
        <v>0.011132659434238</v>
      </c>
      <c r="B11" s="76">
        <v>0.0140822993990333</v>
      </c>
      <c r="C11" s="76">
        <v>774.8200416</v>
      </c>
      <c r="D11" s="76">
        <v>141.24</v>
      </c>
      <c r="E11" s="76">
        <v>548584</v>
      </c>
      <c r="F11" s="76">
        <v>0.62</v>
      </c>
      <c r="G11" s="76">
        <v>4.1</v>
      </c>
      <c r="H11" s="77" t="s">
        <v>25</v>
      </c>
      <c r="I11" s="76">
        <v>4.67</v>
      </c>
      <c r="J11" s="77" t="s">
        <v>33</v>
      </c>
      <c r="K11" s="77" t="s">
        <v>66</v>
      </c>
      <c r="L11" s="77" t="s">
        <v>65</v>
      </c>
      <c r="M11" s="77" t="str">
        <v>1940402</v>
      </c>
      <c r="N11" s="77" t="str">
        <v>פועלים כ.התחייבות 10- בנק הפועלים</v>
      </c>
      <c r="O11" s="71"/>
      <c r="P11" s="71"/>
    </row>
    <row r="12" spans="1:16">
      <c r="A12" s="76">
        <v>0.0212206029602119</v>
      </c>
      <c r="B12" s="76">
        <v>0.0402300781673618</v>
      </c>
      <c r="C12" s="76">
        <v>1476.9290811</v>
      </c>
      <c r="D12" s="76">
        <v>126.39</v>
      </c>
      <c r="E12" s="76">
        <v>1168549</v>
      </c>
      <c r="F12" s="76">
        <v>1.27</v>
      </c>
      <c r="G12" s="76">
        <v>4</v>
      </c>
      <c r="H12" s="77" t="s">
        <v>25</v>
      </c>
      <c r="I12" s="76">
        <v>6.34</v>
      </c>
      <c r="J12" s="77" t="s">
        <v>33</v>
      </c>
      <c r="K12" s="77" t="s">
        <v>66</v>
      </c>
      <c r="L12" s="77" t="s">
        <v>65</v>
      </c>
      <c r="M12" s="77" t="str">
        <v>1940501</v>
      </c>
      <c r="N12" s="77" t="str">
        <v>פועלים כ.התחייבות 14- בנק הפועלים</v>
      </c>
      <c r="O12" s="71"/>
      <c r="P12" s="71"/>
    </row>
    <row r="13" spans="1:16">
      <c r="A13" s="76">
        <v>0.0199262098106981</v>
      </c>
      <c r="B13" s="76">
        <v>0.110588794207675</v>
      </c>
      <c r="C13" s="76">
        <v>1386.8408358</v>
      </c>
      <c r="D13" s="76">
        <v>125.69</v>
      </c>
      <c r="E13" s="76">
        <v>1103382</v>
      </c>
      <c r="F13" s="76">
        <v>1.52</v>
      </c>
      <c r="G13" s="76">
        <v>4.2</v>
      </c>
      <c r="H13" s="77" t="s">
        <v>25</v>
      </c>
      <c r="I13" s="76">
        <v>6.99</v>
      </c>
      <c r="J13" s="77" t="s">
        <v>33</v>
      </c>
      <c r="K13" s="77" t="s">
        <v>66</v>
      </c>
      <c r="L13" s="77" t="s">
        <v>65</v>
      </c>
      <c r="M13" s="77" t="str">
        <v>1940543</v>
      </c>
      <c r="N13" s="77" t="str">
        <v>פועלים כ.התחייבות 15- בנק הפועלים</v>
      </c>
      <c r="O13" s="71"/>
      <c r="P13" s="71"/>
    </row>
    <row r="14" spans="1:16">
      <c r="A14" s="76">
        <v>0.00455790725512664</v>
      </c>
      <c r="B14" s="76">
        <v>0.0626515384085256</v>
      </c>
      <c r="C14" s="76">
        <v>317.225</v>
      </c>
      <c r="D14" s="76">
        <v>126.89</v>
      </c>
      <c r="E14" s="76">
        <v>250000</v>
      </c>
      <c r="F14" s="76">
        <v>1.47</v>
      </c>
      <c r="G14" s="76">
        <v>3.9</v>
      </c>
      <c r="H14" s="77" t="s">
        <v>25</v>
      </c>
      <c r="I14" s="76">
        <v>6.33</v>
      </c>
      <c r="J14" s="77" t="s">
        <v>33</v>
      </c>
      <c r="K14" s="77" t="s">
        <v>35</v>
      </c>
      <c r="L14" s="77" t="s">
        <v>67</v>
      </c>
      <c r="M14" s="77" t="str">
        <v>1119221</v>
      </c>
      <c r="N14" s="77" t="str">
        <v>הראל הנפקות אגח סדרה ה- הראל מימון והנפקות</v>
      </c>
      <c r="O14" s="71"/>
      <c r="P14" s="71"/>
    </row>
    <row r="15" spans="1:16">
      <c r="A15" s="76">
        <v>0.00254927311603563</v>
      </c>
      <c r="B15" s="76">
        <v>0.0699108187095874</v>
      </c>
      <c r="C15" s="76">
        <v>176.0264194</v>
      </c>
      <c r="D15" s="76">
        <v>121.26</v>
      </c>
      <c r="E15" s="76">
        <v>145164.46</v>
      </c>
      <c r="F15" s="76">
        <v>1.85</v>
      </c>
      <c r="G15" s="76">
        <v>3.85</v>
      </c>
      <c r="H15" s="77" t="s">
        <v>25</v>
      </c>
      <c r="I15" s="76">
        <v>7.85</v>
      </c>
      <c r="J15" s="77" t="s">
        <v>33</v>
      </c>
      <c r="K15" s="77" t="s">
        <v>35</v>
      </c>
      <c r="L15" s="77" t="s">
        <v>67</v>
      </c>
      <c r="M15" s="78" t="str">
        <v>1126069</v>
      </c>
      <c r="N15" s="77" t="str">
        <v>הראל ו ה.שלישוני טפטוף+חסימה(פ) 1/15 8/14- הראל מימון והנפקות</v>
      </c>
      <c r="O15" s="71"/>
      <c r="P15" s="71"/>
    </row>
    <row r="16" spans="1:16">
      <c r="A16" s="76">
        <v>0.00154709503224215</v>
      </c>
      <c r="B16" s="76">
        <v>0.0428055534003488</v>
      </c>
      <c r="C16" s="76">
        <v>107.676</v>
      </c>
      <c r="D16" s="76">
        <v>119.64</v>
      </c>
      <c r="E16" s="76">
        <v>90000</v>
      </c>
      <c r="F16" s="76">
        <v>2.18</v>
      </c>
      <c r="G16" s="76">
        <v>3.85</v>
      </c>
      <c r="H16" s="77" t="s">
        <v>25</v>
      </c>
      <c r="I16" s="76">
        <v>8.56</v>
      </c>
      <c r="J16" s="77" t="s">
        <v>33</v>
      </c>
      <c r="K16" s="77" t="s">
        <v>35</v>
      </c>
      <c r="L16" s="77" t="s">
        <v>67</v>
      </c>
      <c r="M16" s="77" t="str">
        <v>1126077</v>
      </c>
      <c r="N16" s="77" t="str">
        <v>הראל ז טפטוף +חסימה (פ) 07/15 8/14- הראל מימון והנפקות</v>
      </c>
      <c r="O16" s="71"/>
      <c r="P16" s="71"/>
    </row>
    <row r="17" spans="1:16">
      <c r="A17" s="76">
        <v>0.00269390906734848</v>
      </c>
      <c r="B17" s="76">
        <v>0.0109876459076236</v>
      </c>
      <c r="C17" s="76">
        <v>187.492912</v>
      </c>
      <c r="D17" s="76">
        <v>126.4</v>
      </c>
      <c r="E17" s="76">
        <v>148333</v>
      </c>
      <c r="F17" s="76">
        <v>1.43</v>
      </c>
      <c r="G17" s="76">
        <v>4</v>
      </c>
      <c r="H17" s="77" t="s">
        <v>25</v>
      </c>
      <c r="I17" s="76">
        <v>6.07</v>
      </c>
      <c r="J17" s="77" t="s">
        <v>33</v>
      </c>
      <c r="K17" s="77" t="s">
        <v>35</v>
      </c>
      <c r="L17" s="77" t="s">
        <v>65</v>
      </c>
      <c r="M17" s="77" t="str">
        <v>6040141</v>
      </c>
      <c r="N17" s="77" t="str">
        <v>לאומי 200 ה.משני עליון 2021 4%- לאומי</v>
      </c>
      <c r="O17" s="71"/>
      <c r="P17" s="71"/>
    </row>
    <row r="18" spans="1:16">
      <c r="A18" s="76">
        <v>0.0148175082782117</v>
      </c>
      <c r="B18" s="76">
        <v>0.273184998089034</v>
      </c>
      <c r="C18" s="76">
        <v>1031.2812</v>
      </c>
      <c r="D18" s="76">
        <v>125.46</v>
      </c>
      <c r="E18" s="76">
        <v>822000</v>
      </c>
      <c r="F18" s="76">
        <v>1.05</v>
      </c>
      <c r="G18" s="76">
        <v>4.15</v>
      </c>
      <c r="H18" s="77" t="s">
        <v>25</v>
      </c>
      <c r="I18" s="76">
        <v>5.56</v>
      </c>
      <c r="J18" s="77" t="s">
        <v>68</v>
      </c>
      <c r="K18" s="77" t="s">
        <v>50</v>
      </c>
      <c r="L18" s="77" t="s">
        <v>65</v>
      </c>
      <c r="M18" s="77" t="str">
        <v>1124080</v>
      </c>
      <c r="N18" s="77" t="str">
        <v>איגוד כ.התחייבות נדחה יט- אגוד</v>
      </c>
      <c r="O18" s="71"/>
      <c r="P18" s="71"/>
    </row>
    <row r="19" spans="1:16">
      <c r="A19" s="76">
        <v>0.0171592000318039</v>
      </c>
      <c r="B19" s="76">
        <v>0.0412287741703872</v>
      </c>
      <c r="C19" s="76">
        <v>1194.2602</v>
      </c>
      <c r="D19" s="76">
        <v>140</v>
      </c>
      <c r="E19" s="76">
        <v>853043</v>
      </c>
      <c r="F19" s="76">
        <v>1.84</v>
      </c>
      <c r="G19" s="76">
        <v>5.1</v>
      </c>
      <c r="H19" s="77" t="s">
        <v>25</v>
      </c>
      <c r="I19" s="76">
        <v>5.46</v>
      </c>
      <c r="J19" s="77" t="s">
        <v>69</v>
      </c>
      <c r="K19" s="77" t="s">
        <v>70</v>
      </c>
      <c r="L19" s="77" t="s">
        <v>71</v>
      </c>
      <c r="M19" s="77" t="str">
        <v>1260397</v>
      </c>
      <c r="N19" s="77" t="str">
        <v>גזית גלוב ד - גזית גלוב</v>
      </c>
      <c r="O19" s="71"/>
      <c r="P19" s="71"/>
    </row>
    <row r="20" spans="1:16">
      <c r="A20" s="76">
        <v>0.000806960461273664</v>
      </c>
      <c r="B20" s="76">
        <v>0.00592925295252988</v>
      </c>
      <c r="C20" s="76">
        <v>56.1635018</v>
      </c>
      <c r="D20" s="76">
        <v>122.27</v>
      </c>
      <c r="E20" s="76">
        <v>45934</v>
      </c>
      <c r="F20" s="76">
        <v>1.76</v>
      </c>
      <c r="G20" s="76">
        <v>3.75</v>
      </c>
      <c r="H20" s="77" t="s">
        <v>25</v>
      </c>
      <c r="I20" s="76">
        <v>6.51</v>
      </c>
      <c r="J20" s="77" t="s">
        <v>33</v>
      </c>
      <c r="K20" s="77" t="s">
        <v>70</v>
      </c>
      <c r="L20" s="77" t="s">
        <v>67</v>
      </c>
      <c r="M20" s="77" t="str">
        <v>1120120</v>
      </c>
      <c r="N20" s="77" t="str">
        <v>כ.ביטוח ג  ה.משני- כלל חברה לביטוח</v>
      </c>
      <c r="O20" s="71"/>
      <c r="P20" s="71"/>
    </row>
    <row r="21" spans="1:16">
      <c r="A21" s="76">
        <v>0.000406651729475142</v>
      </c>
      <c r="B21" s="76">
        <v>0.00115247831469129</v>
      </c>
      <c r="C21" s="76">
        <v>28.3024835</v>
      </c>
      <c r="D21" s="76">
        <v>144.29</v>
      </c>
      <c r="E21" s="76">
        <v>19615</v>
      </c>
      <c r="F21" s="76">
        <v>1.7</v>
      </c>
      <c r="G21" s="76">
        <v>4.5</v>
      </c>
      <c r="H21" s="77" t="s">
        <v>25</v>
      </c>
      <c r="I21" s="76">
        <v>6.72</v>
      </c>
      <c r="J21" s="77" t="s">
        <v>33</v>
      </c>
      <c r="K21" s="77" t="s">
        <v>70</v>
      </c>
      <c r="L21" s="77" t="s">
        <v>65</v>
      </c>
      <c r="M21" s="77" t="str">
        <v>6950083</v>
      </c>
      <c r="N21" s="77" t="str">
        <v>מזרחי טפחות שטר הון א- בנק מזרחי טפחות</v>
      </c>
      <c r="O21" s="71"/>
      <c r="P21" s="71"/>
    </row>
    <row r="22" spans="1:16">
      <c r="A22" s="76">
        <v>0.000410998924846689</v>
      </c>
      <c r="B22" s="76">
        <v>0.00331056712208416</v>
      </c>
      <c r="C22" s="76">
        <v>28.6050432</v>
      </c>
      <c r="D22" s="76">
        <v>120.88</v>
      </c>
      <c r="E22" s="76">
        <v>23664</v>
      </c>
      <c r="F22" s="76">
        <v>0.87</v>
      </c>
      <c r="G22" s="76">
        <v>4.35</v>
      </c>
      <c r="H22" s="77" t="s">
        <v>25</v>
      </c>
      <c r="I22" s="76">
        <v>4.18</v>
      </c>
      <c r="J22" s="77" t="s">
        <v>33</v>
      </c>
      <c r="K22" s="77" t="s">
        <v>70</v>
      </c>
      <c r="L22" s="77" t="s">
        <v>72</v>
      </c>
      <c r="M22" s="77" t="str">
        <v>1125996</v>
      </c>
      <c r="N22" s="77" t="str">
        <v>סלקום ו- סלקום ישראל</v>
      </c>
      <c r="O22" s="71"/>
      <c r="P22" s="71"/>
    </row>
    <row r="23" spans="1:16">
      <c r="A23" s="76">
        <v>0.000728353783395663</v>
      </c>
      <c r="B23" s="76">
        <v>0.00461587905851412</v>
      </c>
      <c r="C23" s="76">
        <v>50.6925692</v>
      </c>
      <c r="D23" s="76">
        <v>124.28</v>
      </c>
      <c r="E23" s="76">
        <v>40789</v>
      </c>
      <c r="F23" s="76">
        <v>1.87</v>
      </c>
      <c r="G23" s="76">
        <v>5.5</v>
      </c>
      <c r="H23" s="77" t="s">
        <v>25</v>
      </c>
      <c r="I23" s="76">
        <v>5.05</v>
      </c>
      <c r="J23" s="77" t="s">
        <v>68</v>
      </c>
      <c r="K23" s="77" t="s">
        <v>50</v>
      </c>
      <c r="L23" s="77" t="s">
        <v>71</v>
      </c>
      <c r="M23" s="77" t="str">
        <v>1125210</v>
      </c>
      <c r="N23" s="77" t="str">
        <v>שכון ובינוי 5- שיכון ובינוי</v>
      </c>
      <c r="O23" s="71"/>
      <c r="P23" s="71"/>
    </row>
    <row r="24" spans="1:16">
      <c r="A24" s="76">
        <v>0.00108581139808851</v>
      </c>
      <c r="B24" s="76">
        <v>0.00794576715947391</v>
      </c>
      <c r="C24" s="76">
        <v>75.5712</v>
      </c>
      <c r="D24" s="76">
        <v>118.08</v>
      </c>
      <c r="E24" s="76">
        <v>64000</v>
      </c>
      <c r="F24" s="76">
        <v>1.72</v>
      </c>
      <c r="G24" s="76">
        <v>4.45</v>
      </c>
      <c r="H24" s="77" t="s">
        <v>25</v>
      </c>
      <c r="I24" s="76">
        <v>5.19</v>
      </c>
      <c r="J24" s="77" t="s">
        <v>69</v>
      </c>
      <c r="K24" s="77" t="s">
        <v>73</v>
      </c>
      <c r="L24" s="77" t="s">
        <v>71</v>
      </c>
      <c r="M24" s="77" t="str">
        <v>3900271</v>
      </c>
      <c r="N24" s="77" t="str">
        <v>אלוני חץ ח 4.45% 2023- אלוני חץ</v>
      </c>
      <c r="O24" s="71"/>
      <c r="P24" s="71"/>
    </row>
    <row r="25" spans="1:16">
      <c r="A25" s="76">
        <v>0.00498895147173582</v>
      </c>
      <c r="B25" s="76">
        <v>0.0522359205785604</v>
      </c>
      <c r="C25" s="76">
        <v>347.225172</v>
      </c>
      <c r="D25" s="76">
        <v>124.04</v>
      </c>
      <c r="E25" s="76">
        <v>279930</v>
      </c>
      <c r="F25" s="76">
        <v>1.32</v>
      </c>
      <c r="G25" s="76">
        <v>4.7</v>
      </c>
      <c r="H25" s="77" t="s">
        <v>25</v>
      </c>
      <c r="I25" s="76">
        <v>3.67</v>
      </c>
      <c r="J25" s="77" t="s">
        <v>33</v>
      </c>
      <c r="K25" s="77" t="s">
        <v>73</v>
      </c>
      <c r="L25" s="77" t="s">
        <v>71</v>
      </c>
      <c r="M25" s="77" t="str">
        <v>7230303</v>
      </c>
      <c r="N25" s="77" t="str">
        <v>נורסטאר ט - נורסטאר החזקות אינכ</v>
      </c>
      <c r="O25" s="71"/>
      <c r="P25" s="71"/>
    </row>
    <row r="26" spans="1:16">
      <c r="A26" s="76">
        <v>0.00939333205965959</v>
      </c>
      <c r="B26" s="76">
        <v>0.0352066186334372</v>
      </c>
      <c r="C26" s="76">
        <v>653.764896</v>
      </c>
      <c r="D26" s="76">
        <v>148.32</v>
      </c>
      <c r="E26" s="76">
        <v>440780</v>
      </c>
      <c r="F26" s="76">
        <v>1.19</v>
      </c>
      <c r="G26" s="76">
        <v>6.4</v>
      </c>
      <c r="H26" s="77" t="s">
        <v>25</v>
      </c>
      <c r="I26" s="76">
        <v>5.17</v>
      </c>
      <c r="J26" s="77" t="s">
        <v>33</v>
      </c>
      <c r="K26" s="77" t="s">
        <v>74</v>
      </c>
      <c r="L26" s="77" t="s">
        <v>65</v>
      </c>
      <c r="M26" s="77" t="str">
        <v>7480098</v>
      </c>
      <c r="N26" s="77" t="str">
        <v>דיסקונט הון משני עליון 1- דיסקונט</v>
      </c>
      <c r="O26" s="71"/>
      <c r="P26" s="71"/>
    </row>
    <row r="27" spans="1:16">
      <c r="A27" s="76">
        <v>0.0133631995722406</v>
      </c>
      <c r="B27" s="76">
        <v>0.0559678587678127</v>
      </c>
      <c r="C27" s="76">
        <v>930.0630195</v>
      </c>
      <c r="D27" s="76">
        <v>144.85</v>
      </c>
      <c r="E27" s="76">
        <v>642087</v>
      </c>
      <c r="F27" s="76">
        <v>2.22</v>
      </c>
      <c r="G27" s="76">
        <v>5.1</v>
      </c>
      <c r="H27" s="77" t="s">
        <v>25</v>
      </c>
      <c r="I27" s="76">
        <v>6.6</v>
      </c>
      <c r="J27" s="77" t="s">
        <v>33</v>
      </c>
      <c r="K27" s="77" t="s">
        <v>75</v>
      </c>
      <c r="L27" s="77" t="s">
        <v>65</v>
      </c>
      <c r="M27" s="77" t="str">
        <v>6910095</v>
      </c>
      <c r="N27" s="77" t="str">
        <v>דיסקונט הון ראשוני מורכב 1- דיסקונט</v>
      </c>
      <c r="O27" s="71"/>
      <c r="P27" s="71"/>
    </row>
    <row r="28" spans="1:16">
      <c r="A28" s="76">
        <v>0.000556055243874422</v>
      </c>
      <c r="B28" s="76">
        <v>0.00427890401716682</v>
      </c>
      <c r="C28" s="76">
        <v>38.7007929</v>
      </c>
      <c r="D28" s="76">
        <v>141.48</v>
      </c>
      <c r="E28" s="76">
        <v>27354.25</v>
      </c>
      <c r="F28" s="76">
        <v>1.28</v>
      </c>
      <c r="G28" s="76">
        <v>4.6</v>
      </c>
      <c r="H28" s="77" t="s">
        <v>25</v>
      </c>
      <c r="I28" s="76">
        <v>4.95</v>
      </c>
      <c r="J28" s="77" t="s">
        <v>69</v>
      </c>
      <c r="K28" s="77" t="s">
        <v>75</v>
      </c>
      <c r="L28" s="77" t="s">
        <v>76</v>
      </c>
      <c r="M28" s="77" t="str">
        <v>1105543</v>
      </c>
      <c r="N28" s="77" t="str">
        <v>קבוצת דלק יג- קבוצת דלק</v>
      </c>
      <c r="O28" s="71"/>
      <c r="P28" s="71"/>
    </row>
    <row r="29" spans="1:16">
      <c r="A29" s="76">
        <v>0.00781126608043964</v>
      </c>
      <c r="B29" s="76">
        <v>0.0369522939925071</v>
      </c>
      <c r="C29" s="76">
        <v>543.6549591</v>
      </c>
      <c r="D29" s="76">
        <v>138.49</v>
      </c>
      <c r="E29" s="76">
        <v>392559</v>
      </c>
      <c r="F29" s="76">
        <v>1.45</v>
      </c>
      <c r="G29" s="76">
        <v>6.1</v>
      </c>
      <c r="H29" s="77" t="s">
        <v>25</v>
      </c>
      <c r="I29" s="76">
        <v>4.99</v>
      </c>
      <c r="J29" s="77" t="s">
        <v>69</v>
      </c>
      <c r="K29" s="77" t="s">
        <v>75</v>
      </c>
      <c r="L29" s="77" t="s">
        <v>76</v>
      </c>
      <c r="M29" s="77" t="str">
        <v>1115823</v>
      </c>
      <c r="N29" s="77" t="str">
        <v>קבוצת דלק יח- קבוצת דלק</v>
      </c>
      <c r="O29" s="71"/>
      <c r="P29" s="71"/>
    </row>
    <row r="30" spans="1:16">
      <c r="A30" s="76">
        <v>0.00624936620941436</v>
      </c>
      <c r="B30" s="76">
        <v>0.0807872693333333</v>
      </c>
      <c r="C30" s="76">
        <v>434.948559682</v>
      </c>
      <c r="D30" s="76">
        <v>143.57</v>
      </c>
      <c r="E30" s="76">
        <v>302952.26</v>
      </c>
      <c r="F30" s="76">
        <v>1.47</v>
      </c>
      <c r="G30" s="76">
        <v>4.5</v>
      </c>
      <c r="H30" s="77" t="s">
        <v>25</v>
      </c>
      <c r="I30" s="76">
        <v>5.74</v>
      </c>
      <c r="J30" s="77" t="s">
        <v>69</v>
      </c>
      <c r="K30" s="77" t="s">
        <v>75</v>
      </c>
      <c r="L30" s="77" t="s">
        <v>76</v>
      </c>
      <c r="M30" s="77" t="str">
        <v>1106046</v>
      </c>
      <c r="N30" s="77" t="str">
        <v>קבוצת דלק כב- קבוצת דלק</v>
      </c>
      <c r="O30" s="71"/>
      <c r="P30" s="71"/>
    </row>
    <row r="31" spans="1:16">
      <c r="A31" s="79">
        <v>0.160987603404832</v>
      </c>
      <c r="B31" s="80"/>
      <c r="C31" s="79">
        <v>11204.548410382</v>
      </c>
      <c r="D31" s="80"/>
      <c r="E31" s="79">
        <f>SUM(E9:E30)</f>
        <v>8474697.97</v>
      </c>
      <c r="F31" s="79">
        <v>1.42861230508556</v>
      </c>
      <c r="G31" s="80"/>
      <c r="H31" s="80"/>
      <c r="I31" s="79">
        <v>5.99195463318827</v>
      </c>
      <c r="J31" s="80"/>
      <c r="K31" s="80"/>
      <c r="L31" s="80"/>
      <c r="M31" s="80"/>
      <c r="N31" s="81" t="s">
        <v>77</v>
      </c>
      <c r="O31" s="71"/>
      <c r="P31" s="71"/>
    </row>
    <row r="32" spans="1:16" ht="15.2" customHeight="1">
      <c r="A32" s="75" t="s">
        <v>78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1"/>
      <c r="P32" s="71"/>
    </row>
    <row r="33" spans="1:16">
      <c r="A33" s="76">
        <v>0.000899296761284187</v>
      </c>
      <c r="B33" s="76">
        <v>0.00249315628599494</v>
      </c>
      <c r="C33" s="76">
        <v>62.59</v>
      </c>
      <c r="D33" s="76">
        <v>113.8</v>
      </c>
      <c r="E33" s="76">
        <v>55000</v>
      </c>
      <c r="F33" s="76">
        <v>2.11</v>
      </c>
      <c r="G33" s="76">
        <v>5.4</v>
      </c>
      <c r="H33" s="77" t="s">
        <v>25</v>
      </c>
      <c r="I33" s="76">
        <v>3.17</v>
      </c>
      <c r="J33" s="77" t="s">
        <v>33</v>
      </c>
      <c r="K33" s="77" t="s">
        <v>66</v>
      </c>
      <c r="L33" s="77" t="s">
        <v>65</v>
      </c>
      <c r="M33" s="77" t="str">
        <v>7410236</v>
      </c>
      <c r="N33" s="77" t="str">
        <v>לאומי הון משני תחתון יג- לאומי</v>
      </c>
      <c r="O33" s="71"/>
      <c r="P33" s="71"/>
    </row>
    <row r="34" spans="1:16">
      <c r="A34" s="76">
        <v>0.000448412727638891</v>
      </c>
      <c r="B34" s="76">
        <v>0.00392258901335119</v>
      </c>
      <c r="C34" s="76">
        <v>31.209</v>
      </c>
      <c r="D34" s="76">
        <v>104.03</v>
      </c>
      <c r="E34" s="76">
        <v>30000</v>
      </c>
      <c r="F34" s="76">
        <v>1.54</v>
      </c>
      <c r="G34" s="76">
        <v>2.854</v>
      </c>
      <c r="H34" s="77" t="s">
        <v>25</v>
      </c>
      <c r="I34" s="76">
        <v>3.27</v>
      </c>
      <c r="J34" s="77" t="s">
        <v>33</v>
      </c>
      <c r="K34" s="77" t="s">
        <v>70</v>
      </c>
      <c r="L34" s="77" t="s">
        <v>65</v>
      </c>
      <c r="M34" s="77" t="str">
        <v>7480106</v>
      </c>
      <c r="N34" s="77" t="str">
        <v>דיסקונט ט כ.התחייבות 2017 ר.מש- דיסקונט</v>
      </c>
      <c r="O34" s="71"/>
      <c r="P34" s="71"/>
    </row>
    <row r="35" spans="1:16">
      <c r="A35" s="76">
        <v>0.00333962523425993</v>
      </c>
      <c r="B35" s="76">
        <v>0.00712202956027242</v>
      </c>
      <c r="C35" s="76">
        <v>232.434</v>
      </c>
      <c r="D35" s="76">
        <v>104.7</v>
      </c>
      <c r="E35" s="76">
        <v>222000</v>
      </c>
      <c r="F35" s="76">
        <v>2</v>
      </c>
      <c r="G35" s="76">
        <v>3.07772</v>
      </c>
      <c r="H35" s="77" t="s">
        <v>25</v>
      </c>
      <c r="I35" s="76">
        <v>4.81</v>
      </c>
      <c r="J35" s="77" t="s">
        <v>33</v>
      </c>
      <c r="K35" s="77" t="s">
        <v>70</v>
      </c>
      <c r="L35" s="77" t="s">
        <v>76</v>
      </c>
      <c r="M35" s="77" t="str">
        <v>1114073</v>
      </c>
      <c r="N35" s="77" t="str">
        <v>פז נפט אג"ח ג- פז חברת נפט</v>
      </c>
      <c r="O35" s="71"/>
      <c r="P35" s="71"/>
    </row>
    <row r="36" spans="1:16">
      <c r="A36" s="76">
        <v>0.000592366949074592</v>
      </c>
      <c r="B36" s="76">
        <v>0.010423809554557</v>
      </c>
      <c r="C36" s="76">
        <v>41.228045</v>
      </c>
      <c r="D36" s="76">
        <v>96.7</v>
      </c>
      <c r="E36" s="76">
        <v>42635</v>
      </c>
      <c r="F36" s="76">
        <v>2.35</v>
      </c>
      <c r="G36" s="76">
        <v>1.97948</v>
      </c>
      <c r="H36" s="77" t="s">
        <v>25</v>
      </c>
      <c r="I36" s="76">
        <v>4.2</v>
      </c>
      <c r="J36" s="77" t="s">
        <v>33</v>
      </c>
      <c r="K36" s="77" t="s">
        <v>73</v>
      </c>
      <c r="L36" s="77" t="s">
        <v>71</v>
      </c>
      <c r="M36" s="77" t="str">
        <v>7230295</v>
      </c>
      <c r="N36" s="77" t="str">
        <v>נורסטאר ח TEL 6M+0.75%- נורסטאר החזקות אינכ</v>
      </c>
      <c r="O36" s="71"/>
      <c r="P36" s="71"/>
    </row>
    <row r="37" spans="1:16">
      <c r="A37" s="76">
        <v>0.00131963210493276</v>
      </c>
      <c r="B37" s="76">
        <v>0.0175248113832244</v>
      </c>
      <c r="C37" s="76">
        <v>91.844847</v>
      </c>
      <c r="D37" s="76">
        <v>125.01</v>
      </c>
      <c r="E37" s="76">
        <v>73470</v>
      </c>
      <c r="F37" s="76">
        <v>2.76</v>
      </c>
      <c r="G37" s="76">
        <v>8.5</v>
      </c>
      <c r="H37" s="77" t="s">
        <v>25</v>
      </c>
      <c r="I37" s="76">
        <v>3.67</v>
      </c>
      <c r="J37" s="77" t="s">
        <v>69</v>
      </c>
      <c r="K37" s="77" t="s">
        <v>75</v>
      </c>
      <c r="L37" s="77" t="s">
        <v>76</v>
      </c>
      <c r="M37" s="77" t="str">
        <v>1115062</v>
      </c>
      <c r="N37" s="77" t="str">
        <v>קבוצת דלק יד- קבוצת דלק</v>
      </c>
      <c r="O37" s="71"/>
      <c r="P37" s="71"/>
    </row>
    <row r="38" spans="1:16">
      <c r="A38" s="79">
        <v>0.00659933377719036</v>
      </c>
      <c r="B38" s="80"/>
      <c r="C38" s="79">
        <v>459.305892</v>
      </c>
      <c r="D38" s="80"/>
      <c r="E38" s="79">
        <v>423105</v>
      </c>
      <c r="F38" s="79">
        <v>2.16712317609459</v>
      </c>
      <c r="G38" s="80"/>
      <c r="H38" s="80"/>
      <c r="I38" s="79">
        <v>4.19916156331389</v>
      </c>
      <c r="J38" s="80"/>
      <c r="K38" s="80"/>
      <c r="L38" s="80"/>
      <c r="M38" s="80"/>
      <c r="N38" s="81" t="s">
        <v>79</v>
      </c>
      <c r="O38" s="71"/>
      <c r="P38" s="71"/>
    </row>
    <row r="39" spans="1:16" ht="15.2" customHeight="1">
      <c r="A39" s="75" t="s">
        <v>80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1"/>
      <c r="P39" s="71"/>
    </row>
    <row r="40" spans="1:16">
      <c r="A40" s="76">
        <v>1.43680581767724e-10</v>
      </c>
      <c r="B40" s="76">
        <v>0</v>
      </c>
      <c r="C40" s="76">
        <v>1e-05</v>
      </c>
      <c r="D40" s="76">
        <v>0</v>
      </c>
      <c r="E40" s="76">
        <v>0</v>
      </c>
      <c r="F40" s="76">
        <v>0</v>
      </c>
      <c r="G40" s="76">
        <v>0</v>
      </c>
      <c r="H40" s="77" t="s">
        <v>27</v>
      </c>
      <c r="I40" s="76">
        <v>0</v>
      </c>
      <c r="J40" s="77"/>
      <c r="K40" s="77" t="s">
        <v>27</v>
      </c>
      <c r="L40" s="77" t="s">
        <v>27</v>
      </c>
      <c r="M40" s="77" t="s">
        <v>27</v>
      </c>
      <c r="N40" s="77" t="s">
        <v>27</v>
      </c>
      <c r="O40" s="71"/>
      <c r="P40" s="71"/>
    </row>
    <row r="41" spans="1:16">
      <c r="A41" s="79">
        <v>1.43680581767724e-10</v>
      </c>
      <c r="B41" s="80"/>
      <c r="C41" s="79">
        <v>1e-05</v>
      </c>
      <c r="D41" s="80"/>
      <c r="E41" s="79">
        <v>0</v>
      </c>
      <c r="F41" s="79">
        <v>0</v>
      </c>
      <c r="G41" s="80"/>
      <c r="H41" s="80"/>
      <c r="I41" s="79">
        <v>0</v>
      </c>
      <c r="J41" s="80"/>
      <c r="K41" s="80"/>
      <c r="L41" s="80"/>
      <c r="M41" s="80"/>
      <c r="N41" s="81" t="s">
        <v>81</v>
      </c>
      <c r="O41" s="71"/>
      <c r="P41" s="71"/>
    </row>
    <row r="42" spans="1:16" ht="15.2" customHeight="1">
      <c r="A42" s="75" t="s">
        <v>82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1"/>
      <c r="P42" s="71"/>
    </row>
    <row r="43" spans="1:16">
      <c r="A43" s="76">
        <v>1.43680581767724e-10</v>
      </c>
      <c r="B43" s="76">
        <v>0</v>
      </c>
      <c r="C43" s="76">
        <v>1e-05</v>
      </c>
      <c r="D43" s="76">
        <v>0</v>
      </c>
      <c r="E43" s="76">
        <v>0</v>
      </c>
      <c r="F43" s="76">
        <v>0</v>
      </c>
      <c r="G43" s="76">
        <v>0</v>
      </c>
      <c r="H43" s="77" t="s">
        <v>27</v>
      </c>
      <c r="I43" s="76">
        <v>0</v>
      </c>
      <c r="J43" s="77"/>
      <c r="K43" s="77" t="s">
        <v>27</v>
      </c>
      <c r="L43" s="77" t="s">
        <v>27</v>
      </c>
      <c r="M43" s="77" t="s">
        <v>27</v>
      </c>
      <c r="N43" s="77" t="s">
        <v>27</v>
      </c>
      <c r="O43" s="71"/>
      <c r="P43" s="71"/>
    </row>
    <row r="44" spans="1:16">
      <c r="A44" s="79">
        <v>1.43680581767724e-10</v>
      </c>
      <c r="B44" s="80"/>
      <c r="C44" s="79">
        <v>1e-05</v>
      </c>
      <c r="D44" s="80"/>
      <c r="E44" s="79">
        <v>0</v>
      </c>
      <c r="F44" s="79">
        <v>0</v>
      </c>
      <c r="G44" s="80"/>
      <c r="H44" s="80"/>
      <c r="I44" s="79">
        <v>0</v>
      </c>
      <c r="J44" s="80"/>
      <c r="K44" s="80"/>
      <c r="L44" s="80"/>
      <c r="M44" s="80"/>
      <c r="N44" s="81" t="s">
        <v>83</v>
      </c>
      <c r="O44" s="71"/>
      <c r="P44" s="71"/>
    </row>
    <row r="45" spans="1:16">
      <c r="A45" s="79">
        <v>0.167586937469383</v>
      </c>
      <c r="B45" s="80"/>
      <c r="C45" s="79">
        <v>11663.854322382</v>
      </c>
      <c r="D45" s="80"/>
      <c r="E45" s="79">
        <f>E31+E38</f>
        <v>8897802.97</v>
      </c>
      <c r="F45" s="79">
        <v>1.45769380391201</v>
      </c>
      <c r="G45" s="80"/>
      <c r="H45" s="80"/>
      <c r="I45" s="79">
        <v>5.92135699734597</v>
      </c>
      <c r="J45" s="80"/>
      <c r="K45" s="80"/>
      <c r="L45" s="80"/>
      <c r="M45" s="80"/>
      <c r="N45" s="81" t="s">
        <v>37</v>
      </c>
      <c r="O45" s="71"/>
      <c r="P45" s="71"/>
    </row>
    <row r="46" spans="1:16" ht="15.2" customHeight="1">
      <c r="A46" s="75" t="s">
        <v>38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1"/>
      <c r="P46" s="71"/>
    </row>
    <row r="47" spans="1:16" ht="15.2" customHeight="1">
      <c r="A47" s="75" t="s">
        <v>59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1"/>
      <c r="P47" s="71"/>
    </row>
    <row r="48" spans="1:16">
      <c r="A48" s="76">
        <v>1.43680581767724e-10</v>
      </c>
      <c r="B48" s="76">
        <v>0</v>
      </c>
      <c r="C48" s="76">
        <v>1e-05</v>
      </c>
      <c r="D48" s="76">
        <v>0</v>
      </c>
      <c r="E48" s="76">
        <v>0</v>
      </c>
      <c r="F48" s="76">
        <v>0</v>
      </c>
      <c r="G48" s="76">
        <v>0</v>
      </c>
      <c r="H48" s="77" t="s">
        <v>27</v>
      </c>
      <c r="I48" s="76">
        <v>0</v>
      </c>
      <c r="J48" s="77"/>
      <c r="K48" s="77" t="s">
        <v>27</v>
      </c>
      <c r="L48" s="77" t="s">
        <v>27</v>
      </c>
      <c r="M48" s="77" t="s">
        <v>27</v>
      </c>
      <c r="N48" s="77" t="s">
        <v>27</v>
      </c>
      <c r="O48" s="71"/>
      <c r="P48" s="71"/>
    </row>
    <row r="49" spans="1:16">
      <c r="A49" s="79">
        <v>1.43680581767724e-10</v>
      </c>
      <c r="B49" s="80"/>
      <c r="C49" s="79">
        <v>1e-05</v>
      </c>
      <c r="D49" s="80"/>
      <c r="E49" s="79">
        <v>0</v>
      </c>
      <c r="F49" s="79">
        <v>0</v>
      </c>
      <c r="G49" s="80"/>
      <c r="H49" s="80"/>
      <c r="I49" s="79">
        <v>0</v>
      </c>
      <c r="J49" s="80"/>
      <c r="K49" s="80"/>
      <c r="L49" s="80"/>
      <c r="M49" s="80"/>
      <c r="N49" s="81" t="s">
        <v>60</v>
      </c>
      <c r="O49" s="71"/>
      <c r="P49" s="71"/>
    </row>
    <row r="50" spans="1:16" ht="15.2" customHeight="1">
      <c r="A50" s="75" t="s">
        <v>61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1"/>
      <c r="P50" s="71"/>
    </row>
    <row r="51" spans="1:16">
      <c r="A51" s="76">
        <v>0.0750760803519454</v>
      </c>
      <c r="B51" s="76">
        <v>0</v>
      </c>
      <c r="C51" s="76">
        <v>5225.20715244</v>
      </c>
      <c r="D51" s="76">
        <v>99.898808</v>
      </c>
      <c r="E51" s="76">
        <v>5230500</v>
      </c>
      <c r="F51" s="76">
        <v>0.98</v>
      </c>
      <c r="G51" s="76">
        <v>0.89685</v>
      </c>
      <c r="H51" s="77" t="s">
        <v>11</v>
      </c>
      <c r="I51" s="76">
        <v>2.15</v>
      </c>
      <c r="J51" s="77" t="s">
        <v>49</v>
      </c>
      <c r="K51" s="77" t="s">
        <v>84</v>
      </c>
      <c r="L51" s="77" t="s">
        <v>65</v>
      </c>
      <c r="M51" s="77" t="str">
        <v>US40429CFR88</v>
      </c>
      <c r="N51" s="77" t="str">
        <v>HSBC F 06/01/16- HSBC Bank</v>
      </c>
      <c r="O51" s="71"/>
      <c r="P51" s="71"/>
    </row>
    <row r="52" spans="1:16">
      <c r="A52" s="76">
        <v>0.00562264841560594</v>
      </c>
      <c r="B52" s="76">
        <v>0</v>
      </c>
      <c r="C52" s="76">
        <v>391.329736171</v>
      </c>
      <c r="D52" s="76">
        <v>112.225333</v>
      </c>
      <c r="E52" s="76">
        <v>348700</v>
      </c>
      <c r="F52" s="76">
        <v>2.93</v>
      </c>
      <c r="G52" s="76">
        <v>8</v>
      </c>
      <c r="H52" s="77" t="s">
        <v>11</v>
      </c>
      <c r="I52" s="76">
        <v>2.31</v>
      </c>
      <c r="J52" s="77" t="s">
        <v>49</v>
      </c>
      <c r="K52" s="77" t="s">
        <v>84</v>
      </c>
      <c r="L52" s="77" t="s">
        <v>65</v>
      </c>
      <c r="M52" s="77" t="str">
        <v>XS0347918723</v>
      </c>
      <c r="N52" s="77" t="str">
        <v>NAB VAR 09/49- NATIONAL AUSTRALIA BK-NV</v>
      </c>
      <c r="O52" s="71"/>
      <c r="P52" s="71"/>
    </row>
    <row r="53" spans="1:16">
      <c r="A53" s="76">
        <v>0.00678122704302659</v>
      </c>
      <c r="B53" s="76">
        <v>0</v>
      </c>
      <c r="C53" s="76">
        <v>471.96545</v>
      </c>
      <c r="D53" s="76">
        <v>135.35</v>
      </c>
      <c r="E53" s="76">
        <v>348700</v>
      </c>
      <c r="F53" s="76">
        <v>4.08</v>
      </c>
      <c r="G53" s="76">
        <v>11</v>
      </c>
      <c r="H53" s="77" t="s">
        <v>11</v>
      </c>
      <c r="I53" s="76">
        <v>4.21</v>
      </c>
      <c r="J53" s="77" t="s">
        <v>49</v>
      </c>
      <c r="K53" s="77" t="s">
        <v>84</v>
      </c>
      <c r="L53" s="77" t="s">
        <v>65</v>
      </c>
      <c r="M53" s="77" t="str">
        <v>XS0431744282</v>
      </c>
      <c r="N53" s="77" t="str">
        <v>RABOBK VAR 49-19- RABOBANK</v>
      </c>
      <c r="O53" s="71"/>
      <c r="P53" s="71"/>
    </row>
    <row r="54" spans="1:16">
      <c r="A54" s="76">
        <v>0.0463555029123968</v>
      </c>
      <c r="B54" s="76">
        <v>0</v>
      </c>
      <c r="C54" s="76">
        <v>3226.288642632</v>
      </c>
      <c r="D54" s="76">
        <v>115.654167</v>
      </c>
      <c r="E54" s="76">
        <v>2789600</v>
      </c>
      <c r="F54" s="76">
        <v>2.23</v>
      </c>
      <c r="G54" s="76">
        <v>5.65</v>
      </c>
      <c r="H54" s="77" t="s">
        <v>11</v>
      </c>
      <c r="I54" s="76">
        <v>3.66</v>
      </c>
      <c r="J54" s="77" t="s">
        <v>49</v>
      </c>
      <c r="K54" s="77" t="str">
        <v>Baa2</v>
      </c>
      <c r="L54" s="77" t="s">
        <v>65</v>
      </c>
      <c r="M54" s="77" t="str">
        <v>US06051GDX43</v>
      </c>
      <c r="N54" s="77" t="str">
        <v>BAC 5.65 05/01/18- BANK OF AMER CRP</v>
      </c>
      <c r="O54" s="71"/>
      <c r="P54" s="71"/>
    </row>
    <row r="55" spans="1:16">
      <c r="A55" s="79">
        <v>0.133835458722975</v>
      </c>
      <c r="B55" s="80"/>
      <c r="C55" s="79">
        <v>9314.790981243</v>
      </c>
      <c r="D55" s="80"/>
      <c r="E55" s="79">
        <v>8717500</v>
      </c>
      <c r="F55" s="79">
        <v>1.65194708892848</v>
      </c>
      <c r="G55" s="80"/>
      <c r="H55" s="80"/>
      <c r="I55" s="79">
        <v>2.78410520397673</v>
      </c>
      <c r="J55" s="80"/>
      <c r="K55" s="80"/>
      <c r="L55" s="80"/>
      <c r="M55" s="80"/>
      <c r="N55" s="81" t="s">
        <v>62</v>
      </c>
      <c r="O55" s="71"/>
      <c r="P55" s="71"/>
    </row>
    <row r="56" spans="1:16">
      <c r="A56" s="79">
        <v>0.133835458866655</v>
      </c>
      <c r="B56" s="80"/>
      <c r="C56" s="79">
        <v>9314.790991243</v>
      </c>
      <c r="D56" s="80"/>
      <c r="E56" s="79">
        <v>8717500</v>
      </c>
      <c r="F56" s="79">
        <v>1.65194708715501</v>
      </c>
      <c r="G56" s="80"/>
      <c r="H56" s="80"/>
      <c r="I56" s="79">
        <v>2.78410520098782</v>
      </c>
      <c r="J56" s="80"/>
      <c r="K56" s="80"/>
      <c r="L56" s="80"/>
      <c r="M56" s="80"/>
      <c r="N56" s="81" t="s">
        <v>39</v>
      </c>
      <c r="O56" s="71"/>
      <c r="P56" s="71"/>
    </row>
    <row r="57" spans="1:16">
      <c r="A57" s="82">
        <v>0.301422396336039</v>
      </c>
      <c r="B57" s="83"/>
      <c r="C57" s="82">
        <v>20978.645313625</v>
      </c>
      <c r="D57" s="83"/>
      <c r="E57" s="82">
        <f>E56+E45</f>
        <v>17615302.97</v>
      </c>
      <c r="F57" s="82">
        <v>1.54394478464603</v>
      </c>
      <c r="G57" s="83"/>
      <c r="H57" s="83"/>
      <c r="I57" s="82">
        <v>4.52837645293501</v>
      </c>
      <c r="J57" s="83"/>
      <c r="K57" s="83"/>
      <c r="L57" s="83"/>
      <c r="M57" s="83"/>
      <c r="N57" s="84" t="s">
        <v>85</v>
      </c>
      <c r="O57" s="71"/>
      <c r="P57" s="71"/>
    </row>
    <row r="58" spans="1:16" ht="20.1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</row>
    <row r="59" spans="1:16" ht="36" customHeight="1">
      <c r="A59" s="71" t="s">
        <v>8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59:O59"/>
    <mergeCell ref="A50:N50"/>
    <mergeCell ref="A47:N47"/>
    <mergeCell ref="A46:N46"/>
    <mergeCell ref="A42:N42"/>
    <mergeCell ref="A39:N39"/>
    <mergeCell ref="A32:N32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56" useFirstPageNumber="1"/>
  <colBreaks count="1">
    <brk id="3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93"/>
  <sheetViews>
    <sheetView workbookViewId="0" showGridLines="0">
      <selection activeCell="I74" sqref="I74"/>
    </sheetView>
  </sheetViews>
  <sheetFormatPr defaultRowHeight="12.75"/>
  <cols>
    <col min="1" max="2" style="85" width="10.1442" customWidth="1"/>
    <col min="3" max="3" style="85" width="14.2966" customWidth="1"/>
    <col min="4" max="4" style="85" width="9.858507" bestFit="1" customWidth="1"/>
    <col min="5" max="5" style="85" width="17.01659" customWidth="1"/>
    <col min="6" max="6" style="85" width="8.711805" customWidth="1"/>
    <col min="7" max="7" style="85" width="10.1442" customWidth="1"/>
    <col min="8" max="8" style="85" width="13.5804" customWidth="1"/>
    <col min="9" max="9" style="85" width="25.31746" customWidth="1"/>
    <col min="10" max="10" style="85" width="6.852817" customWidth="1"/>
    <col min="11" max="11" style="85" width="21.73646" customWidth="1"/>
    <col min="12" max="256" style="85"/>
  </cols>
  <sheetData>
    <row r="1" spans="1:11" ht="0.95" customHeight="1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21.6" customHeight="1">
      <c r="A2" s="87" t="str">
        <v>ניירות ערך סחירים: מניות</v>
      </c>
      <c r="B2" s="87"/>
      <c r="C2" s="87"/>
      <c r="D2" s="87"/>
      <c r="E2" s="87"/>
      <c r="F2" s="87"/>
      <c r="G2" s="87"/>
      <c r="H2" s="87"/>
      <c r="I2" s="87"/>
      <c r="J2" s="87"/>
      <c r="K2" s="88"/>
    </row>
    <row r="3" spans="1:11" ht="36" customHeight="1">
      <c r="A3" s="89" t="s">
        <v>1</v>
      </c>
      <c r="B3" s="89"/>
      <c r="C3" s="89"/>
      <c r="D3" s="89"/>
      <c r="E3" s="89"/>
      <c r="F3" s="89"/>
      <c r="G3" s="89"/>
      <c r="H3" s="89"/>
      <c r="I3" s="89"/>
      <c r="J3" s="89"/>
      <c r="K3" s="88"/>
    </row>
    <row r="4" spans="1:11" ht="48.95" customHeight="1">
      <c r="A4" s="90" t="s">
        <v>2</v>
      </c>
      <c r="B4" s="90"/>
      <c r="C4" s="90"/>
      <c r="D4" s="90"/>
      <c r="E4" s="90"/>
      <c r="F4" s="90"/>
      <c r="G4" s="90"/>
      <c r="H4" s="90"/>
      <c r="I4" s="90"/>
      <c r="J4" s="90"/>
      <c r="K4" s="88"/>
    </row>
    <row r="5" spans="1:11" ht="28.7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</row>
    <row r="6" spans="1:11">
      <c r="A6" s="91" t="s">
        <v>3</v>
      </c>
      <c r="B6" s="91" t="s">
        <v>40</v>
      </c>
      <c r="C6" s="91" t="s">
        <v>41</v>
      </c>
      <c r="D6" s="91" t="s">
        <v>42</v>
      </c>
      <c r="E6" s="91" t="s">
        <v>43</v>
      </c>
      <c r="F6" s="91" t="s">
        <v>10</v>
      </c>
      <c r="G6" s="91" t="s">
        <v>54</v>
      </c>
      <c r="H6" s="91" t="s">
        <v>22</v>
      </c>
      <c r="I6" s="91" t="s">
        <v>23</v>
      </c>
      <c r="J6" s="88"/>
      <c r="K6" s="88"/>
    </row>
    <row r="7" spans="1:11" ht="15.2" customHeight="1">
      <c r="A7" s="92" t="s">
        <v>24</v>
      </c>
      <c r="B7" s="92"/>
      <c r="C7" s="92"/>
      <c r="D7" s="92"/>
      <c r="E7" s="92"/>
      <c r="F7" s="92"/>
      <c r="G7" s="92"/>
      <c r="H7" s="92"/>
      <c r="I7" s="92"/>
      <c r="J7" s="88"/>
      <c r="K7" s="88"/>
    </row>
    <row r="8" spans="1:11" ht="15.2" customHeight="1">
      <c r="A8" s="92" t="str">
        <v> תל אביב 25</v>
      </c>
      <c r="B8" s="92"/>
      <c r="C8" s="92"/>
      <c r="D8" s="92"/>
      <c r="E8" s="92"/>
      <c r="F8" s="92"/>
      <c r="G8" s="92"/>
      <c r="H8" s="92"/>
      <c r="I8" s="92"/>
      <c r="J8" s="88"/>
      <c r="K8" s="88"/>
    </row>
    <row r="9" spans="1:11">
      <c r="A9" s="93">
        <v>0.00129512182127376</v>
      </c>
      <c r="B9" s="93">
        <v>0.000717132353471228</v>
      </c>
      <c r="C9" s="93">
        <v>90.13896</v>
      </c>
      <c r="D9" s="93">
        <v>3132</v>
      </c>
      <c r="E9" s="93">
        <v>2878</v>
      </c>
      <c r="F9" s="94" t="s">
        <v>25</v>
      </c>
      <c r="G9" s="94" t="s">
        <v>86</v>
      </c>
      <c r="H9" s="94" t="str">
        <v>1129543</v>
      </c>
      <c r="I9" s="94" t="str">
        <v>אופקו- אופקו</v>
      </c>
      <c r="J9" s="88"/>
      <c r="K9" s="88"/>
    </row>
    <row r="10" spans="1:11">
      <c r="A10" s="93">
        <v>0.000549767883629479</v>
      </c>
      <c r="B10" s="93">
        <v>0.000609194790475494</v>
      </c>
      <c r="C10" s="93">
        <v>38.2632</v>
      </c>
      <c r="D10" s="93">
        <v>596</v>
      </c>
      <c r="E10" s="93">
        <v>6420</v>
      </c>
      <c r="F10" s="94" t="s">
        <v>25</v>
      </c>
      <c r="G10" s="94" t="s">
        <v>67</v>
      </c>
      <c r="H10" s="94" t="str">
        <v>1081165</v>
      </c>
      <c r="I10" s="94" t="str">
        <v>מגדל ביטוח- מגדל ביטוח</v>
      </c>
      <c r="J10" s="88"/>
      <c r="K10" s="88"/>
    </row>
    <row r="11" spans="1:11">
      <c r="A11" s="93">
        <v>0.0316785288751246</v>
      </c>
      <c r="B11" s="93">
        <v>0.00837658545410183</v>
      </c>
      <c r="C11" s="93">
        <v>2204.788461</v>
      </c>
      <c r="D11" s="93">
        <v>1990</v>
      </c>
      <c r="E11" s="93">
        <v>110793.39</v>
      </c>
      <c r="F11" s="94" t="s">
        <v>25</v>
      </c>
      <c r="G11" s="94" t="s">
        <v>65</v>
      </c>
      <c r="H11" s="94" t="str">
        <v>662577</v>
      </c>
      <c r="I11" s="94" t="str">
        <v>פועלים- בנק הפועלים</v>
      </c>
      <c r="J11" s="88"/>
      <c r="K11" s="88"/>
    </row>
    <row r="12" spans="1:11">
      <c r="A12" s="93">
        <v>0.002283541061178</v>
      </c>
      <c r="B12" s="93">
        <v>0.0014517956046666</v>
      </c>
      <c r="C12" s="93">
        <v>158.93178</v>
      </c>
      <c r="D12" s="93">
        <v>4767</v>
      </c>
      <c r="E12" s="93">
        <v>3334</v>
      </c>
      <c r="F12" s="94" t="s">
        <v>25</v>
      </c>
      <c r="G12" s="94" t="s">
        <v>65</v>
      </c>
      <c r="H12" s="94" t="str">
        <v>695437</v>
      </c>
      <c r="I12" s="94" t="str">
        <v>מזרחי טפחות- בנק מזרחי טפחות</v>
      </c>
      <c r="J12" s="88"/>
      <c r="K12" s="88"/>
    </row>
    <row r="13" spans="1:11">
      <c r="A13" s="93">
        <v>0.00363736638446751</v>
      </c>
      <c r="B13" s="93">
        <v>0.00375631211458723</v>
      </c>
      <c r="C13" s="93">
        <v>253.1564349</v>
      </c>
      <c r="D13" s="93">
        <v>639.5</v>
      </c>
      <c r="E13" s="93">
        <v>39586.62</v>
      </c>
      <c r="F13" s="94" t="s">
        <v>25</v>
      </c>
      <c r="G13" s="94" t="s">
        <v>65</v>
      </c>
      <c r="H13" s="94" t="str">
        <v>691212</v>
      </c>
      <c r="I13" s="94" t="str">
        <v>דיסקונט       א- דיסקונט</v>
      </c>
      <c r="J13" s="88"/>
      <c r="K13" s="88"/>
    </row>
    <row r="14" spans="1:11">
      <c r="A14" s="93">
        <v>0.0245144833849327</v>
      </c>
      <c r="B14" s="93">
        <v>0.00851374273334473</v>
      </c>
      <c r="C14" s="93">
        <v>1706.179296</v>
      </c>
      <c r="D14" s="93">
        <v>1360</v>
      </c>
      <c r="E14" s="93">
        <v>125454.36</v>
      </c>
      <c r="F14" s="94" t="s">
        <v>25</v>
      </c>
      <c r="G14" s="94" t="s">
        <v>65</v>
      </c>
      <c r="H14" s="94" t="str">
        <v>604611</v>
      </c>
      <c r="I14" s="94" t="str">
        <v>לאומי- לאומי</v>
      </c>
      <c r="J14" s="88"/>
      <c r="K14" s="88"/>
    </row>
    <row r="15" spans="1:11">
      <c r="A15" s="93">
        <v>0.0067929406024552</v>
      </c>
      <c r="B15" s="93">
        <v>0.00315582310088489</v>
      </c>
      <c r="C15" s="93">
        <v>472.7807</v>
      </c>
      <c r="D15" s="93">
        <v>194600</v>
      </c>
      <c r="E15" s="93">
        <v>242.95</v>
      </c>
      <c r="F15" s="94" t="s">
        <v>25</v>
      </c>
      <c r="G15" s="94" t="s">
        <v>76</v>
      </c>
      <c r="H15" s="94" t="str">
        <v>576017</v>
      </c>
      <c r="I15" s="94" t="str">
        <v>חברה לישראל- החברה לישראל</v>
      </c>
      <c r="J15" s="88"/>
      <c r="K15" s="88"/>
    </row>
    <row r="16" spans="1:11">
      <c r="A16" s="93">
        <v>0.00343245438452842</v>
      </c>
      <c r="B16" s="93">
        <v>0.00447049057725948</v>
      </c>
      <c r="C16" s="93">
        <v>238.8948</v>
      </c>
      <c r="D16" s="93">
        <v>52620</v>
      </c>
      <c r="E16" s="93">
        <v>454</v>
      </c>
      <c r="F16" s="94" t="s">
        <v>25</v>
      </c>
      <c r="G16" s="94" t="s">
        <v>76</v>
      </c>
      <c r="H16" s="94" t="str">
        <v>1100007</v>
      </c>
      <c r="I16" s="94" t="str">
        <v>פז נפט- פז חברת נפט</v>
      </c>
      <c r="J16" s="88"/>
      <c r="K16" s="88"/>
    </row>
    <row r="17" spans="1:11">
      <c r="A17" s="93">
        <v>0.00172126463346099</v>
      </c>
      <c r="B17" s="93">
        <v>0.000732495404017209</v>
      </c>
      <c r="C17" s="93">
        <v>119.798</v>
      </c>
      <c r="D17" s="93">
        <v>139300</v>
      </c>
      <c r="E17" s="93">
        <v>86</v>
      </c>
      <c r="F17" s="94" t="s">
        <v>25</v>
      </c>
      <c r="G17" s="94" t="s">
        <v>76</v>
      </c>
      <c r="H17" s="94" t="str">
        <v>1084128</v>
      </c>
      <c r="I17" s="94" t="str">
        <v>קבוצת דלק- קבוצת דלק</v>
      </c>
      <c r="J17" s="88"/>
      <c r="K17" s="88"/>
    </row>
    <row r="18" spans="1:11">
      <c r="A18" s="93">
        <v>0.00366629338191074</v>
      </c>
      <c r="B18" s="93">
        <v>0.00226380312589596</v>
      </c>
      <c r="C18" s="93">
        <v>255.16972</v>
      </c>
      <c r="D18" s="93">
        <v>338</v>
      </c>
      <c r="E18" s="93">
        <v>75494</v>
      </c>
      <c r="F18" s="94" t="s">
        <v>25</v>
      </c>
      <c r="G18" s="94" t="s">
        <v>87</v>
      </c>
      <c r="H18" s="94" t="str">
        <v>268011</v>
      </c>
      <c r="I18" s="94" t="str">
        <v>אבנר        יהש- אבנר יהש</v>
      </c>
      <c r="J18" s="88"/>
      <c r="K18" s="88"/>
    </row>
    <row r="19" spans="1:11">
      <c r="A19" s="93">
        <v>0.00172787825063975</v>
      </c>
      <c r="B19" s="93">
        <v>0.00113919148130637</v>
      </c>
      <c r="C19" s="93">
        <v>120.2583</v>
      </c>
      <c r="D19" s="93">
        <v>1930</v>
      </c>
      <c r="E19" s="93">
        <v>6231</v>
      </c>
      <c r="F19" s="94" t="s">
        <v>25</v>
      </c>
      <c r="G19" s="94" t="s">
        <v>87</v>
      </c>
      <c r="H19" s="94" t="str">
        <v>475020</v>
      </c>
      <c r="I19" s="94" t="str">
        <v>דלק קידוחים יהש- דלק קידוחים</v>
      </c>
      <c r="J19" s="88"/>
      <c r="K19" s="88"/>
    </row>
    <row r="20" spans="1:11">
      <c r="A20" s="93">
        <v>0.00156734330443612</v>
      </c>
      <c r="B20" s="93">
        <v>0.00114120404087769</v>
      </c>
      <c r="C20" s="93">
        <v>109.085256</v>
      </c>
      <c r="D20" s="93">
        <v>73.8</v>
      </c>
      <c r="E20" s="93">
        <v>147812</v>
      </c>
      <c r="F20" s="94" t="s">
        <v>25</v>
      </c>
      <c r="G20" s="94" t="s">
        <v>87</v>
      </c>
      <c r="H20" s="94" t="str">
        <v>232017</v>
      </c>
      <c r="I20" s="94" t="str">
        <v>ישראמקו- ישראמקו</v>
      </c>
      <c r="J20" s="88"/>
      <c r="K20" s="88"/>
    </row>
    <row r="21" spans="1:11">
      <c r="A21" s="93">
        <v>0.0116478291185494</v>
      </c>
      <c r="B21" s="93">
        <v>0.00477832065283016</v>
      </c>
      <c r="C21" s="93">
        <v>810.6752475</v>
      </c>
      <c r="D21" s="93">
        <v>621.1</v>
      </c>
      <c r="E21" s="93">
        <v>130522.5</v>
      </c>
      <c r="F21" s="94" t="s">
        <v>25</v>
      </c>
      <c r="G21" s="94" t="s">
        <v>72</v>
      </c>
      <c r="H21" s="94" t="str">
        <v>230011</v>
      </c>
      <c r="I21" s="94" t="str">
        <v>בזק- בזק</v>
      </c>
      <c r="J21" s="88"/>
      <c r="K21" s="88"/>
    </row>
    <row r="22" spans="1:11">
      <c r="A22" s="93">
        <v>0.00194873024759725</v>
      </c>
      <c r="B22" s="93">
        <v>0.00285436975375178</v>
      </c>
      <c r="C22" s="93">
        <v>135.62934</v>
      </c>
      <c r="D22" s="93">
        <v>4774</v>
      </c>
      <c r="E22" s="93">
        <v>2841</v>
      </c>
      <c r="F22" s="94" t="s">
        <v>25</v>
      </c>
      <c r="G22" s="94" t="s">
        <v>72</v>
      </c>
      <c r="H22" s="94" t="str">
        <v>1101534</v>
      </c>
      <c r="I22" s="94" t="str">
        <v>סלקום- סלקום ישראל</v>
      </c>
      <c r="J22" s="88"/>
      <c r="K22" s="88"/>
    </row>
    <row r="23" spans="1:11">
      <c r="A23" s="93">
        <v>0.00174892803059105</v>
      </c>
      <c r="B23" s="93">
        <v>0.00244786009817313</v>
      </c>
      <c r="C23" s="93">
        <v>121.72334</v>
      </c>
      <c r="D23" s="93">
        <v>3194</v>
      </c>
      <c r="E23" s="93">
        <v>3811</v>
      </c>
      <c r="F23" s="94" t="s">
        <v>25</v>
      </c>
      <c r="G23" s="94" t="s">
        <v>72</v>
      </c>
      <c r="H23" s="94" t="str">
        <v>1083484</v>
      </c>
      <c r="I23" s="94" t="str">
        <v>פרטנר- פרטנר</v>
      </c>
      <c r="J23" s="88"/>
      <c r="K23" s="88"/>
    </row>
    <row r="24" spans="1:11">
      <c r="A24" s="93">
        <v>0.000866393908059378</v>
      </c>
      <c r="B24" s="93">
        <v>0.000762109239009355</v>
      </c>
      <c r="C24" s="93">
        <v>60.3</v>
      </c>
      <c r="D24" s="93">
        <v>4500</v>
      </c>
      <c r="E24" s="93">
        <v>1340</v>
      </c>
      <c r="F24" s="94" t="s">
        <v>25</v>
      </c>
      <c r="G24" s="94" t="s">
        <v>71</v>
      </c>
      <c r="H24" s="94" t="str">
        <v>126011</v>
      </c>
      <c r="I24" s="94" t="str">
        <v>גזית גלוב- גזית גלוב</v>
      </c>
      <c r="J24" s="88"/>
      <c r="K24" s="88"/>
    </row>
    <row r="25" spans="1:11">
      <c r="A25" s="93">
        <v>0.00571446409806594</v>
      </c>
      <c r="B25" s="93">
        <v>0.0026881551965998</v>
      </c>
      <c r="C25" s="93">
        <v>397.72</v>
      </c>
      <c r="D25" s="93">
        <v>12200</v>
      </c>
      <c r="E25" s="93">
        <v>3260</v>
      </c>
      <c r="F25" s="94" t="s">
        <v>25</v>
      </c>
      <c r="G25" s="94" t="s">
        <v>71</v>
      </c>
      <c r="H25" s="94" t="str">
        <v>1119478</v>
      </c>
      <c r="I25" s="94" t="str">
        <v>עזריאלי קבוצה- קבוצת עזריאלי בע"מ</v>
      </c>
      <c r="J25" s="88"/>
      <c r="K25" s="88"/>
    </row>
    <row r="26" spans="1:11">
      <c r="A26" s="93">
        <v>0.00305948976718158</v>
      </c>
      <c r="B26" s="93">
        <v>0.00235096179651922</v>
      </c>
      <c r="C26" s="93">
        <v>212.9369</v>
      </c>
      <c r="D26" s="93">
        <v>21230</v>
      </c>
      <c r="E26" s="93">
        <v>1003</v>
      </c>
      <c r="F26" s="94" t="s">
        <v>25</v>
      </c>
      <c r="G26" s="94" t="s">
        <v>88</v>
      </c>
      <c r="H26" s="94" t="str">
        <v>1081124</v>
      </c>
      <c r="I26" s="94" t="str">
        <v>אלביט מערכות- אלביט מערכות</v>
      </c>
      <c r="J26" s="88"/>
      <c r="K26" s="88"/>
    </row>
    <row r="27" spans="1:11">
      <c r="A27" s="93">
        <v>0.000107109850651549</v>
      </c>
      <c r="B27" s="93">
        <v>8.22454311397688e-05</v>
      </c>
      <c r="C27" s="93">
        <v>7.45472</v>
      </c>
      <c r="D27" s="93">
        <v>8192</v>
      </c>
      <c r="E27" s="93">
        <v>91</v>
      </c>
      <c r="F27" s="94" t="s">
        <v>25</v>
      </c>
      <c r="G27" s="94" t="s">
        <v>88</v>
      </c>
      <c r="H27" s="94" t="str">
        <v>304014</v>
      </c>
      <c r="I27" s="94" t="str">
        <v>אסם- אסם</v>
      </c>
      <c r="J27" s="88"/>
      <c r="K27" s="88"/>
    </row>
    <row r="28" spans="1:11">
      <c r="A28" s="93">
        <v>0.0235169019791625</v>
      </c>
      <c r="B28" s="93">
        <v>0.000957622117056647</v>
      </c>
      <c r="C28" s="93">
        <v>1636.7488</v>
      </c>
      <c r="D28" s="93">
        <v>18010</v>
      </c>
      <c r="E28" s="93">
        <v>9088</v>
      </c>
      <c r="F28" s="94" t="s">
        <v>25</v>
      </c>
      <c r="G28" s="94" t="s">
        <v>88</v>
      </c>
      <c r="H28" s="94" t="str">
        <v>629014</v>
      </c>
      <c r="I28" s="94" t="str">
        <v>טבע- טבע</v>
      </c>
      <c r="J28" s="88"/>
      <c r="K28" s="88"/>
    </row>
    <row r="29" spans="1:11">
      <c r="A29" s="93">
        <v>0.00679815793174035</v>
      </c>
      <c r="B29" s="93">
        <v>0.00121935303995749</v>
      </c>
      <c r="C29" s="93">
        <v>473.14382</v>
      </c>
      <c r="D29" s="93">
        <v>3049</v>
      </c>
      <c r="E29" s="93">
        <v>15518</v>
      </c>
      <c r="F29" s="94" t="s">
        <v>25</v>
      </c>
      <c r="G29" s="94" t="s">
        <v>88</v>
      </c>
      <c r="H29" s="94" t="str">
        <v>281014</v>
      </c>
      <c r="I29" s="94" t="str">
        <v>כיל- כיל</v>
      </c>
      <c r="J29" s="88"/>
      <c r="K29" s="88"/>
    </row>
    <row r="30" spans="1:11">
      <c r="A30" s="93">
        <v>0.0111059845365216</v>
      </c>
      <c r="B30" s="93">
        <v>0.00810897437196172</v>
      </c>
      <c r="C30" s="93">
        <v>772.9635</v>
      </c>
      <c r="D30" s="93">
        <v>15450</v>
      </c>
      <c r="E30" s="93">
        <v>5003</v>
      </c>
      <c r="F30" s="94" t="s">
        <v>25</v>
      </c>
      <c r="G30" s="94" t="s">
        <v>88</v>
      </c>
      <c r="H30" s="94" t="str">
        <v>273011</v>
      </c>
      <c r="I30" s="94" t="str">
        <v>נייס- נייס</v>
      </c>
      <c r="J30" s="88"/>
      <c r="K30" s="88"/>
    </row>
    <row r="31" spans="1:11">
      <c r="A31" s="93">
        <v>0.00913799879207822</v>
      </c>
      <c r="B31" s="93">
        <v>0.000890428250682153</v>
      </c>
      <c r="C31" s="93">
        <v>635.994</v>
      </c>
      <c r="D31" s="93">
        <v>53400</v>
      </c>
      <c r="E31" s="93">
        <v>1191</v>
      </c>
      <c r="F31" s="94" t="s">
        <v>25</v>
      </c>
      <c r="G31" s="94" t="s">
        <v>88</v>
      </c>
      <c r="H31" s="94" t="str">
        <v>1130699</v>
      </c>
      <c r="I31" s="94" t="str">
        <v>פריגו- פריגו</v>
      </c>
      <c r="J31" s="88"/>
      <c r="K31" s="88"/>
    </row>
    <row r="32" spans="1:11">
      <c r="A32" s="93">
        <v>0.00108851086885876</v>
      </c>
      <c r="B32" s="93">
        <v>0.00112612378198836</v>
      </c>
      <c r="C32" s="93">
        <v>75.75908</v>
      </c>
      <c r="D32" s="93">
        <v>6308</v>
      </c>
      <c r="E32" s="93">
        <v>1201</v>
      </c>
      <c r="F32" s="94" t="s">
        <v>25</v>
      </c>
      <c r="G32" s="94" t="s">
        <v>88</v>
      </c>
      <c r="H32" s="94" t="str">
        <v>746016</v>
      </c>
      <c r="I32" s="94" t="str">
        <v>שטראוס-עלית- שטראוס עלית</v>
      </c>
      <c r="J32" s="88"/>
      <c r="K32" s="88"/>
    </row>
    <row r="33" spans="1:11">
      <c r="A33" s="95">
        <v>0.159607483097095</v>
      </c>
      <c r="B33" s="96"/>
      <c r="C33" s="95">
        <v>11108.4936554</v>
      </c>
      <c r="D33" s="96"/>
      <c r="E33" s="95">
        <v>693655.82</v>
      </c>
      <c r="F33" s="96"/>
      <c r="G33" s="96"/>
      <c r="H33" s="96"/>
      <c r="I33" s="97" t="str">
        <v> סה''כ ל: תל אביב 25</v>
      </c>
      <c r="J33" s="88"/>
      <c r="K33" s="88"/>
    </row>
    <row r="34" spans="1:11" ht="15.2" customHeight="1">
      <c r="A34" s="92" t="str">
        <v> תל אביב 75</v>
      </c>
      <c r="B34" s="92"/>
      <c r="C34" s="92"/>
      <c r="D34" s="92"/>
      <c r="E34" s="92"/>
      <c r="F34" s="92"/>
      <c r="G34" s="92"/>
      <c r="H34" s="92"/>
      <c r="I34" s="92"/>
      <c r="J34" s="88"/>
      <c r="K34" s="88"/>
    </row>
    <row r="35" spans="1:11">
      <c r="A35" s="93">
        <v>0.000168497091850646</v>
      </c>
      <c r="B35" s="93">
        <v>0.000430990956561066</v>
      </c>
      <c r="C35" s="93">
        <v>11.7272</v>
      </c>
      <c r="D35" s="93">
        <v>10960</v>
      </c>
      <c r="E35" s="93">
        <v>107</v>
      </c>
      <c r="F35" s="94" t="s">
        <v>25</v>
      </c>
      <c r="G35" s="94" t="str">
        <v>אופנה והלבשה</v>
      </c>
      <c r="H35" s="94" t="str">
        <v>627034</v>
      </c>
      <c r="I35" s="94" t="str">
        <v>דלתא- דלתא גליל</v>
      </c>
      <c r="J35" s="88"/>
      <c r="K35" s="88"/>
    </row>
    <row r="36" spans="1:11">
      <c r="A36" s="93">
        <v>0.000329425090653768</v>
      </c>
      <c r="B36" s="93">
        <v>0.00137680102283509</v>
      </c>
      <c r="C36" s="93">
        <v>22.9276</v>
      </c>
      <c r="D36" s="93">
        <v>6665</v>
      </c>
      <c r="E36" s="93">
        <v>344</v>
      </c>
      <c r="F36" s="94" t="s">
        <v>25</v>
      </c>
      <c r="G36" s="94" t="s">
        <v>86</v>
      </c>
      <c r="H36" s="94" t="str">
        <v>1105055</v>
      </c>
      <c r="I36" s="94" t="str">
        <v>אבוגן- אבוג'ן</v>
      </c>
      <c r="J36" s="88"/>
      <c r="K36" s="88"/>
    </row>
    <row r="37" spans="1:11">
      <c r="A37" s="93">
        <v>0.000336499204097102</v>
      </c>
      <c r="B37" s="93">
        <v>0.00133318338292948</v>
      </c>
      <c r="C37" s="93">
        <v>23.41995</v>
      </c>
      <c r="D37" s="93">
        <v>3631</v>
      </c>
      <c r="E37" s="93">
        <v>645</v>
      </c>
      <c r="F37" s="94" t="s">
        <v>25</v>
      </c>
      <c r="G37" s="94" t="s">
        <v>86</v>
      </c>
      <c r="H37" s="94" t="str">
        <v>1085208</v>
      </c>
      <c r="I37" s="94" t="str">
        <v>קומפיוגן- קומפיוגן</v>
      </c>
      <c r="J37" s="88"/>
      <c r="K37" s="88"/>
    </row>
    <row r="38" spans="1:11">
      <c r="A38" s="93">
        <v>0.000462510378960777</v>
      </c>
      <c r="B38" s="93">
        <v>0.00179640741875108</v>
      </c>
      <c r="C38" s="93">
        <v>32.19018</v>
      </c>
      <c r="D38" s="93">
        <v>4983</v>
      </c>
      <c r="E38" s="93">
        <v>646</v>
      </c>
      <c r="F38" s="94" t="s">
        <v>25</v>
      </c>
      <c r="G38" s="94" t="s">
        <v>86</v>
      </c>
      <c r="H38" s="94" t="str">
        <v>1094119</v>
      </c>
      <c r="I38" s="94" t="str">
        <v>קמהדע- קמהדע</v>
      </c>
      <c r="J38" s="88"/>
      <c r="K38" s="88"/>
    </row>
    <row r="39" spans="1:11">
      <c r="A39" s="93">
        <v>0.00113225514038085</v>
      </c>
      <c r="B39" s="93">
        <v>0.00175581786817061</v>
      </c>
      <c r="C39" s="93">
        <v>78.80363</v>
      </c>
      <c r="D39" s="93">
        <v>2111</v>
      </c>
      <c r="E39" s="93">
        <v>3733</v>
      </c>
      <c r="F39" s="94" t="s">
        <v>25</v>
      </c>
      <c r="G39" s="94" t="s">
        <v>67</v>
      </c>
      <c r="H39" s="94" t="str">
        <v>585018</v>
      </c>
      <c r="I39" s="94" t="str">
        <v>הראל השקעות- הראל חברה לביטוח</v>
      </c>
      <c r="J39" s="88"/>
      <c r="K39" s="88"/>
    </row>
    <row r="40" spans="1:11">
      <c r="A40" s="93">
        <v>0.000271278708657024</v>
      </c>
      <c r="B40" s="93">
        <v>0.000493183535127295</v>
      </c>
      <c r="C40" s="93">
        <v>18.88068</v>
      </c>
      <c r="D40" s="93">
        <v>6916</v>
      </c>
      <c r="E40" s="93">
        <v>273</v>
      </c>
      <c r="F40" s="94" t="s">
        <v>25</v>
      </c>
      <c r="G40" s="94" t="s">
        <v>67</v>
      </c>
      <c r="H40" s="94" t="str">
        <v>224014</v>
      </c>
      <c r="I40" s="94" t="str">
        <v>כלל עסקי ביטוח- כלל חברה לביטוח</v>
      </c>
      <c r="J40" s="88"/>
      <c r="K40" s="88"/>
    </row>
    <row r="41" spans="1:11">
      <c r="A41" s="93">
        <v>0.00264058658846789</v>
      </c>
      <c r="B41" s="93">
        <v>0.00675338958755661</v>
      </c>
      <c r="C41" s="93">
        <v>183.78173</v>
      </c>
      <c r="D41" s="93">
        <v>4301</v>
      </c>
      <c r="E41" s="93">
        <v>4273</v>
      </c>
      <c r="F41" s="94" t="s">
        <v>25</v>
      </c>
      <c r="G41" s="94" t="s">
        <v>67</v>
      </c>
      <c r="H41" s="94" t="str">
        <v>566018</v>
      </c>
      <c r="I41" s="94" t="str">
        <v>מנורה מבטחים החזקות- מנורה מבטחים החזקות</v>
      </c>
      <c r="J41" s="88"/>
      <c r="K41" s="88"/>
    </row>
    <row r="42" spans="1:11">
      <c r="A42" s="93">
        <v>0.000422147917291751</v>
      </c>
      <c r="B42" s="93">
        <v>0.00154893493825523</v>
      </c>
      <c r="C42" s="93">
        <v>29.381</v>
      </c>
      <c r="D42" s="93">
        <v>53420</v>
      </c>
      <c r="E42" s="93">
        <v>55</v>
      </c>
      <c r="F42" s="94" t="s">
        <v>25</v>
      </c>
      <c r="G42" s="94" t="s">
        <v>76</v>
      </c>
      <c r="H42" s="94" t="str">
        <v>739037</v>
      </c>
      <c r="I42" s="94" t="str">
        <v>אלקטרה- אלקטרה</v>
      </c>
      <c r="J42" s="88"/>
      <c r="K42" s="88"/>
    </row>
    <row r="43" spans="1:11">
      <c r="A43" s="93">
        <v>0.00022505120564024</v>
      </c>
      <c r="B43" s="93">
        <v>0.000562036306113884</v>
      </c>
      <c r="C43" s="93">
        <v>15.6633</v>
      </c>
      <c r="D43" s="93">
        <v>3270</v>
      </c>
      <c r="E43" s="93">
        <v>479</v>
      </c>
      <c r="F43" s="94" t="s">
        <v>25</v>
      </c>
      <c r="G43" s="94" t="s">
        <v>76</v>
      </c>
      <c r="H43" s="94" t="str">
        <v>639013</v>
      </c>
      <c r="I43" s="94" t="str">
        <v>דיסקונט השקעות- דיסקונט השקעות</v>
      </c>
      <c r="J43" s="88"/>
      <c r="K43" s="88"/>
    </row>
    <row r="44" spans="1:11">
      <c r="A44" s="93">
        <v>0.00010520148516451</v>
      </c>
      <c r="B44" s="93">
        <v>0.000561913431426275</v>
      </c>
      <c r="C44" s="93">
        <v>7.3219</v>
      </c>
      <c r="D44" s="93">
        <v>12410</v>
      </c>
      <c r="E44" s="93">
        <v>59</v>
      </c>
      <c r="F44" s="94" t="s">
        <v>25</v>
      </c>
      <c r="G44" s="94" t="s">
        <v>76</v>
      </c>
      <c r="H44" s="94" t="str">
        <v>127019</v>
      </c>
      <c r="I44" s="94" t="str">
        <v>מבטח שמיר- מבטח שמיר</v>
      </c>
      <c r="J44" s="88"/>
      <c r="K44" s="88"/>
    </row>
    <row r="45" spans="1:11">
      <c r="A45" s="93">
        <v>4.97564417855812e-05</v>
      </c>
      <c r="B45" s="93">
        <v>0.000326240103698899</v>
      </c>
      <c r="C45" s="93">
        <v>3.46299</v>
      </c>
      <c r="D45" s="93">
        <v>3891</v>
      </c>
      <c r="E45" s="93">
        <v>89</v>
      </c>
      <c r="F45" s="94" t="s">
        <v>25</v>
      </c>
      <c r="G45" s="94" t="s">
        <v>89</v>
      </c>
      <c r="H45" s="94" t="str">
        <v>1084557</v>
      </c>
      <c r="I45" s="94" t="str">
        <v>נובה- נובה מכשירי מדידה</v>
      </c>
      <c r="J45" s="88"/>
      <c r="K45" s="88"/>
    </row>
    <row r="46" spans="1:11">
      <c r="A46" s="93">
        <v>0.000324547853305663</v>
      </c>
      <c r="B46" s="93">
        <v>0.00185792717611626</v>
      </c>
      <c r="C46" s="93">
        <v>22.58815</v>
      </c>
      <c r="D46" s="93">
        <v>2015</v>
      </c>
      <c r="E46" s="93">
        <v>1121</v>
      </c>
      <c r="F46" s="94" t="s">
        <v>25</v>
      </c>
      <c r="G46" s="94" t="str">
        <v>מסחר </v>
      </c>
      <c r="H46" s="94" t="str">
        <v>445015</v>
      </c>
      <c r="I46" s="94" t="str">
        <v>מטריקס- מטריקס</v>
      </c>
      <c r="J46" s="88"/>
      <c r="K46" s="88"/>
    </row>
    <row r="47" spans="1:11">
      <c r="A47" s="93">
        <v>0.00036748463995822</v>
      </c>
      <c r="B47" s="93">
        <v>0.00140689791076614</v>
      </c>
      <c r="C47" s="93">
        <v>25.5765</v>
      </c>
      <c r="D47" s="93">
        <v>8670</v>
      </c>
      <c r="E47" s="93">
        <v>295</v>
      </c>
      <c r="F47" s="94" t="s">
        <v>25</v>
      </c>
      <c r="G47" s="94" t="s">
        <v>72</v>
      </c>
      <c r="H47" s="94" t="str">
        <v>1081868</v>
      </c>
      <c r="I47" s="94" t="str">
        <v>איתוראן- איתוראן</v>
      </c>
      <c r="J47" s="88"/>
      <c r="K47" s="88"/>
    </row>
    <row r="48" spans="1:11">
      <c r="A48" s="93">
        <v>7.8915122730105e-06</v>
      </c>
      <c r="B48" s="93">
        <v>3.67415218019904e-05</v>
      </c>
      <c r="C48" s="93">
        <v>0.54924</v>
      </c>
      <c r="D48" s="93">
        <v>4577</v>
      </c>
      <c r="E48" s="93">
        <v>12</v>
      </c>
      <c r="F48" s="94" t="s">
        <v>25</v>
      </c>
      <c r="G48" s="94" t="s">
        <v>72</v>
      </c>
      <c r="H48" s="94" t="str">
        <v>1099654</v>
      </c>
      <c r="I48" s="94" t="str">
        <v>אלוט תקשורת- אלוט תקשורת</v>
      </c>
      <c r="J48" s="88"/>
      <c r="K48" s="88"/>
    </row>
    <row r="49" spans="1:11">
      <c r="A49" s="93">
        <v>0.000357262484968356</v>
      </c>
      <c r="B49" s="93">
        <v>0.000840857924372503</v>
      </c>
      <c r="C49" s="93">
        <v>24.86505</v>
      </c>
      <c r="D49" s="93">
        <v>1393</v>
      </c>
      <c r="E49" s="93">
        <v>1785</v>
      </c>
      <c r="F49" s="94" t="s">
        <v>25</v>
      </c>
      <c r="G49" s="94" t="s">
        <v>72</v>
      </c>
      <c r="H49" s="94" t="str">
        <v>777037</v>
      </c>
      <c r="I49" s="94" t="str">
        <v>שופרסל- שופרסל</v>
      </c>
      <c r="J49" s="88"/>
      <c r="K49" s="88"/>
    </row>
    <row r="50" spans="1:11">
      <c r="A50" s="93">
        <v>0.000249270004503008</v>
      </c>
      <c r="B50" s="93">
        <v>0.000947047579171935</v>
      </c>
      <c r="C50" s="93">
        <v>17.3489</v>
      </c>
      <c r="D50" s="93">
        <v>91310</v>
      </c>
      <c r="E50" s="93">
        <v>19</v>
      </c>
      <c r="F50" s="94" t="s">
        <v>25</v>
      </c>
      <c r="G50" s="94" t="s">
        <v>71</v>
      </c>
      <c r="H50" s="94" t="str">
        <v>759019</v>
      </c>
      <c r="I50" s="94" t="str">
        <v>גב ים  1- גב ים</v>
      </c>
      <c r="J50" s="88"/>
      <c r="K50" s="88"/>
    </row>
    <row r="51" spans="1:11">
      <c r="A51" s="93">
        <v>0.00229948270908629</v>
      </c>
      <c r="B51" s="93">
        <v>0.00685874462260175</v>
      </c>
      <c r="C51" s="93">
        <v>160.0413</v>
      </c>
      <c r="D51" s="93">
        <v>9498</v>
      </c>
      <c r="E51" s="93">
        <v>1685</v>
      </c>
      <c r="F51" s="94" t="s">
        <v>25</v>
      </c>
      <c r="G51" s="94" t="s">
        <v>71</v>
      </c>
      <c r="H51" s="94" t="str">
        <v>723007</v>
      </c>
      <c r="I51" s="94" t="str">
        <v>נורסטאר החזקות אינק- נורסטאר החזקות אינכ</v>
      </c>
      <c r="J51" s="88"/>
      <c r="K51" s="88"/>
    </row>
    <row r="52" spans="1:11">
      <c r="A52" s="93">
        <v>0.000557794268864595</v>
      </c>
      <c r="B52" s="93">
        <v>0.00111320812228065</v>
      </c>
      <c r="C52" s="93">
        <v>38.821827</v>
      </c>
      <c r="D52" s="93">
        <v>858.7</v>
      </c>
      <c r="E52" s="93">
        <v>4521</v>
      </c>
      <c r="F52" s="94" t="s">
        <v>25</v>
      </c>
      <c r="G52" s="94" t="s">
        <v>71</v>
      </c>
      <c r="H52" s="94" t="str">
        <v>1081942</v>
      </c>
      <c r="I52" s="94" t="str">
        <v>שיכון ובינוי- שיכון ובינוי</v>
      </c>
      <c r="J52" s="88"/>
      <c r="K52" s="88"/>
    </row>
    <row r="53" spans="1:11">
      <c r="A53" s="93">
        <v>0.000916611133470689</v>
      </c>
      <c r="B53" s="93">
        <v>0.00206908985380125</v>
      </c>
      <c r="C53" s="93">
        <v>63.79506</v>
      </c>
      <c r="D53" s="93">
        <v>2646</v>
      </c>
      <c r="E53" s="93">
        <v>2411</v>
      </c>
      <c r="F53" s="94" t="s">
        <v>25</v>
      </c>
      <c r="G53" s="94" t="s">
        <v>88</v>
      </c>
      <c r="H53" s="94" t="str">
        <v>260018</v>
      </c>
      <c r="I53" s="94" t="str">
        <v>אורמת- אורמת</v>
      </c>
      <c r="J53" s="88"/>
      <c r="K53" s="88"/>
    </row>
    <row r="54" spans="1:11">
      <c r="A54" s="93">
        <v>0.00122971633708466</v>
      </c>
      <c r="B54" s="93">
        <v>0.00277389316613955</v>
      </c>
      <c r="C54" s="93">
        <v>85.586815</v>
      </c>
      <c r="D54" s="93">
        <v>96.5</v>
      </c>
      <c r="E54" s="93">
        <v>88691</v>
      </c>
      <c r="F54" s="94" t="s">
        <v>25</v>
      </c>
      <c r="G54" s="94" t="s">
        <v>88</v>
      </c>
      <c r="H54" s="94" t="str">
        <v>2590248</v>
      </c>
      <c r="I54" s="94" t="str">
        <v>בזן- בזן בתי זיקוק לנפט</v>
      </c>
      <c r="J54" s="88"/>
      <c r="K54" s="88"/>
    </row>
    <row r="55" spans="1:11">
      <c r="A55" s="93">
        <v>0.000237988636264351</v>
      </c>
      <c r="B55" s="93">
        <v>0.00110170645726883</v>
      </c>
      <c r="C55" s="93">
        <v>16.56373</v>
      </c>
      <c r="D55" s="93">
        <v>3593</v>
      </c>
      <c r="E55" s="93">
        <v>461</v>
      </c>
      <c r="F55" s="94" t="s">
        <v>25</v>
      </c>
      <c r="G55" s="94" t="s">
        <v>88</v>
      </c>
      <c r="H55" s="94" t="str">
        <v>1106855</v>
      </c>
      <c r="I55" s="94" t="str">
        <v>מזור רובוטיקה- מזור רובוטיקה</v>
      </c>
      <c r="J55" s="88"/>
      <c r="K55" s="88"/>
    </row>
    <row r="56" spans="1:11">
      <c r="A56" s="93">
        <v>0.00134829857930833</v>
      </c>
      <c r="B56" s="93">
        <v>0.0100200184250456</v>
      </c>
      <c r="C56" s="93">
        <v>93.84</v>
      </c>
      <c r="D56" s="93">
        <v>18400</v>
      </c>
      <c r="E56" s="93">
        <v>510</v>
      </c>
      <c r="F56" s="94" t="s">
        <v>25</v>
      </c>
      <c r="G56" s="94" t="s">
        <v>88</v>
      </c>
      <c r="H56" s="94" t="str">
        <v>632018</v>
      </c>
      <c r="I56" s="94" t="str">
        <v>נייר חדרה- נייר חדרה</v>
      </c>
      <c r="J56" s="88"/>
      <c r="K56" s="88"/>
    </row>
    <row r="57" spans="1:11">
      <c r="A57" s="93">
        <v>7.77311947363389e-06</v>
      </c>
      <c r="B57" s="93">
        <v>4.82557034984275e-05</v>
      </c>
      <c r="C57" s="93">
        <v>0.541</v>
      </c>
      <c r="D57" s="93">
        <v>5410</v>
      </c>
      <c r="E57" s="93">
        <v>10</v>
      </c>
      <c r="F57" s="94" t="s">
        <v>25</v>
      </c>
      <c r="G57" s="94" t="s">
        <v>88</v>
      </c>
      <c r="H57" s="94" t="str">
        <v>1126226</v>
      </c>
      <c r="I57" s="94" t="str">
        <v>פוטומדקס- פוטומדקס</v>
      </c>
      <c r="J57" s="88"/>
      <c r="K57" s="88"/>
    </row>
    <row r="58" spans="1:11">
      <c r="A58" s="93">
        <v>0.000238664940762732</v>
      </c>
      <c r="B58" s="93">
        <v>0.00201209975419206</v>
      </c>
      <c r="C58" s="93">
        <v>16.6108</v>
      </c>
      <c r="D58" s="93">
        <v>1268</v>
      </c>
      <c r="E58" s="93">
        <v>1310</v>
      </c>
      <c r="F58" s="94" t="s">
        <v>25</v>
      </c>
      <c r="G58" s="94" t="s">
        <v>88</v>
      </c>
      <c r="H58" s="94" t="str">
        <v>1121730</v>
      </c>
      <c r="I58" s="94" t="str">
        <v>פלוריסטם- פלוריסטם תרפיוטיקס</v>
      </c>
      <c r="J58" s="88"/>
      <c r="K58" s="88"/>
    </row>
    <row r="59" spans="1:11">
      <c r="A59" s="93">
        <v>7.03711569352872e-05</v>
      </c>
      <c r="B59" s="93">
        <v>0.000190519110885413</v>
      </c>
      <c r="C59" s="93">
        <v>4.89775</v>
      </c>
      <c r="D59" s="93">
        <v>8905</v>
      </c>
      <c r="E59" s="93">
        <v>55</v>
      </c>
      <c r="F59" s="94" t="s">
        <v>25</v>
      </c>
      <c r="G59" s="94" t="s">
        <v>90</v>
      </c>
      <c r="H59" s="94" t="str">
        <v>1082544</v>
      </c>
      <c r="I59" s="94" t="str">
        <v>איזיציפ- איזיצ'יפ סמיקונדרטורס</v>
      </c>
      <c r="J59" s="88"/>
      <c r="K59" s="88"/>
    </row>
    <row r="60" spans="1:11">
      <c r="A60" s="93">
        <v>9.22860376694094e-06</v>
      </c>
      <c r="B60" s="93">
        <v>4.20167302216396e-05</v>
      </c>
      <c r="C60" s="93">
        <v>0.6423</v>
      </c>
      <c r="D60" s="93">
        <v>21410</v>
      </c>
      <c r="E60" s="93">
        <v>3</v>
      </c>
      <c r="F60" s="94" t="s">
        <v>25</v>
      </c>
      <c r="G60" s="94" t="s">
        <v>90</v>
      </c>
      <c r="H60" s="94" t="str">
        <v>1082692</v>
      </c>
      <c r="I60" s="94" t="str">
        <v>סיליקום- סיליקום</v>
      </c>
      <c r="J60" s="88"/>
      <c r="K60" s="88"/>
    </row>
    <row r="61" spans="1:11">
      <c r="A61" s="95">
        <v>0.0143655952329759</v>
      </c>
      <c r="B61" s="96"/>
      <c r="C61" s="95">
        <v>999.828582</v>
      </c>
      <c r="D61" s="96"/>
      <c r="E61" s="95">
        <v>113592</v>
      </c>
      <c r="F61" s="96"/>
      <c r="G61" s="96"/>
      <c r="H61" s="96"/>
      <c r="I61" s="97" t="str">
        <v> סה''כ ל: תל אביב 75</v>
      </c>
      <c r="J61" s="88"/>
      <c r="K61" s="88"/>
    </row>
    <row r="62" spans="1:11" ht="15.2" customHeight="1">
      <c r="A62" s="92" t="str">
        <v> מניות היתר</v>
      </c>
      <c r="B62" s="92"/>
      <c r="C62" s="92"/>
      <c r="D62" s="92"/>
      <c r="E62" s="92"/>
      <c r="F62" s="92"/>
      <c r="G62" s="92"/>
      <c r="H62" s="92"/>
      <c r="I62" s="92"/>
      <c r="J62" s="88"/>
      <c r="K62" s="88"/>
    </row>
    <row r="63" spans="1:11">
      <c r="A63" s="93">
        <v>0.000705072224462213</v>
      </c>
      <c r="B63" s="93">
        <v>0.00936306209582782</v>
      </c>
      <c r="C63" s="93">
        <v>49.0722</v>
      </c>
      <c r="D63" s="93">
        <v>4811</v>
      </c>
      <c r="E63" s="93">
        <v>1020</v>
      </c>
      <c r="F63" s="94" t="s">
        <v>25</v>
      </c>
      <c r="G63" s="94" t="s">
        <v>72</v>
      </c>
      <c r="H63" s="94" t="str">
        <v>288019</v>
      </c>
      <c r="I63" s="94" t="str">
        <v>סקופ- סקופ</v>
      </c>
      <c r="J63" s="88"/>
      <c r="K63" s="88"/>
    </row>
    <row r="64" spans="1:11">
      <c r="A64" s="93">
        <v>0.000219471901865443</v>
      </c>
      <c r="B64" s="93">
        <v>0.00208903484765554</v>
      </c>
      <c r="C64" s="93">
        <v>15.274987</v>
      </c>
      <c r="D64" s="93">
        <v>513.1</v>
      </c>
      <c r="E64" s="93">
        <v>2977</v>
      </c>
      <c r="F64" s="94" t="s">
        <v>25</v>
      </c>
      <c r="G64" s="94" t="s">
        <v>71</v>
      </c>
      <c r="H64" s="94" t="str">
        <v>1131523</v>
      </c>
      <c r="I64" s="94" t="str">
        <v>מגדלי תיכון מר- מגדלי הים התיכון</v>
      </c>
      <c r="J64" s="88"/>
      <c r="K64" s="88"/>
    </row>
    <row r="65" spans="1:11">
      <c r="A65" s="93">
        <v>0.000467195946412804</v>
      </c>
      <c r="B65" s="93">
        <v>0.0070108018637312</v>
      </c>
      <c r="C65" s="93">
        <v>32.51629</v>
      </c>
      <c r="D65" s="93">
        <v>3191</v>
      </c>
      <c r="E65" s="93">
        <v>1019</v>
      </c>
      <c r="F65" s="94" t="s">
        <v>25</v>
      </c>
      <c r="G65" s="94" t="str">
        <v>שרותים פיננסים</v>
      </c>
      <c r="H65" s="94" t="str">
        <v>1096106</v>
      </c>
      <c r="I65" s="94" t="str">
        <v>לידר שוקי הון- לידר שוקי הון</v>
      </c>
      <c r="J65" s="88"/>
      <c r="K65" s="88"/>
    </row>
    <row r="66" spans="1:11">
      <c r="A66" s="93">
        <v>0.000403481970608677</v>
      </c>
      <c r="B66" s="93">
        <v>0.105022063152946</v>
      </c>
      <c r="C66" s="93">
        <v>28.081872</v>
      </c>
      <c r="D66" s="93">
        <v>100.8</v>
      </c>
      <c r="E66" s="93">
        <v>27859</v>
      </c>
      <c r="F66" s="94" t="s">
        <v>25</v>
      </c>
      <c r="G66" s="94" t="s">
        <v>88</v>
      </c>
      <c r="H66" s="94" t="str">
        <v>1119593</v>
      </c>
      <c r="I66" s="94" t="str">
        <v>אפוסנס- אפוסנס בע"מ</v>
      </c>
      <c r="J66" s="88"/>
      <c r="K66" s="88"/>
    </row>
    <row r="67" spans="1:11">
      <c r="A67" s="95">
        <v>0.00179522204334914</v>
      </c>
      <c r="B67" s="96"/>
      <c r="C67" s="95">
        <v>124.945349</v>
      </c>
      <c r="D67" s="96"/>
      <c r="E67" s="95">
        <v>32875</v>
      </c>
      <c r="F67" s="96"/>
      <c r="G67" s="96"/>
      <c r="H67" s="96"/>
      <c r="I67" s="97" t="str">
        <v> סה''כ ל: מניות היתר</v>
      </c>
      <c r="J67" s="88"/>
      <c r="K67" s="88"/>
    </row>
    <row r="68" spans="1:11" ht="15.2" customHeight="1">
      <c r="A68" s="98" t="str">
        <v> call 001 אופציות </v>
      </c>
      <c r="B68" s="99"/>
      <c r="C68" s="99"/>
      <c r="D68" s="99"/>
      <c r="E68" s="99"/>
      <c r="F68" s="99"/>
      <c r="G68" s="99"/>
      <c r="H68" s="99"/>
      <c r="I68" s="100"/>
      <c r="J68" s="88"/>
      <c r="K68" s="88"/>
    </row>
    <row r="69" spans="1:11">
      <c r="A69" s="93">
        <v>1.43680581767724e-10</v>
      </c>
      <c r="B69" s="93">
        <v>0</v>
      </c>
      <c r="C69" s="93">
        <v>1e-05</v>
      </c>
      <c r="D69" s="93">
        <v>0</v>
      </c>
      <c r="E69" s="93">
        <v>0</v>
      </c>
      <c r="F69" s="94" t="s">
        <v>27</v>
      </c>
      <c r="G69" s="94" t="s">
        <v>27</v>
      </c>
      <c r="H69" s="94" t="s">
        <v>27</v>
      </c>
      <c r="I69" s="94" t="s">
        <v>27</v>
      </c>
      <c r="J69" s="88"/>
      <c r="K69" s="88"/>
    </row>
    <row r="70" spans="1:11">
      <c r="A70" s="95">
        <v>1.43680581767724e-10</v>
      </c>
      <c r="B70" s="96"/>
      <c r="C70" s="95">
        <v>1e-05</v>
      </c>
      <c r="D70" s="96"/>
      <c r="E70" s="95">
        <v>0</v>
      </c>
      <c r="F70" s="96"/>
      <c r="G70" s="96"/>
      <c r="H70" s="96"/>
      <c r="I70" s="97" t="str">
        <v> סה''כ ל: call 001 אופציות </v>
      </c>
      <c r="J70" s="88"/>
      <c r="K70" s="88"/>
    </row>
    <row r="71" spans="1:11">
      <c r="A71" s="95">
        <v>0.1757683005171</v>
      </c>
      <c r="B71" s="96"/>
      <c r="C71" s="95">
        <v>12233.2675964</v>
      </c>
      <c r="D71" s="96"/>
      <c r="E71" s="95">
        <v>840122.82</v>
      </c>
      <c r="F71" s="96"/>
      <c r="G71" s="96"/>
      <c r="H71" s="96"/>
      <c r="I71" s="97" t="s">
        <v>37</v>
      </c>
      <c r="J71" s="88"/>
      <c r="K71" s="88"/>
    </row>
    <row r="72" spans="1:11" ht="15.2" customHeight="1">
      <c r="A72" s="92" t="s">
        <v>38</v>
      </c>
      <c r="B72" s="92"/>
      <c r="C72" s="92"/>
      <c r="D72" s="92"/>
      <c r="E72" s="92"/>
      <c r="F72" s="92"/>
      <c r="G72" s="92"/>
      <c r="H72" s="92"/>
      <c r="I72" s="92"/>
      <c r="J72" s="88"/>
      <c r="K72" s="88"/>
    </row>
    <row r="73" spans="1:11" ht="15.2" customHeight="1">
      <c r="A73" s="92" t="s">
        <v>59</v>
      </c>
      <c r="B73" s="92"/>
      <c r="C73" s="92"/>
      <c r="D73" s="92"/>
      <c r="E73" s="92"/>
      <c r="F73" s="92"/>
      <c r="G73" s="92"/>
      <c r="H73" s="92"/>
      <c r="I73" s="92"/>
      <c r="J73" s="88"/>
      <c r="K73" s="88"/>
    </row>
    <row r="74" spans="1:11">
      <c r="A74" s="93">
        <v>0.000110599884167137</v>
      </c>
      <c r="B74" s="93">
        <v>0.000516200868670469</v>
      </c>
      <c r="C74" s="93">
        <v>7.69762224</v>
      </c>
      <c r="D74" s="93">
        <v>2044</v>
      </c>
      <c r="E74" s="93">
        <v>376.596</v>
      </c>
      <c r="F74" s="94" t="s">
        <v>11</v>
      </c>
      <c r="G74" s="94" t="s">
        <v>86</v>
      </c>
      <c r="H74" s="94" t="str">
        <v>US57886P1030</v>
      </c>
      <c r="I74" s="94" t="str">
        <v>MAZOR ROBOTICS LTD-SPON ADR- מזור רובוטיקה</v>
      </c>
      <c r="J74" s="88"/>
      <c r="K74" s="88"/>
    </row>
    <row r="75" spans="1:11">
      <c r="A75" s="93">
        <v>0.000282765894874965</v>
      </c>
      <c r="B75" s="93">
        <v>0.00111163323141637</v>
      </c>
      <c r="C75" s="93">
        <v>19.68017469</v>
      </c>
      <c r="D75" s="93">
        <v>1051</v>
      </c>
      <c r="E75" s="93">
        <v>1872.519</v>
      </c>
      <c r="F75" s="94" t="s">
        <v>11</v>
      </c>
      <c r="G75" s="94" t="s">
        <v>86</v>
      </c>
      <c r="H75" s="94" t="str">
        <v>IL0010852080</v>
      </c>
      <c r="I75" s="94" t="str">
        <v>CGEN US- קומפיוגן</v>
      </c>
      <c r="J75" s="88"/>
      <c r="K75" s="88"/>
    </row>
    <row r="76" spans="1:11">
      <c r="A76" s="93">
        <v>0.000103158109997545</v>
      </c>
      <c r="B76" s="93">
        <v>0.000394875934152714</v>
      </c>
      <c r="C76" s="93">
        <v>7.1796834846</v>
      </c>
      <c r="D76" s="93">
        <v>1449.99</v>
      </c>
      <c r="E76" s="93">
        <v>495.154</v>
      </c>
      <c r="F76" s="94" t="s">
        <v>11</v>
      </c>
      <c r="G76" s="94" t="s">
        <v>86</v>
      </c>
      <c r="H76" s="94" t="str">
        <v>IL0010941198</v>
      </c>
      <c r="I76" s="94" t="str">
        <v>KMDA US- קמהדע</v>
      </c>
      <c r="J76" s="88"/>
      <c r="K76" s="88"/>
    </row>
    <row r="77" spans="1:11">
      <c r="A77" s="93">
        <v>0.000712129543369705</v>
      </c>
      <c r="B77" s="93">
        <v>0.00323325391857515</v>
      </c>
      <c r="C77" s="93">
        <v>49.56338112</v>
      </c>
      <c r="D77" s="93">
        <v>1346</v>
      </c>
      <c r="E77" s="93">
        <v>3682.272</v>
      </c>
      <c r="F77" s="94" t="s">
        <v>11</v>
      </c>
      <c r="G77" s="94" t="s">
        <v>91</v>
      </c>
      <c r="H77" s="94" t="str">
        <v>IL0010996549</v>
      </c>
      <c r="I77" s="94" t="str">
        <v>Allot Communication US- אלוט תקשורת</v>
      </c>
      <c r="J77" s="88"/>
      <c r="K77" s="88"/>
    </row>
    <row r="78" spans="1:11">
      <c r="A78" s="93">
        <v>0.000463823404388303</v>
      </c>
      <c r="B78" s="93">
        <v>0.0014179980071859</v>
      </c>
      <c r="C78" s="93">
        <v>32.28156503</v>
      </c>
      <c r="D78" s="93">
        <v>1207</v>
      </c>
      <c r="E78" s="93">
        <v>2674.529</v>
      </c>
      <c r="F78" s="94" t="s">
        <v>11</v>
      </c>
      <c r="G78" s="94" t="s">
        <v>91</v>
      </c>
      <c r="H78" s="94" t="str">
        <v>US5381461012</v>
      </c>
      <c r="I78" s="94" t="str">
        <v>Liveperson- לייבפרסון</v>
      </c>
      <c r="J78" s="88"/>
      <c r="K78" s="88"/>
    </row>
    <row r="79" spans="1:11">
      <c r="A79" s="93">
        <v>0.000250827743392747</v>
      </c>
      <c r="B79" s="93">
        <v>0.00163853175677987</v>
      </c>
      <c r="C79" s="93">
        <v>17.4573168</v>
      </c>
      <c r="D79" s="93">
        <v>1120</v>
      </c>
      <c r="E79" s="93">
        <v>1558.689</v>
      </c>
      <c r="F79" s="94" t="s">
        <v>11</v>
      </c>
      <c r="G79" s="94" t="s">
        <v>89</v>
      </c>
      <c r="H79" s="94" t="str">
        <v>IL0010845571</v>
      </c>
      <c r="I79" s="94" t="str">
        <v>NVMI US- נובה מכשירי מדידה</v>
      </c>
      <c r="J79" s="88"/>
      <c r="K79" s="88"/>
    </row>
    <row r="80" spans="1:11">
      <c r="A80" s="93">
        <v>0.000716320026043357</v>
      </c>
      <c r="B80" s="93">
        <v>0.00195368688253406</v>
      </c>
      <c r="C80" s="93">
        <v>49.8550338</v>
      </c>
      <c r="D80" s="93">
        <v>2535</v>
      </c>
      <c r="E80" s="93">
        <v>1966.668</v>
      </c>
      <c r="F80" s="94" t="s">
        <v>11</v>
      </c>
      <c r="G80" s="94" t="s">
        <v>92</v>
      </c>
      <c r="H80" s="94" t="str">
        <v>IL0010825441</v>
      </c>
      <c r="I80" s="94" t="str">
        <v>EZchip- איזיצ'יפ סמיקונדרטורס</v>
      </c>
      <c r="J80" s="88"/>
      <c r="K80" s="88"/>
    </row>
    <row r="81" spans="1:11">
      <c r="A81" s="93">
        <v>0.00030772091059614</v>
      </c>
      <c r="B81" s="93">
        <v>0.00138655209731411</v>
      </c>
      <c r="C81" s="93">
        <v>21.41701452</v>
      </c>
      <c r="D81" s="93">
        <v>6204</v>
      </c>
      <c r="E81" s="93">
        <v>345.213</v>
      </c>
      <c r="F81" s="94" t="s">
        <v>11</v>
      </c>
      <c r="G81" s="94" t="s">
        <v>92</v>
      </c>
      <c r="H81" s="94" t="str">
        <v>IL0010826928</v>
      </c>
      <c r="I81" s="94" t="str">
        <v>SILICOM LTD- סיליקום</v>
      </c>
      <c r="J81" s="88"/>
      <c r="K81" s="88"/>
    </row>
    <row r="82" spans="1:11">
      <c r="A82" s="93">
        <v>0.00424600707009167</v>
      </c>
      <c r="B82" s="93">
        <v>0.0062119653230674</v>
      </c>
      <c r="C82" s="93">
        <v>295.51711288</v>
      </c>
      <c r="D82" s="93">
        <v>3001</v>
      </c>
      <c r="E82" s="93">
        <v>9847.288</v>
      </c>
      <c r="F82" s="94" t="s">
        <v>11</v>
      </c>
      <c r="G82" s="94" t="s">
        <v>88</v>
      </c>
      <c r="H82" s="94" t="str">
        <v>US6866881021</v>
      </c>
      <c r="I82" s="94" t="str">
        <v>ORA US- ORMAT TSCHNOLOGIES INC</v>
      </c>
      <c r="J82" s="88"/>
      <c r="K82" s="88"/>
    </row>
    <row r="83" spans="1:11">
      <c r="A83" s="93">
        <v>0.000354094282880994</v>
      </c>
      <c r="B83" s="93">
        <v>0.0014847247238322</v>
      </c>
      <c r="C83" s="93">
        <v>24.64454685</v>
      </c>
      <c r="D83" s="93">
        <v>1905</v>
      </c>
      <c r="E83" s="93">
        <v>1293.677</v>
      </c>
      <c r="F83" s="94" t="s">
        <v>11</v>
      </c>
      <c r="G83" s="94" t="s">
        <v>88</v>
      </c>
      <c r="H83" s="94" t="str">
        <v>IL0011050551</v>
      </c>
      <c r="I83" s="94" t="str">
        <v>EVGN US- אבוג'ן</v>
      </c>
      <c r="J83" s="88"/>
      <c r="K83" s="88"/>
    </row>
    <row r="84" spans="1:11">
      <c r="A84" s="95">
        <v>0.00754744686980256</v>
      </c>
      <c r="B84" s="96"/>
      <c r="C84" s="95">
        <v>525.2934514146</v>
      </c>
      <c r="D84" s="96"/>
      <c r="E84" s="95">
        <v>24112.605</v>
      </c>
      <c r="F84" s="96"/>
      <c r="G84" s="96"/>
      <c r="H84" s="96"/>
      <c r="I84" s="97" t="s">
        <v>60</v>
      </c>
      <c r="J84" s="88"/>
      <c r="K84" s="88"/>
    </row>
    <row r="85" spans="1:11" ht="15.2" customHeight="1">
      <c r="A85" s="92" t="s">
        <v>61</v>
      </c>
      <c r="B85" s="92"/>
      <c r="C85" s="92"/>
      <c r="D85" s="92"/>
      <c r="E85" s="92"/>
      <c r="F85" s="92"/>
      <c r="G85" s="92"/>
      <c r="H85" s="92"/>
      <c r="I85" s="92"/>
      <c r="J85" s="88"/>
      <c r="K85" s="88"/>
    </row>
    <row r="86" spans="1:11">
      <c r="A86" s="93">
        <v>0.000211759157978032</v>
      </c>
      <c r="B86" s="93">
        <v>0.00128842728340801</v>
      </c>
      <c r="C86" s="93">
        <v>14.73818907</v>
      </c>
      <c r="D86" s="93">
        <v>1583</v>
      </c>
      <c r="E86" s="93">
        <v>931.029</v>
      </c>
      <c r="F86" s="94" t="s">
        <v>11</v>
      </c>
      <c r="G86" s="94" t="s">
        <v>86</v>
      </c>
      <c r="H86" s="94" t="str">
        <v>US7193583017</v>
      </c>
      <c r="I86" s="94" t="str">
        <v>PHOTOMEDEX INC- PHOTOMEDEX INC</v>
      </c>
      <c r="J86" s="88"/>
      <c r="K86" s="88"/>
    </row>
    <row r="87" spans="1:11">
      <c r="A87" s="93">
        <v>0.000315972614282778</v>
      </c>
      <c r="B87" s="93">
        <v>0.00147257573129747</v>
      </c>
      <c r="C87" s="93">
        <v>21.99132342</v>
      </c>
      <c r="D87" s="93">
        <v>458</v>
      </c>
      <c r="E87" s="93">
        <v>4801.599</v>
      </c>
      <c r="F87" s="94" t="s">
        <v>11</v>
      </c>
      <c r="G87" s="94" t="s">
        <v>86</v>
      </c>
      <c r="H87" s="94" t="str">
        <v>US74365A1016</v>
      </c>
      <c r="I87" s="94" t="str">
        <v>PLX US</v>
      </c>
      <c r="J87" s="88"/>
      <c r="K87" s="88"/>
    </row>
    <row r="88" spans="1:11">
      <c r="A88" s="93">
        <v>0.00372711769724589</v>
      </c>
      <c r="B88" s="93">
        <v>0.00035968802111765</v>
      </c>
      <c r="C88" s="93">
        <v>259.40302102</v>
      </c>
      <c r="D88" s="93">
        <v>15466</v>
      </c>
      <c r="E88" s="93">
        <v>1677.247</v>
      </c>
      <c r="F88" s="94" t="s">
        <v>11</v>
      </c>
      <c r="G88" s="94" t="s">
        <v>88</v>
      </c>
      <c r="H88" s="94" t="str">
        <v>IE00BGH1M568</v>
      </c>
      <c r="I88" s="94" t="str">
        <v>Perrigo Co PLC US- פריגו</v>
      </c>
      <c r="J88" s="88"/>
      <c r="K88" s="88"/>
    </row>
    <row r="89" spans="1:11">
      <c r="A89" s="95">
        <v>0.0042548494695067</v>
      </c>
      <c r="B89" s="96"/>
      <c r="C89" s="95">
        <v>296.13253351</v>
      </c>
      <c r="D89" s="96"/>
      <c r="E89" s="95">
        <v>7409.875</v>
      </c>
      <c r="F89" s="96"/>
      <c r="G89" s="96"/>
      <c r="H89" s="96"/>
      <c r="I89" s="97" t="s">
        <v>62</v>
      </c>
      <c r="J89" s="88"/>
      <c r="K89" s="88"/>
    </row>
    <row r="90" spans="1:11">
      <c r="A90" s="95">
        <v>0.0118022963393093</v>
      </c>
      <c r="B90" s="96"/>
      <c r="C90" s="95">
        <v>821.4259849246</v>
      </c>
      <c r="D90" s="96"/>
      <c r="E90" s="95">
        <v>31522.48</v>
      </c>
      <c r="F90" s="96"/>
      <c r="G90" s="96"/>
      <c r="H90" s="96"/>
      <c r="I90" s="97" t="s">
        <v>39</v>
      </c>
      <c r="J90" s="88"/>
      <c r="K90" s="88"/>
    </row>
    <row r="91" spans="1:11">
      <c r="A91" s="101">
        <v>0.18757059685641</v>
      </c>
      <c r="B91" s="102"/>
      <c r="C91" s="101">
        <v>13054.6935813246</v>
      </c>
      <c r="D91" s="102"/>
      <c r="E91" s="101">
        <v>871645.3</v>
      </c>
      <c r="F91" s="102"/>
      <c r="G91" s="102"/>
      <c r="H91" s="102"/>
      <c r="I91" s="103" t="s">
        <v>93</v>
      </c>
      <c r="J91" s="88"/>
      <c r="K91" s="88"/>
    </row>
    <row r="92" spans="1:11" ht="20.1" customHeight="1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</row>
    <row r="93" spans="1:11" ht="36" customHeight="1">
      <c r="A93" s="88" t="s">
        <v>8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93:J93"/>
    <mergeCell ref="A85:I85"/>
    <mergeCell ref="A73:I73"/>
    <mergeCell ref="A72:I72"/>
    <mergeCell ref="A68:I68"/>
    <mergeCell ref="A62:I62"/>
    <mergeCell ref="A34:I34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J72"/>
  <sheetViews>
    <sheetView workbookViewId="0" showGridLines="0">
      <selection activeCell="A66" sqref="A66:H66"/>
    </sheetView>
  </sheetViews>
  <sheetFormatPr defaultRowHeight="12.75"/>
  <cols>
    <col min="1" max="2" style="104" width="10.1442" customWidth="1"/>
    <col min="3" max="3" style="104" width="14.2966" customWidth="1"/>
    <col min="4" max="4" style="104" width="11.29091" bestFit="1" customWidth="1"/>
    <col min="5" max="5" style="104" width="17.01659" customWidth="1"/>
    <col min="6" max="6" style="104" width="8.711805" customWidth="1"/>
    <col min="7" max="7" style="104" width="13.5804" customWidth="1"/>
    <col min="8" max="8" style="104" width="25.31746" customWidth="1"/>
    <col min="9" max="9" style="104" width="6.852817" customWidth="1"/>
    <col min="10" max="10" style="104" width="31.90024" customWidth="1"/>
    <col min="11" max="256" style="104"/>
  </cols>
  <sheetData>
    <row r="1" spans="1:10" ht="0.95" customHeight="1">
      <c r="A1" s="105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1.6" customHeight="1">
      <c r="A2" s="106" t="str">
        <v>ניירות ערך סחירים: תעודות סל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36" customHeight="1">
      <c r="A3" s="108" t="s">
        <v>1</v>
      </c>
      <c r="B3" s="108"/>
      <c r="C3" s="108"/>
      <c r="D3" s="108"/>
      <c r="E3" s="108"/>
      <c r="F3" s="108"/>
      <c r="G3" s="108"/>
      <c r="H3" s="108"/>
      <c r="I3" s="108"/>
      <c r="J3" s="107"/>
    </row>
    <row r="4" spans="1:10" ht="48.95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7"/>
    </row>
    <row r="5" spans="1:10" ht="28.7" customHeight="1">
      <c r="A5" s="107"/>
      <c r="B5" s="107"/>
      <c r="C5" s="107"/>
      <c r="D5" s="107"/>
      <c r="E5" s="107"/>
      <c r="F5" s="107"/>
      <c r="G5" s="107"/>
      <c r="H5" s="107"/>
      <c r="I5" s="107"/>
      <c r="J5" s="107"/>
    </row>
    <row r="6" spans="1:10">
      <c r="A6" s="110" t="s">
        <v>3</v>
      </c>
      <c r="B6" s="110" t="s">
        <v>40</v>
      </c>
      <c r="C6" s="110" t="s">
        <v>41</v>
      </c>
      <c r="D6" s="110" t="s">
        <v>42</v>
      </c>
      <c r="E6" s="110" t="s">
        <v>43</v>
      </c>
      <c r="F6" s="110" t="s">
        <v>10</v>
      </c>
      <c r="G6" s="110" t="s">
        <v>22</v>
      </c>
      <c r="H6" s="110" t="s">
        <v>23</v>
      </c>
      <c r="I6" s="107"/>
      <c r="J6" s="107"/>
    </row>
    <row r="7" spans="1:10" ht="15.2" customHeight="1">
      <c r="A7" s="111" t="s">
        <v>24</v>
      </c>
      <c r="B7" s="111"/>
      <c r="C7" s="111"/>
      <c r="D7" s="111"/>
      <c r="E7" s="111"/>
      <c r="F7" s="111"/>
      <c r="G7" s="111"/>
      <c r="H7" s="111"/>
      <c r="I7" s="107"/>
      <c r="J7" s="107"/>
    </row>
    <row r="8" spans="1:10" ht="15.2" customHeight="1">
      <c r="A8" s="111" t="str">
        <v> שמחקות מדדי מניות בישראל</v>
      </c>
      <c r="B8" s="111"/>
      <c r="C8" s="111"/>
      <c r="D8" s="111"/>
      <c r="E8" s="111"/>
      <c r="F8" s="111"/>
      <c r="G8" s="111"/>
      <c r="H8" s="111"/>
      <c r="I8" s="107"/>
      <c r="J8" s="107"/>
    </row>
    <row r="9" spans="1:10">
      <c r="A9" s="112">
        <v>0.00146248035945837</v>
      </c>
      <c r="B9" s="112">
        <v>0.00436600691393322</v>
      </c>
      <c r="C9" s="112">
        <v>101.786918</v>
      </c>
      <c r="D9" s="112">
        <v>932.2</v>
      </c>
      <c r="E9" s="112">
        <v>10919</v>
      </c>
      <c r="F9" s="113" t="s">
        <v>25</v>
      </c>
      <c r="G9" s="113" t="str">
        <v>1113745</v>
      </c>
      <c r="H9" s="113" t="str">
        <v>הראל סל ת"א 75- הראל סל בעמ</v>
      </c>
      <c r="I9" s="107"/>
      <c r="J9" s="107"/>
    </row>
    <row r="10" spans="1:10">
      <c r="A10" s="112">
        <v>0.278870496914521</v>
      </c>
      <c r="B10" s="112">
        <v>0.813109668255866</v>
      </c>
      <c r="C10" s="112">
        <v>19409.05956</v>
      </c>
      <c r="D10" s="112">
        <v>1284</v>
      </c>
      <c r="E10" s="112">
        <v>1511609</v>
      </c>
      <c r="F10" s="113" t="s">
        <v>25</v>
      </c>
      <c r="G10" s="113" t="str">
        <v>1113232</v>
      </c>
      <c r="H10" s="113" t="str">
        <v>הראל סל תל אביב 100- הראל סל בעמ</v>
      </c>
      <c r="I10" s="107"/>
      <c r="J10" s="107"/>
    </row>
    <row r="11" spans="1:10">
      <c r="A11" s="112">
        <v>0.00413276704603899</v>
      </c>
      <c r="B11" s="112">
        <v>0.0153763103375775</v>
      </c>
      <c r="C11" s="112">
        <v>287.63574</v>
      </c>
      <c r="D11" s="112">
        <v>1281</v>
      </c>
      <c r="E11" s="112">
        <v>22454</v>
      </c>
      <c r="F11" s="113" t="s">
        <v>25</v>
      </c>
      <c r="G11" s="113" t="str">
        <v>1096593</v>
      </c>
      <c r="H11" s="113" t="str">
        <v>פסגות סל תא  100 סד-1- פסגות (מדדים/תאלי) תעודות סל -בע"מ</v>
      </c>
      <c r="I11" s="107"/>
      <c r="J11" s="107"/>
    </row>
    <row r="12" spans="1:10">
      <c r="A12" s="112">
        <v>0.0125980419173064</v>
      </c>
      <c r="B12" s="112">
        <v>0.0121535159702058</v>
      </c>
      <c r="C12" s="112">
        <v>876.808944</v>
      </c>
      <c r="D12" s="112">
        <v>910.8</v>
      </c>
      <c r="E12" s="112">
        <v>96268</v>
      </c>
      <c r="F12" s="113" t="s">
        <v>25</v>
      </c>
      <c r="G12" s="113" t="str">
        <v>1096486</v>
      </c>
      <c r="H12" s="113" t="str">
        <v>פסגות סל תא  75 סד-2- פסגות (מדדים/תאלי) תעודות סל -בע"מ</v>
      </c>
      <c r="I12" s="107"/>
      <c r="J12" s="107"/>
    </row>
    <row r="13" spans="1:10">
      <c r="A13" s="112">
        <v>0.0376576459811318</v>
      </c>
      <c r="B13" s="112">
        <v>0.0802980392156863</v>
      </c>
      <c r="C13" s="112">
        <v>2620.928</v>
      </c>
      <c r="D13" s="112">
        <v>1280</v>
      </c>
      <c r="E13" s="112">
        <v>204760</v>
      </c>
      <c r="F13" s="113" t="s">
        <v>25</v>
      </c>
      <c r="G13" s="113" t="str">
        <v>1125327</v>
      </c>
      <c r="H13" s="113" t="str">
        <v>פסגות סל תא 100 סד-2- פסגות (מדדים/תאלי) תעודות סל -בע"מ</v>
      </c>
      <c r="I13" s="107"/>
      <c r="J13" s="107"/>
    </row>
    <row r="14" spans="1:10">
      <c r="A14" s="112">
        <v>0.00193611997765782</v>
      </c>
      <c r="B14" s="112">
        <v>0.00200091752621589</v>
      </c>
      <c r="C14" s="112">
        <v>134.75168</v>
      </c>
      <c r="D14" s="112">
        <v>1399</v>
      </c>
      <c r="E14" s="112">
        <v>9632</v>
      </c>
      <c r="F14" s="113" t="s">
        <v>25</v>
      </c>
      <c r="G14" s="113" t="str">
        <v>1084656</v>
      </c>
      <c r="H14" s="113" t="str">
        <v>פסגות סל תא 25 סד-1- פסגות (מדדים/תאלי) תעודות סל -בע"מ</v>
      </c>
      <c r="I14" s="107"/>
      <c r="J14" s="107"/>
    </row>
    <row r="15" spans="1:10">
      <c r="A15" s="112">
        <v>0.118981966343603</v>
      </c>
      <c r="B15" s="112">
        <v>0.115340667001154</v>
      </c>
      <c r="C15" s="112">
        <v>8281.00533</v>
      </c>
      <c r="D15" s="112">
        <v>8963</v>
      </c>
      <c r="E15" s="112">
        <v>92391</v>
      </c>
      <c r="F15" s="113" t="s">
        <v>25</v>
      </c>
      <c r="G15" s="113" t="str">
        <v>1117241</v>
      </c>
      <c r="H15" s="113" t="str">
        <v>קסם סמ 31 תא75- ק.ס.ם תעודות סל ומוצרי מדדים בע"מ</v>
      </c>
      <c r="I15" s="107"/>
      <c r="J15" s="107"/>
    </row>
    <row r="16" spans="1:10">
      <c r="A16" s="112">
        <v>1.46517385886364</v>
      </c>
      <c r="B16" s="112">
        <v>0.774840927777503</v>
      </c>
      <c r="C16" s="112">
        <v>101974.3824</v>
      </c>
      <c r="D16" s="112">
        <v>12820</v>
      </c>
      <c r="E16" s="112">
        <v>795432</v>
      </c>
      <c r="F16" s="113" t="s">
        <v>25</v>
      </c>
      <c r="G16" s="113" t="str">
        <v>1117266</v>
      </c>
      <c r="H16" s="113" t="str">
        <v>קסםסמ 33 תא 100- ק.ס.ם תעודות סל ומוצרי מדדים בע"מ</v>
      </c>
      <c r="I16" s="107"/>
      <c r="J16" s="107"/>
    </row>
    <row r="17" spans="1:10">
      <c r="A17" s="112">
        <v>0.00385294623943471</v>
      </c>
      <c r="B17" s="112">
        <v>0.0095635</v>
      </c>
      <c r="C17" s="112">
        <v>268.16054</v>
      </c>
      <c r="D17" s="112">
        <v>1402</v>
      </c>
      <c r="E17" s="112">
        <v>19127</v>
      </c>
      <c r="F17" s="113" t="s">
        <v>25</v>
      </c>
      <c r="G17" s="113" t="str">
        <v>1091826</v>
      </c>
      <c r="H17" s="113" t="str">
        <v>תכלית תא 25- תכלית תעודות סל בע"מ</v>
      </c>
      <c r="I17" s="107"/>
      <c r="J17" s="107"/>
    </row>
    <row r="18" spans="1:10">
      <c r="A18" s="112">
        <v>0.0201559746618497</v>
      </c>
      <c r="B18" s="112">
        <v>0.030587567191799</v>
      </c>
      <c r="C18" s="112">
        <v>1402.8322</v>
      </c>
      <c r="D18" s="112">
        <v>12830</v>
      </c>
      <c r="E18" s="112">
        <v>10934</v>
      </c>
      <c r="F18" s="113" t="s">
        <v>25</v>
      </c>
      <c r="G18" s="113" t="str">
        <v>1091818</v>
      </c>
      <c r="H18" s="113" t="str">
        <v>תכלית תל אביב 100- תכלית תעודות סל בע"מ</v>
      </c>
      <c r="I18" s="107"/>
      <c r="J18" s="107"/>
    </row>
    <row r="19" spans="1:10">
      <c r="A19" s="112">
        <v>0.00447079515520668</v>
      </c>
      <c r="B19" s="112">
        <v>0.00798920863309353</v>
      </c>
      <c r="C19" s="112">
        <v>311.1621</v>
      </c>
      <c r="D19" s="112">
        <v>14010</v>
      </c>
      <c r="E19" s="112">
        <v>2221</v>
      </c>
      <c r="F19" s="113" t="s">
        <v>25</v>
      </c>
      <c r="G19" s="113" t="str">
        <v>1116979</v>
      </c>
      <c r="H19" s="113" t="str">
        <v>קסם סמ 9  ת"א25- ק.ס.ם תעודות סל ומוצרי מדדים בע"מ</v>
      </c>
      <c r="I19" s="107"/>
      <c r="J19" s="107"/>
    </row>
    <row r="20" spans="1:10">
      <c r="A20" s="112">
        <v>0.00615424689581794</v>
      </c>
      <c r="B20" s="112">
        <v>0.00471667423328982</v>
      </c>
      <c r="C20" s="112">
        <v>428.328367</v>
      </c>
      <c r="D20" s="112">
        <v>927.7</v>
      </c>
      <c r="E20" s="112">
        <v>46171</v>
      </c>
      <c r="F20" s="113" t="s">
        <v>25</v>
      </c>
      <c r="G20" s="113" t="str">
        <v>1105386</v>
      </c>
      <c r="H20" s="113" t="str">
        <v>תכלית ת"א 75- תכלית גלובל בע"מ</v>
      </c>
      <c r="I20" s="107"/>
      <c r="J20" s="107"/>
    </row>
    <row r="21" spans="1:10">
      <c r="A21" s="114">
        <v>1.95544734035567</v>
      </c>
      <c r="B21" s="115"/>
      <c r="C21" s="114">
        <v>136096.841779</v>
      </c>
      <c r="D21" s="115"/>
      <c r="E21" s="114">
        <v>2821918</v>
      </c>
      <c r="F21" s="115"/>
      <c r="G21" s="115"/>
      <c r="H21" s="116" t="str">
        <v> סה''כ ל: שמחקות מדדי מניות בישראל</v>
      </c>
      <c r="I21" s="107"/>
      <c r="J21" s="107"/>
    </row>
    <row r="22" spans="1:10" ht="15.2" customHeight="1">
      <c r="A22" s="111" t="str">
        <v> שמחקות מדדים אחרים בישראל</v>
      </c>
      <c r="B22" s="111"/>
      <c r="C22" s="111"/>
      <c r="D22" s="111"/>
      <c r="E22" s="111"/>
      <c r="F22" s="111"/>
      <c r="G22" s="111"/>
      <c r="H22" s="111"/>
      <c r="I22" s="107"/>
      <c r="J22" s="107"/>
    </row>
    <row r="23" spans="1:10">
      <c r="A23" s="112">
        <v>1.43680581767724e-10</v>
      </c>
      <c r="B23" s="112">
        <v>0</v>
      </c>
      <c r="C23" s="112">
        <v>1e-05</v>
      </c>
      <c r="D23" s="112">
        <v>0</v>
      </c>
      <c r="E23" s="112">
        <v>0</v>
      </c>
      <c r="F23" s="113" t="s">
        <v>27</v>
      </c>
      <c r="G23" s="113" t="s">
        <v>27</v>
      </c>
      <c r="H23" s="113" t="s">
        <v>27</v>
      </c>
      <c r="I23" s="107"/>
      <c r="J23" s="107"/>
    </row>
    <row r="24" spans="1:10">
      <c r="A24" s="114">
        <v>1.43680581767724e-10</v>
      </c>
      <c r="B24" s="115"/>
      <c r="C24" s="114">
        <v>1e-05</v>
      </c>
      <c r="D24" s="115"/>
      <c r="E24" s="114">
        <v>0</v>
      </c>
      <c r="F24" s="115"/>
      <c r="G24" s="115"/>
      <c r="H24" s="116" t="str">
        <v> סה''כ ל: שמחקות מדדים אחרים בישראל</v>
      </c>
      <c r="I24" s="107"/>
      <c r="J24" s="107"/>
    </row>
    <row r="25" spans="1:10" ht="15.2" customHeight="1">
      <c r="A25" s="111" t="str">
        <v> שמחקות מדדים אחרים בחו"ל</v>
      </c>
      <c r="B25" s="111"/>
      <c r="C25" s="111"/>
      <c r="D25" s="111"/>
      <c r="E25" s="111"/>
      <c r="F25" s="111"/>
      <c r="G25" s="111"/>
      <c r="H25" s="111"/>
      <c r="I25" s="107"/>
      <c r="J25" s="107"/>
    </row>
    <row r="26" spans="1:10">
      <c r="A26" s="112">
        <v>1.43680581767724e-10</v>
      </c>
      <c r="B26" s="112">
        <v>0</v>
      </c>
      <c r="C26" s="112">
        <v>1e-05</v>
      </c>
      <c r="D26" s="112">
        <v>0</v>
      </c>
      <c r="E26" s="112">
        <v>0</v>
      </c>
      <c r="F26" s="113" t="s">
        <v>27</v>
      </c>
      <c r="G26" s="113" t="s">
        <v>27</v>
      </c>
      <c r="H26" s="113" t="s">
        <v>27</v>
      </c>
      <c r="I26" s="107"/>
      <c r="J26" s="107"/>
    </row>
    <row r="27" spans="1:10">
      <c r="A27" s="114">
        <v>1.43680581767724e-10</v>
      </c>
      <c r="B27" s="115"/>
      <c r="C27" s="114">
        <v>1e-05</v>
      </c>
      <c r="D27" s="115"/>
      <c r="E27" s="114">
        <v>0</v>
      </c>
      <c r="F27" s="115"/>
      <c r="G27" s="115"/>
      <c r="H27" s="116" t="str">
        <v> סה''כ ל: שמחקות מדדים אחרים בחו"ל</v>
      </c>
      <c r="I27" s="107"/>
      <c r="J27" s="107"/>
    </row>
    <row r="28" spans="1:10" ht="15.2" customHeight="1">
      <c r="A28" s="111" t="s">
        <v>94</v>
      </c>
      <c r="B28" s="111"/>
      <c r="C28" s="111"/>
      <c r="D28" s="111"/>
      <c r="E28" s="111"/>
      <c r="F28" s="111"/>
      <c r="G28" s="111"/>
      <c r="H28" s="111"/>
      <c r="I28" s="107"/>
      <c r="J28" s="107"/>
    </row>
    <row r="29" spans="1:10">
      <c r="A29" s="112">
        <v>1.43680581767724e-10</v>
      </c>
      <c r="B29" s="112">
        <v>0</v>
      </c>
      <c r="C29" s="112">
        <v>1e-05</v>
      </c>
      <c r="D29" s="112">
        <v>0</v>
      </c>
      <c r="E29" s="112">
        <v>0</v>
      </c>
      <c r="F29" s="113" t="s">
        <v>27</v>
      </c>
      <c r="G29" s="113" t="s">
        <v>27</v>
      </c>
      <c r="H29" s="113" t="s">
        <v>27</v>
      </c>
      <c r="I29" s="107"/>
      <c r="J29" s="107"/>
    </row>
    <row r="30" spans="1:10">
      <c r="A30" s="114">
        <v>1.43680581767724e-10</v>
      </c>
      <c r="B30" s="115"/>
      <c r="C30" s="114">
        <v>1e-05</v>
      </c>
      <c r="D30" s="115"/>
      <c r="E30" s="114">
        <v>0</v>
      </c>
      <c r="F30" s="115"/>
      <c r="G30" s="115"/>
      <c r="H30" s="116" t="s">
        <v>95</v>
      </c>
      <c r="I30" s="107"/>
      <c r="J30" s="107"/>
    </row>
    <row r="31" spans="1:10" ht="15.2" customHeight="1">
      <c r="A31" s="111" t="s">
        <v>96</v>
      </c>
      <c r="B31" s="111"/>
      <c r="C31" s="111"/>
      <c r="D31" s="111"/>
      <c r="E31" s="111"/>
      <c r="F31" s="111"/>
      <c r="G31" s="111"/>
      <c r="H31" s="111"/>
      <c r="I31" s="107"/>
      <c r="J31" s="107"/>
    </row>
    <row r="32" spans="1:10">
      <c r="A32" s="112">
        <v>1.43680581767724e-10</v>
      </c>
      <c r="B32" s="112">
        <v>0</v>
      </c>
      <c r="C32" s="112">
        <v>1e-05</v>
      </c>
      <c r="D32" s="112">
        <v>0</v>
      </c>
      <c r="E32" s="112">
        <v>0</v>
      </c>
      <c r="F32" s="113" t="s">
        <v>27</v>
      </c>
      <c r="G32" s="113" t="s">
        <v>27</v>
      </c>
      <c r="H32" s="113" t="s">
        <v>27</v>
      </c>
      <c r="I32" s="107"/>
      <c r="J32" s="107"/>
    </row>
    <row r="33" spans="1:10">
      <c r="A33" s="114">
        <v>1.43680581767724e-10</v>
      </c>
      <c r="B33" s="115"/>
      <c r="C33" s="114">
        <v>1e-05</v>
      </c>
      <c r="D33" s="115"/>
      <c r="E33" s="114">
        <v>0</v>
      </c>
      <c r="F33" s="115"/>
      <c r="G33" s="115"/>
      <c r="H33" s="116" t="s">
        <v>97</v>
      </c>
      <c r="I33" s="107"/>
      <c r="J33" s="107"/>
    </row>
    <row r="34" spans="1:10" ht="15.2" customHeight="1">
      <c r="A34" s="111" t="str">
        <v> שמחקות מדדי מניות בחו"ל</v>
      </c>
      <c r="B34" s="111"/>
      <c r="C34" s="111"/>
      <c r="D34" s="111"/>
      <c r="E34" s="111"/>
      <c r="F34" s="111"/>
      <c r="G34" s="111"/>
      <c r="H34" s="111"/>
      <c r="I34" s="107"/>
      <c r="J34" s="107"/>
    </row>
    <row r="35" spans="1:10">
      <c r="A35" s="112">
        <v>1.43680581767724e-10</v>
      </c>
      <c r="B35" s="112">
        <v>0</v>
      </c>
      <c r="C35" s="112">
        <v>1e-05</v>
      </c>
      <c r="D35" s="112">
        <v>0</v>
      </c>
      <c r="E35" s="112">
        <v>0</v>
      </c>
      <c r="F35" s="113" t="s">
        <v>27</v>
      </c>
      <c r="G35" s="113" t="s">
        <v>27</v>
      </c>
      <c r="H35" s="113" t="s">
        <v>27</v>
      </c>
      <c r="I35" s="107"/>
      <c r="J35" s="107"/>
    </row>
    <row r="36" spans="1:10">
      <c r="A36" s="114">
        <v>1.43680581767724e-10</v>
      </c>
      <c r="B36" s="115"/>
      <c r="C36" s="114">
        <v>1e-05</v>
      </c>
      <c r="D36" s="115"/>
      <c r="E36" s="114">
        <v>0</v>
      </c>
      <c r="F36" s="115"/>
      <c r="G36" s="115"/>
      <c r="H36" s="116" t="str">
        <v> סה''כ ל: שמחקות מדדי מניות בחו"ל</v>
      </c>
      <c r="I36" s="107"/>
      <c r="J36" s="107"/>
    </row>
    <row r="37" spans="1:10">
      <c r="A37" s="114">
        <v>1.95544734107407</v>
      </c>
      <c r="B37" s="115"/>
      <c r="C37" s="114">
        <v>136096.841829</v>
      </c>
      <c r="D37" s="115"/>
      <c r="E37" s="114">
        <v>2821918</v>
      </c>
      <c r="F37" s="115"/>
      <c r="G37" s="115"/>
      <c r="H37" s="116" t="s">
        <v>37</v>
      </c>
      <c r="I37" s="107"/>
      <c r="J37" s="107"/>
    </row>
    <row r="38" spans="1:10" ht="15.2" customHeight="1">
      <c r="A38" s="111" t="s">
        <v>38</v>
      </c>
      <c r="B38" s="111"/>
      <c r="C38" s="111"/>
      <c r="D38" s="111"/>
      <c r="E38" s="111"/>
      <c r="F38" s="111"/>
      <c r="G38" s="111"/>
      <c r="H38" s="111"/>
      <c r="I38" s="107"/>
      <c r="J38" s="107"/>
    </row>
    <row r="39" spans="1:10" ht="15.2" customHeight="1">
      <c r="A39" s="111" t="str">
        <v> שמחקות מדדי מניות</v>
      </c>
      <c r="B39" s="111"/>
      <c r="C39" s="111"/>
      <c r="D39" s="111"/>
      <c r="E39" s="111"/>
      <c r="F39" s="111"/>
      <c r="G39" s="111"/>
      <c r="H39" s="111"/>
      <c r="I39" s="107"/>
      <c r="J39" s="107"/>
    </row>
    <row r="40" spans="1:10">
      <c r="A40" s="112">
        <v>0.0139698117885438</v>
      </c>
      <c r="B40" s="112">
        <v>0.0217019632464804</v>
      </c>
      <c r="C40" s="112">
        <v>972.282518394</v>
      </c>
      <c r="D40" s="112">
        <v>3102.6</v>
      </c>
      <c r="E40" s="112">
        <v>31337.669</v>
      </c>
      <c r="F40" s="113" t="s">
        <v>11</v>
      </c>
      <c r="G40" s="113" t="str">
        <v>LU0490618542</v>
      </c>
      <c r="H40" s="113" t="str">
        <v>DB S&amp;P 500 XSPU LN- DEUTSCHE BANK</v>
      </c>
      <c r="I40" s="107"/>
      <c r="J40" s="107"/>
    </row>
    <row r="41" spans="1:10">
      <c r="A41" s="112">
        <v>0.0394385830818788</v>
      </c>
      <c r="B41" s="112">
        <v>0.0359861917783933</v>
      </c>
      <c r="C41" s="112">
        <v>2744.87913374652</v>
      </c>
      <c r="D41" s="112">
        <v>4434.93</v>
      </c>
      <c r="E41" s="112">
        <v>61892.2764</v>
      </c>
      <c r="F41" s="113" t="s">
        <v>12</v>
      </c>
      <c r="G41" s="113" t="str">
        <v>LU0274209237</v>
      </c>
      <c r="H41" s="113" t="str">
        <v>XMEU GR DB MSCI Europe- DEUTSCHE BANK</v>
      </c>
      <c r="I41" s="107"/>
      <c r="J41" s="107"/>
    </row>
    <row r="42" spans="1:10">
      <c r="A42" s="112">
        <v>0.00140639241975889</v>
      </c>
      <c r="B42" s="112">
        <v>0.00446463878521006</v>
      </c>
      <c r="C42" s="112">
        <v>97.88326317</v>
      </c>
      <c r="D42" s="112">
        <v>4455.7</v>
      </c>
      <c r="E42" s="112">
        <v>2196.81</v>
      </c>
      <c r="F42" s="113" t="s">
        <v>11</v>
      </c>
      <c r="G42" s="113" t="str">
        <v>LU0274209740</v>
      </c>
      <c r="H42" s="113" t="str">
        <v>XMJD LN DB MSCI Japan- DEUTSCHE BANK</v>
      </c>
      <c r="I42" s="107"/>
      <c r="J42" s="107"/>
    </row>
    <row r="43" spans="1:10">
      <c r="A43" s="112">
        <v>0.00601136187709532</v>
      </c>
      <c r="B43" s="112">
        <v>0.00476852464358899</v>
      </c>
      <c r="C43" s="112">
        <v>418.383737255</v>
      </c>
      <c r="D43" s="112">
        <v>3876.7</v>
      </c>
      <c r="E43" s="112">
        <v>10792.265</v>
      </c>
      <c r="F43" s="113" t="s">
        <v>11</v>
      </c>
      <c r="G43" s="113" t="str">
        <v>LU0292107645</v>
      </c>
      <c r="H43" s="113" t="str">
        <v>XMMD DB ETF EM- DEUTSCHE BANK</v>
      </c>
      <c r="I43" s="107"/>
      <c r="J43" s="107"/>
    </row>
    <row r="44" spans="1:10">
      <c r="A44" s="112">
        <v>0.0399667988423442</v>
      </c>
      <c r="B44" s="112">
        <v>0.042198818245033</v>
      </c>
      <c r="C44" s="112">
        <v>2781.642331248</v>
      </c>
      <c r="D44" s="112">
        <v>4677.6</v>
      </c>
      <c r="E44" s="112">
        <v>59467.298</v>
      </c>
      <c r="F44" s="113" t="s">
        <v>11</v>
      </c>
      <c r="G44" s="113" t="str">
        <v>LU0274210672</v>
      </c>
      <c r="H44" s="113" t="str">
        <v>XMUD LN DB MSCI US- DEUTSCHE BANK</v>
      </c>
      <c r="I44" s="107"/>
      <c r="J44" s="107"/>
    </row>
    <row r="45" spans="1:10">
      <c r="A45" s="112">
        <v>2.95064516696685</v>
      </c>
      <c r="B45" s="112">
        <v>1.83396544850926</v>
      </c>
      <c r="C45" s="112">
        <v>205361.443464705</v>
      </c>
      <c r="D45" s="112">
        <v>4321.5</v>
      </c>
      <c r="E45" s="112">
        <v>4752087.087</v>
      </c>
      <c r="F45" s="113" t="s">
        <v>11</v>
      </c>
      <c r="G45" s="113" t="str">
        <v>LU0274208692</v>
      </c>
      <c r="H45" s="113" t="str">
        <v>XMWD LN DB MXWO- DEUTSCHE BANK</v>
      </c>
      <c r="I45" s="107"/>
      <c r="J45" s="107"/>
    </row>
    <row r="46" spans="1:10">
      <c r="A46" s="112">
        <v>0.0135533059677802</v>
      </c>
      <c r="B46" s="112">
        <v>0.0393896834371365</v>
      </c>
      <c r="C46" s="112">
        <v>943.294201696</v>
      </c>
      <c r="D46" s="112">
        <v>5186.3</v>
      </c>
      <c r="E46" s="112">
        <v>18188.192</v>
      </c>
      <c r="F46" s="113" t="s">
        <v>11</v>
      </c>
      <c r="G46" s="113" t="str">
        <v>LU0322252338</v>
      </c>
      <c r="H46" s="113" t="str">
        <v>XPXD LN DB Pacific Ex- Japan- DEUTSCHE BANK</v>
      </c>
      <c r="I46" s="107"/>
      <c r="J46" s="107"/>
    </row>
    <row r="47" spans="1:10">
      <c r="A47" s="112">
        <v>0.00237447608369934</v>
      </c>
      <c r="B47" s="112">
        <v>0.000339088845654994</v>
      </c>
      <c r="C47" s="112">
        <v>165.26075093</v>
      </c>
      <c r="D47" s="112">
        <v>1133</v>
      </c>
      <c r="E47" s="112">
        <v>14586.121</v>
      </c>
      <c r="F47" s="113" t="s">
        <v>11</v>
      </c>
      <c r="G47" s="113" t="str">
        <v>us4642868487</v>
      </c>
      <c r="H47" s="113" t="str">
        <v>EWJ US- EWJ US</v>
      </c>
      <c r="I47" s="107"/>
      <c r="J47" s="107"/>
    </row>
    <row r="48" spans="1:10">
      <c r="A48" s="112">
        <v>0.367138831586068</v>
      </c>
      <c r="B48" s="112">
        <v>0.0224592760180996</v>
      </c>
      <c r="C48" s="112">
        <v>25552.43214282</v>
      </c>
      <c r="D48" s="112">
        <v>4101</v>
      </c>
      <c r="E48" s="112">
        <v>623078.082</v>
      </c>
      <c r="F48" s="113" t="s">
        <v>11</v>
      </c>
      <c r="G48" s="113" t="str">
        <v>US4642872349</v>
      </c>
      <c r="H48" s="113" t="str">
        <v>EEM Ishares MSCI EMRG- ISHARES</v>
      </c>
      <c r="I48" s="107"/>
      <c r="J48" s="107"/>
    </row>
    <row r="49" spans="1:10">
      <c r="A49" s="112">
        <v>0.794494835062693</v>
      </c>
      <c r="B49" s="112">
        <v>0.220563241106719</v>
      </c>
      <c r="C49" s="112">
        <v>55295.90883388</v>
      </c>
      <c r="D49" s="112">
        <v>3552.2</v>
      </c>
      <c r="E49" s="112">
        <v>1556666.54</v>
      </c>
      <c r="F49" s="113" t="s">
        <v>11</v>
      </c>
      <c r="G49" s="113" t="str">
        <v>IE00B0M62Q58</v>
      </c>
      <c r="H49" s="113" t="str">
        <v>IDWR LN- ISHARES</v>
      </c>
      <c r="I49" s="107"/>
      <c r="J49" s="107"/>
    </row>
    <row r="50" spans="1:10">
      <c r="A50" s="112">
        <v>0.0135097490158223</v>
      </c>
      <c r="B50" s="112">
        <v>0.00146857384599395</v>
      </c>
      <c r="C50" s="112">
        <v>940.262688918</v>
      </c>
      <c r="D50" s="112">
        <v>1523530</v>
      </c>
      <c r="E50" s="112">
        <v>61.71606</v>
      </c>
      <c r="F50" s="113" t="s">
        <v>14</v>
      </c>
      <c r="G50" s="113" t="str">
        <v>JP3027650005</v>
      </c>
      <c r="H50" s="113" t="str">
        <v>1321 JP NOMURA NIKKEI 225- Nomura</v>
      </c>
      <c r="I50" s="107"/>
      <c r="J50" s="107"/>
    </row>
    <row r="51" spans="1:10">
      <c r="A51" s="112">
        <v>0.00412006312538373</v>
      </c>
      <c r="B51" s="112">
        <v>0.00018848588365317</v>
      </c>
      <c r="C51" s="112">
        <v>286.75156202</v>
      </c>
      <c r="D51" s="112">
        <v>8767</v>
      </c>
      <c r="E51" s="112">
        <v>3270.806</v>
      </c>
      <c r="F51" s="113" t="s">
        <v>11</v>
      </c>
      <c r="G51" s="113" t="str">
        <v>US73935A1043</v>
      </c>
      <c r="H51" s="113" t="str">
        <v>QQQ US- POWERSHARES</v>
      </c>
      <c r="I51" s="107"/>
      <c r="J51" s="107"/>
    </row>
    <row r="52" spans="1:10">
      <c r="A52" s="112">
        <v>0.0283809869312417</v>
      </c>
      <c r="B52" s="112">
        <v>0.0786642794619599</v>
      </c>
      <c r="C52" s="112">
        <v>1975.2834086601</v>
      </c>
      <c r="D52" s="112">
        <v>4291.77</v>
      </c>
      <c r="E52" s="112">
        <v>46024.913</v>
      </c>
      <c r="F52" s="113" t="s">
        <v>11</v>
      </c>
      <c r="G52" s="113" t="str">
        <v>IE00B60SX394</v>
      </c>
      <c r="H52" s="113" t="str">
        <v>MXWO LN- SOURCE MARKETS PLC</v>
      </c>
      <c r="I52" s="107"/>
      <c r="J52" s="107"/>
    </row>
    <row r="53" spans="1:10">
      <c r="A53" s="112">
        <v>0.00984817412758734</v>
      </c>
      <c r="B53" s="112">
        <v>0.0245585976528132</v>
      </c>
      <c r="C53" s="112">
        <v>685.42137054456</v>
      </c>
      <c r="D53" s="112">
        <v>13513.11</v>
      </c>
      <c r="E53" s="112">
        <v>5072.2696</v>
      </c>
      <c r="F53" s="113" t="s">
        <v>12</v>
      </c>
      <c r="G53" s="113" t="str">
        <v>IE00B59D1459</v>
      </c>
      <c r="H53" s="113" t="str">
        <v>Source GLG Europe- SOURCE MARKETS PLC</v>
      </c>
      <c r="I53" s="107"/>
      <c r="J53" s="107"/>
    </row>
    <row r="54" spans="1:10">
      <c r="A54" s="112">
        <v>0.0134100520093949</v>
      </c>
      <c r="B54" s="112">
        <v>0.0292970450359425</v>
      </c>
      <c r="C54" s="112">
        <v>933.323894183124</v>
      </c>
      <c r="D54" s="112">
        <v>16704.691</v>
      </c>
      <c r="E54" s="112">
        <v>5587.1964</v>
      </c>
      <c r="F54" s="113" t="s">
        <v>12</v>
      </c>
      <c r="G54" s="113" t="str">
        <v>IE00B60SWY32</v>
      </c>
      <c r="H54" s="113" t="str">
        <v>Source MSCI Europe- SOURCE MARKETS PLC</v>
      </c>
      <c r="I54" s="107"/>
      <c r="J54" s="107"/>
    </row>
    <row r="55" spans="1:10">
      <c r="A55" s="112">
        <v>0.0242606861798384</v>
      </c>
      <c r="B55" s="112">
        <v>0.0579624372335605</v>
      </c>
      <c r="C55" s="112">
        <v>1688.5153081478</v>
      </c>
      <c r="D55" s="112">
        <v>30901.82</v>
      </c>
      <c r="E55" s="112">
        <v>5464.129</v>
      </c>
      <c r="F55" s="113" t="s">
        <v>11</v>
      </c>
      <c r="G55" s="113" t="str">
        <v>IE00B3YCGJ38</v>
      </c>
      <c r="H55" s="113" t="str">
        <v>Source S&amp;P 500- SOURCE MARKETS PLC</v>
      </c>
      <c r="I55" s="107"/>
      <c r="J55" s="107"/>
    </row>
    <row r="56" spans="1:10">
      <c r="A56" s="112">
        <v>0.0012356693299143</v>
      </c>
      <c r="B56" s="112">
        <v>0.000132113449595889</v>
      </c>
      <c r="C56" s="112">
        <v>86.00113632</v>
      </c>
      <c r="D56" s="112">
        <v>2234</v>
      </c>
      <c r="E56" s="112">
        <v>3849.648</v>
      </c>
      <c r="F56" s="113" t="s">
        <v>11</v>
      </c>
      <c r="G56" s="113" t="str">
        <v>US81369Y6059</v>
      </c>
      <c r="H56" s="113" t="str">
        <v>FINANC SPDT-XLF- State Street</v>
      </c>
      <c r="I56" s="107"/>
      <c r="J56" s="107"/>
    </row>
    <row r="57" spans="1:10">
      <c r="A57" s="112">
        <v>0.0519068435316798</v>
      </c>
      <c r="B57" s="112">
        <v>0.000642369398961483</v>
      </c>
      <c r="C57" s="112">
        <v>3612.6554398</v>
      </c>
      <c r="D57" s="112">
        <v>18701</v>
      </c>
      <c r="E57" s="112">
        <v>19317.98</v>
      </c>
      <c r="F57" s="113" t="s">
        <v>11</v>
      </c>
      <c r="G57" s="113" t="str">
        <v>US78462F1030</v>
      </c>
      <c r="H57" s="113" t="str">
        <v>spy - spdr- State Street</v>
      </c>
      <c r="I57" s="107"/>
      <c r="J57" s="107"/>
    </row>
    <row r="58" spans="1:10">
      <c r="A58" s="112">
        <v>0.00462204377037764</v>
      </c>
      <c r="B58" s="112">
        <v>0.0139488437937135</v>
      </c>
      <c r="C58" s="112">
        <v>321.68882625</v>
      </c>
      <c r="D58" s="112">
        <v>8425</v>
      </c>
      <c r="E58" s="112">
        <v>3818.265</v>
      </c>
      <c r="F58" s="113" t="s">
        <v>11</v>
      </c>
      <c r="G58" s="113" t="str">
        <v>US78464A7147</v>
      </c>
      <c r="H58" s="113" t="str">
        <v>XRT  Retai- State Street</v>
      </c>
      <c r="I58" s="107"/>
      <c r="J58" s="107"/>
    </row>
    <row r="59" spans="1:10">
      <c r="A59" s="114">
        <v>4.38029383169795</v>
      </c>
      <c r="B59" s="115"/>
      <c r="C59" s="114">
        <v>304863.314012688</v>
      </c>
      <c r="D59" s="115"/>
      <c r="E59" s="114">
        <v>7222759.26346</v>
      </c>
      <c r="F59" s="115"/>
      <c r="G59" s="115"/>
      <c r="H59" s="116" t="str">
        <v> סה''כ ל: שמחקות מדדי מניות</v>
      </c>
      <c r="I59" s="107"/>
      <c r="J59" s="107"/>
    </row>
    <row r="60" spans="1:10" ht="15.2" customHeight="1">
      <c r="A60" s="111" t="str">
        <v> שמחקות מדדים אחרים</v>
      </c>
      <c r="B60" s="111"/>
      <c r="C60" s="111"/>
      <c r="D60" s="111"/>
      <c r="E60" s="111"/>
      <c r="F60" s="111"/>
      <c r="G60" s="111"/>
      <c r="H60" s="111"/>
      <c r="I60" s="107"/>
      <c r="J60" s="107"/>
    </row>
    <row r="61" spans="1:10">
      <c r="A61" s="112">
        <v>1.43680581767724e-10</v>
      </c>
      <c r="B61" s="112">
        <v>0</v>
      </c>
      <c r="C61" s="112">
        <v>1e-05</v>
      </c>
      <c r="D61" s="112">
        <v>0</v>
      </c>
      <c r="E61" s="112">
        <v>0</v>
      </c>
      <c r="F61" s="113" t="s">
        <v>27</v>
      </c>
      <c r="G61" s="113" t="s">
        <v>27</v>
      </c>
      <c r="H61" s="113" t="s">
        <v>27</v>
      </c>
      <c r="I61" s="107"/>
      <c r="J61" s="107"/>
    </row>
    <row r="62" spans="1:10">
      <c r="A62" s="114">
        <v>1.43680581767724e-10</v>
      </c>
      <c r="B62" s="115"/>
      <c r="C62" s="114">
        <v>1e-05</v>
      </c>
      <c r="D62" s="115"/>
      <c r="E62" s="114">
        <v>0</v>
      </c>
      <c r="F62" s="115"/>
      <c r="G62" s="115"/>
      <c r="H62" s="116" t="str">
        <v> סה''כ ל: שמחקות מדדים אחרים</v>
      </c>
      <c r="I62" s="107"/>
      <c r="J62" s="107"/>
    </row>
    <row r="63" spans="1:10" ht="15.2" customHeight="1">
      <c r="A63" s="111" t="s">
        <v>94</v>
      </c>
      <c r="B63" s="111"/>
      <c r="C63" s="111"/>
      <c r="D63" s="111"/>
      <c r="E63" s="111"/>
      <c r="F63" s="111"/>
      <c r="G63" s="111"/>
      <c r="H63" s="111"/>
      <c r="I63" s="107"/>
      <c r="J63" s="107"/>
    </row>
    <row r="64" spans="1:10">
      <c r="A64" s="112">
        <v>1.43680581767724e-10</v>
      </c>
      <c r="B64" s="112">
        <v>0</v>
      </c>
      <c r="C64" s="112">
        <v>1e-05</v>
      </c>
      <c r="D64" s="112">
        <v>0</v>
      </c>
      <c r="E64" s="112">
        <v>0</v>
      </c>
      <c r="F64" s="113" t="s">
        <v>27</v>
      </c>
      <c r="G64" s="113" t="s">
        <v>27</v>
      </c>
      <c r="H64" s="113" t="s">
        <v>27</v>
      </c>
      <c r="I64" s="107"/>
      <c r="J64" s="107"/>
    </row>
    <row r="65" spans="1:10">
      <c r="A65" s="114">
        <v>1.43680581767724e-10</v>
      </c>
      <c r="B65" s="115"/>
      <c r="C65" s="114">
        <v>1e-05</v>
      </c>
      <c r="D65" s="115"/>
      <c r="E65" s="114">
        <v>0</v>
      </c>
      <c r="F65" s="115"/>
      <c r="G65" s="115"/>
      <c r="H65" s="116" t="s">
        <v>95</v>
      </c>
      <c r="I65" s="107"/>
      <c r="J65" s="107"/>
    </row>
    <row r="66" spans="1:10" ht="15.2" customHeight="1">
      <c r="A66" s="117" t="s">
        <v>96</v>
      </c>
      <c r="B66" s="118"/>
      <c r="C66" s="118"/>
      <c r="D66" s="118"/>
      <c r="E66" s="118"/>
      <c r="F66" s="118"/>
      <c r="G66" s="118"/>
      <c r="H66" s="119"/>
      <c r="I66" s="107"/>
      <c r="J66" s="107"/>
    </row>
    <row r="67" spans="1:10">
      <c r="A67" s="112">
        <v>1.43680581767724e-10</v>
      </c>
      <c r="B67" s="112">
        <v>0</v>
      </c>
      <c r="C67" s="112">
        <v>1e-05</v>
      </c>
      <c r="D67" s="112">
        <v>0</v>
      </c>
      <c r="E67" s="112">
        <v>0</v>
      </c>
      <c r="F67" s="113" t="s">
        <v>27</v>
      </c>
      <c r="G67" s="113" t="s">
        <v>27</v>
      </c>
      <c r="H67" s="113" t="s">
        <v>27</v>
      </c>
      <c r="I67" s="107"/>
      <c r="J67" s="107"/>
    </row>
    <row r="68" spans="1:10">
      <c r="A68" s="114">
        <v>1.43680581767724e-10</v>
      </c>
      <c r="B68" s="115"/>
      <c r="C68" s="114">
        <v>1e-05</v>
      </c>
      <c r="D68" s="115"/>
      <c r="E68" s="114">
        <v>0</v>
      </c>
      <c r="F68" s="115"/>
      <c r="G68" s="115"/>
      <c r="H68" s="116" t="s">
        <v>97</v>
      </c>
      <c r="I68" s="107"/>
      <c r="J68" s="107"/>
    </row>
    <row r="69" spans="1:10">
      <c r="A69" s="114">
        <v>4.38029383212899</v>
      </c>
      <c r="B69" s="115"/>
      <c r="C69" s="114">
        <v>304863.314042688</v>
      </c>
      <c r="D69" s="115"/>
      <c r="E69" s="114">
        <v>7222759.26346</v>
      </c>
      <c r="F69" s="115"/>
      <c r="G69" s="115"/>
      <c r="H69" s="116" t="s">
        <v>39</v>
      </c>
      <c r="I69" s="107"/>
      <c r="J69" s="107"/>
    </row>
    <row r="70" spans="1:10">
      <c r="A70" s="120">
        <v>6.33574117320306</v>
      </c>
      <c r="B70" s="121"/>
      <c r="C70" s="120">
        <v>440960.155871688</v>
      </c>
      <c r="D70" s="121"/>
      <c r="E70" s="120">
        <v>10044677.26346</v>
      </c>
      <c r="F70" s="121"/>
      <c r="G70" s="121"/>
      <c r="H70" s="122" t="str">
        <v>סה''כ תעודות סל</v>
      </c>
      <c r="I70" s="107"/>
      <c r="J70" s="107"/>
    </row>
    <row r="71" spans="1:10" ht="20.1" customHeight="1">
      <c r="A71" s="107"/>
      <c r="B71" s="107"/>
      <c r="C71" s="107"/>
      <c r="D71" s="107"/>
      <c r="E71" s="107"/>
      <c r="F71" s="107"/>
      <c r="G71" s="107"/>
      <c r="H71" s="107"/>
      <c r="I71" s="107"/>
      <c r="J71" s="107"/>
    </row>
    <row r="72" spans="1:10" ht="36" customHeight="1">
      <c r="A72" s="107" t="s">
        <v>8</v>
      </c>
      <c r="B72" s="107"/>
      <c r="C72" s="107"/>
      <c r="D72" s="107"/>
      <c r="E72" s="107"/>
      <c r="F72" s="107"/>
      <c r="G72" s="107"/>
      <c r="H72" s="107"/>
      <c r="I72" s="107"/>
      <c r="J72" s="10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72:I72"/>
    <mergeCell ref="A66:H66"/>
    <mergeCell ref="A63:H63"/>
    <mergeCell ref="A60:H60"/>
    <mergeCell ref="A39:H39"/>
    <mergeCell ref="A38:H38"/>
    <mergeCell ref="A34:H34"/>
    <mergeCell ref="A31:H31"/>
    <mergeCell ref="A28:H28"/>
    <mergeCell ref="A25:H25"/>
    <mergeCell ref="A22:H22"/>
    <mergeCell ref="A8:H8"/>
    <mergeCell ref="A7:H7"/>
    <mergeCell ref="A4:I4"/>
    <mergeCell ref="A3:I3"/>
    <mergeCell ref="A2:I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36"/>
  <sheetViews>
    <sheetView workbookViewId="0" showGridLines="0">
      <selection activeCell="A1" sqref="A1"/>
    </sheetView>
  </sheetViews>
  <sheetFormatPr defaultRowHeight="12.75"/>
  <cols>
    <col min="1" max="2" style="123" width="10.1442" customWidth="1"/>
    <col min="3" max="3" style="123" width="14.2966" customWidth="1"/>
    <col min="4" max="4" style="123" width="9.858507" bestFit="1" customWidth="1"/>
    <col min="5" max="5" style="123" width="17.01659" customWidth="1"/>
    <col min="6" max="8" style="123" width="8.711805" customWidth="1"/>
    <col min="9" max="9" style="123" width="10.1442" customWidth="1"/>
    <col min="10" max="10" style="123" width="16.01469" customWidth="1"/>
    <col min="11" max="11" style="123" width="25.31746" customWidth="1"/>
    <col min="12" max="12" style="123" width="6.852817" customWidth="1"/>
    <col min="13" max="13" style="123" width="4.132824" customWidth="1"/>
    <col min="14" max="256" style="123"/>
  </cols>
  <sheetData>
    <row r="1" spans="1:13" ht="0.95" customHeight="1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3" ht="21.6" customHeight="1">
      <c r="A2" s="125" t="str">
        <v>ניירות ערך סחירים: קרנות נאמנות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</row>
    <row r="3" spans="1:13" ht="36" customHeight="1">
      <c r="A3" s="127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6"/>
    </row>
    <row r="4" spans="1:13" ht="48.95" customHeight="1">
      <c r="A4" s="128" t="s">
        <v>2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6"/>
    </row>
    <row r="5" spans="1:13" ht="28.7" customHeight="1">
      <c r="A5" s="12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</row>
    <row r="6" spans="1:13">
      <c r="A6" s="129" t="s">
        <v>3</v>
      </c>
      <c r="B6" s="129" t="s">
        <v>40</v>
      </c>
      <c r="C6" s="129" t="s">
        <v>41</v>
      </c>
      <c r="D6" s="129" t="s">
        <v>42</v>
      </c>
      <c r="E6" s="129" t="s">
        <v>43</v>
      </c>
      <c r="F6" s="129" t="s">
        <v>10</v>
      </c>
      <c r="G6" s="129" t="s">
        <v>20</v>
      </c>
      <c r="H6" s="129" t="s">
        <v>21</v>
      </c>
      <c r="I6" s="129" t="s">
        <v>54</v>
      </c>
      <c r="J6" s="129" t="s">
        <v>22</v>
      </c>
      <c r="K6" s="129" t="s">
        <v>23</v>
      </c>
      <c r="L6" s="126"/>
      <c r="M6" s="126"/>
    </row>
    <row r="7" spans="1:13" ht="15.2" customHeight="1">
      <c r="A7" s="130" t="str">
        <v>תעודות השתתפות בקרנות נאמנות בישראל</v>
      </c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26"/>
      <c r="M7" s="126"/>
    </row>
    <row r="8" spans="1:13">
      <c r="A8" s="131">
        <v>1.43680581767724e-10</v>
      </c>
      <c r="B8" s="131">
        <v>0</v>
      </c>
      <c r="C8" s="131">
        <v>1e-05</v>
      </c>
      <c r="D8" s="131">
        <v>0</v>
      </c>
      <c r="E8" s="131">
        <v>0</v>
      </c>
      <c r="F8" s="132" t="s">
        <v>27</v>
      </c>
      <c r="G8" s="132"/>
      <c r="H8" s="132" t="s">
        <v>27</v>
      </c>
      <c r="I8" s="132" t="s">
        <v>27</v>
      </c>
      <c r="J8" s="132" t="s">
        <v>27</v>
      </c>
      <c r="K8" s="132" t="s">
        <v>27</v>
      </c>
      <c r="L8" s="126"/>
      <c r="M8" s="126"/>
    </row>
    <row r="9" spans="1:13">
      <c r="A9" s="133">
        <v>1.43680581767724e-10</v>
      </c>
      <c r="B9" s="134"/>
      <c r="C9" s="133">
        <v>1e-05</v>
      </c>
      <c r="D9" s="134"/>
      <c r="E9" s="133">
        <v>0</v>
      </c>
      <c r="F9" s="134"/>
      <c r="G9" s="134"/>
      <c r="H9" s="134"/>
      <c r="I9" s="134"/>
      <c r="J9" s="134"/>
      <c r="K9" s="135" t="str">
        <v>סה''כ ל: תעודות השתתפות בקרנות נאמנות בישראל</v>
      </c>
      <c r="L9" s="126"/>
      <c r="M9" s="126"/>
    </row>
    <row r="10" spans="1:13" ht="15.2" customHeight="1">
      <c r="A10" s="130" t="str">
        <v>תעודות השתתפות בקרנות נאמנות בחו"ל</v>
      </c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26"/>
      <c r="M10" s="126"/>
    </row>
    <row r="11" spans="1:13">
      <c r="A11" s="131">
        <v>0.0161688014154969</v>
      </c>
      <c r="B11" s="131">
        <v>0</v>
      </c>
      <c r="C11" s="131">
        <v>1125.32961772354</v>
      </c>
      <c r="D11" s="131">
        <v>269.22</v>
      </c>
      <c r="E11" s="131">
        <v>417996.292149</v>
      </c>
      <c r="F11" s="132" t="s">
        <v>13</v>
      </c>
      <c r="G11" s="132" t="s">
        <v>49</v>
      </c>
      <c r="H11" s="132" t="s">
        <v>50</v>
      </c>
      <c r="I11" s="132" t="s">
        <v>98</v>
      </c>
      <c r="J11" s="132" t="str">
        <v>GB00B0MY7207</v>
      </c>
      <c r="K11" s="132" t="str">
        <v>Newton Asia Pacific- BNY Melllon</v>
      </c>
      <c r="L11" s="126"/>
      <c r="M11" s="126"/>
    </row>
    <row r="12" spans="1:13">
      <c r="A12" s="131">
        <v>0.0230924894627954</v>
      </c>
      <c r="B12" s="131">
        <v>0</v>
      </c>
      <c r="C12" s="131">
        <v>1607.21018656</v>
      </c>
      <c r="D12" s="131">
        <v>13124</v>
      </c>
      <c r="E12" s="131">
        <v>12246.344</v>
      </c>
      <c r="F12" s="132" t="s">
        <v>11</v>
      </c>
      <c r="G12" s="132" t="s">
        <v>49</v>
      </c>
      <c r="H12" s="132" t="s">
        <v>99</v>
      </c>
      <c r="I12" s="132" t="s">
        <v>98</v>
      </c>
      <c r="J12" s="132" t="str">
        <v>LU0781546162</v>
      </c>
      <c r="K12" s="132" t="str">
        <v>DB PLATINUM CROCI GB DV-I1CU- DEUTSCHE BANK</v>
      </c>
      <c r="L12" s="126"/>
      <c r="M12" s="126"/>
    </row>
    <row r="13" spans="1:13">
      <c r="A13" s="131">
        <v>0.0147726919357529</v>
      </c>
      <c r="B13" s="131">
        <v>0</v>
      </c>
      <c r="C13" s="131">
        <v>1028.16203512</v>
      </c>
      <c r="D13" s="131">
        <v>1741</v>
      </c>
      <c r="E13" s="131">
        <v>59055.832</v>
      </c>
      <c r="F13" s="132" t="s">
        <v>11</v>
      </c>
      <c r="G13" s="132" t="s">
        <v>100</v>
      </c>
      <c r="H13" s="132" t="s">
        <v>73</v>
      </c>
      <c r="I13" s="132" t="s">
        <v>98</v>
      </c>
      <c r="J13" s="132" t="str">
        <v>LU0325074762</v>
      </c>
      <c r="K13" s="132" t="str">
        <v>JPM STEEP US- JP MORGAN INTL</v>
      </c>
      <c r="L13" s="126"/>
      <c r="M13" s="126"/>
    </row>
    <row r="14" spans="1:13">
      <c r="A14" s="131">
        <v>0.0141612269223985</v>
      </c>
      <c r="B14" s="131">
        <v>0</v>
      </c>
      <c r="C14" s="131">
        <v>985.604787241998</v>
      </c>
      <c r="D14" s="131">
        <v>6805.33</v>
      </c>
      <c r="E14" s="131">
        <v>14482.83606</v>
      </c>
      <c r="F14" s="132" t="s">
        <v>11</v>
      </c>
      <c r="G14" s="132" t="s">
        <v>26</v>
      </c>
      <c r="H14" s="132"/>
      <c r="I14" s="132" t="s">
        <v>98</v>
      </c>
      <c r="J14" s="132" t="str">
        <v>LU0231479717</v>
      </c>
      <c r="K14" s="132" t="str">
        <v>ABERDEEN GL EMMKT EQTY I2- Aberdeen Asset Management</v>
      </c>
      <c r="L14" s="126"/>
      <c r="M14" s="126"/>
    </row>
    <row r="15" spans="1:13">
      <c r="A15" s="131">
        <v>0.022248509518448</v>
      </c>
      <c r="B15" s="131">
        <v>0</v>
      </c>
      <c r="C15" s="131">
        <v>1548.47017215</v>
      </c>
      <c r="D15" s="131">
        <v>15565</v>
      </c>
      <c r="E15" s="131">
        <v>9948.411</v>
      </c>
      <c r="F15" s="132" t="s">
        <v>11</v>
      </c>
      <c r="G15" s="132" t="s">
        <v>26</v>
      </c>
      <c r="H15" s="132"/>
      <c r="I15" s="132" t="s">
        <v>98</v>
      </c>
      <c r="J15" s="132" t="str">
        <v>KYG4506E1035</v>
      </c>
      <c r="K15" s="132" t="str">
        <v>ACS GLOBAL EQUITY FUNDS- Heptagon  Capital LLP</v>
      </c>
      <c r="L15" s="126"/>
      <c r="M15" s="126"/>
    </row>
    <row r="16" spans="1:13">
      <c r="A16" s="131">
        <v>0.0148430987625421</v>
      </c>
      <c r="B16" s="131">
        <v>0</v>
      </c>
      <c r="C16" s="131">
        <v>1033.0622677</v>
      </c>
      <c r="D16" s="131">
        <v>19969</v>
      </c>
      <c r="E16" s="131">
        <v>5173.33</v>
      </c>
      <c r="F16" s="132" t="s">
        <v>12</v>
      </c>
      <c r="G16" s="132" t="s">
        <v>26</v>
      </c>
      <c r="H16" s="132" t="s">
        <v>27</v>
      </c>
      <c r="I16" s="132" t="s">
        <v>98</v>
      </c>
      <c r="J16" s="132" t="str">
        <v>LU0235308482</v>
      </c>
      <c r="K16" s="132" t="str">
        <v>Alken European Opportunities- Alken</v>
      </c>
      <c r="L16" s="126"/>
      <c r="M16" s="126"/>
    </row>
    <row r="17" spans="1:13">
      <c r="A17" s="131">
        <v>0.0303574146596855</v>
      </c>
      <c r="B17" s="131">
        <v>0</v>
      </c>
      <c r="C17" s="131">
        <v>2112.8404608468</v>
      </c>
      <c r="D17" s="131">
        <v>24498</v>
      </c>
      <c r="E17" s="131">
        <v>8624.54266</v>
      </c>
      <c r="F17" s="132" t="s">
        <v>12</v>
      </c>
      <c r="G17" s="132" t="s">
        <v>26</v>
      </c>
      <c r="H17" s="132"/>
      <c r="I17" s="132" t="s">
        <v>98</v>
      </c>
      <c r="J17" s="132" t="str">
        <v>LU0419225080</v>
      </c>
      <c r="K17" s="132" t="str">
        <v>DB PLATINUM CROCI SECTOR-I2C- DEUTSCHE BANK</v>
      </c>
      <c r="L17" s="126"/>
      <c r="M17" s="126"/>
    </row>
    <row r="18" spans="1:13">
      <c r="A18" s="131">
        <v>0.0292000191596446</v>
      </c>
      <c r="B18" s="131">
        <v>0</v>
      </c>
      <c r="C18" s="131">
        <v>2032.287091296</v>
      </c>
      <c r="D18" s="131">
        <v>24008</v>
      </c>
      <c r="E18" s="131">
        <v>8465.0412</v>
      </c>
      <c r="F18" s="132" t="s">
        <v>11</v>
      </c>
      <c r="G18" s="132" t="s">
        <v>26</v>
      </c>
      <c r="H18" s="132"/>
      <c r="I18" s="132" t="s">
        <v>98</v>
      </c>
      <c r="J18" s="132" t="str">
        <v>LU0194165345</v>
      </c>
      <c r="K18" s="132" t="str">
        <v>DB Platinum Croci US- DEUTSCHE BANK</v>
      </c>
      <c r="L18" s="126"/>
      <c r="M18" s="126"/>
    </row>
    <row r="19" spans="1:13">
      <c r="A19" s="131">
        <v>0.0292529088053451</v>
      </c>
      <c r="B19" s="131">
        <v>0</v>
      </c>
      <c r="C19" s="131">
        <v>2035.96814861424</v>
      </c>
      <c r="D19" s="131">
        <v>15681</v>
      </c>
      <c r="E19" s="131">
        <v>12983.662704</v>
      </c>
      <c r="F19" s="132" t="s">
        <v>12</v>
      </c>
      <c r="G19" s="132" t="s">
        <v>26</v>
      </c>
      <c r="H19" s="132" t="s">
        <v>27</v>
      </c>
      <c r="I19" s="132" t="s">
        <v>98</v>
      </c>
      <c r="J19" s="132" t="str">
        <v>FR0010849810</v>
      </c>
      <c r="K19" s="132" t="str">
        <v>Edram Sinergie Europe- Edmond de Rothschild</v>
      </c>
      <c r="L19" s="126"/>
      <c r="M19" s="126"/>
    </row>
    <row r="20" spans="1:13">
      <c r="A20" s="131">
        <v>0.0172448082432817</v>
      </c>
      <c r="B20" s="131">
        <v>0</v>
      </c>
      <c r="C20" s="131">
        <v>1200.218431128</v>
      </c>
      <c r="D20" s="131">
        <v>12869</v>
      </c>
      <c r="E20" s="131">
        <v>9326.4312</v>
      </c>
      <c r="F20" s="132" t="s">
        <v>12</v>
      </c>
      <c r="G20" s="132" t="s">
        <v>26</v>
      </c>
      <c r="H20" s="132"/>
      <c r="I20" s="132" t="s">
        <v>98</v>
      </c>
      <c r="J20" s="132" t="str">
        <v>FR0010360537</v>
      </c>
      <c r="K20" s="132" t="str">
        <v>GLOBAL CHALLENGE- EDRAM GLOBAL CHALLENGE</v>
      </c>
      <c r="L20" s="126"/>
      <c r="M20" s="126"/>
    </row>
    <row r="21" spans="1:13">
      <c r="A21" s="131">
        <v>0.0217602877706611</v>
      </c>
      <c r="B21" s="131">
        <v>0</v>
      </c>
      <c r="C21" s="131">
        <v>1514.49051103085</v>
      </c>
      <c r="D21" s="131">
        <v>309.1</v>
      </c>
      <c r="E21" s="131">
        <v>489967.813339</v>
      </c>
      <c r="F21" s="132" t="s">
        <v>13</v>
      </c>
      <c r="G21" s="132" t="s">
        <v>26</v>
      </c>
      <c r="H21" s="132"/>
      <c r="I21" s="132" t="s">
        <v>98</v>
      </c>
      <c r="J21" s="132" t="str">
        <v>GB0004911540</v>
      </c>
      <c r="K21" s="132" t="str">
        <v>JUP EURO SP SITS- Jupiter</v>
      </c>
      <c r="L21" s="126"/>
      <c r="M21" s="126"/>
    </row>
    <row r="22" spans="1:13">
      <c r="A22" s="131">
        <v>0.0265606578483913</v>
      </c>
      <c r="B22" s="131">
        <v>0</v>
      </c>
      <c r="C22" s="131">
        <v>1848.59063915328</v>
      </c>
      <c r="D22" s="131">
        <v>163663.2</v>
      </c>
      <c r="E22" s="131">
        <v>1129.50904</v>
      </c>
      <c r="F22" s="132" t="s">
        <v>11</v>
      </c>
      <c r="G22" s="132" t="s">
        <v>26</v>
      </c>
      <c r="H22" s="132" t="s">
        <v>27</v>
      </c>
      <c r="I22" s="132" t="s">
        <v>98</v>
      </c>
      <c r="J22" s="132" t="str">
        <v>IE00B8J34L48</v>
      </c>
      <c r="K22" s="132" t="str">
        <v>MARKETFIELD FUND LT- Marketfield Asset Management</v>
      </c>
      <c r="L22" s="126"/>
      <c r="M22" s="126"/>
    </row>
    <row r="23" spans="1:13">
      <c r="A23" s="131">
        <v>0.0192683351471114</v>
      </c>
      <c r="B23" s="131">
        <v>0</v>
      </c>
      <c r="C23" s="131">
        <v>1341.0535306894</v>
      </c>
      <c r="D23" s="131">
        <v>12271.43</v>
      </c>
      <c r="E23" s="131">
        <v>10928.258</v>
      </c>
      <c r="F23" s="132" t="s">
        <v>11</v>
      </c>
      <c r="G23" s="132" t="s">
        <v>26</v>
      </c>
      <c r="H23" s="132" t="s">
        <v>27</v>
      </c>
      <c r="I23" s="132" t="s">
        <v>98</v>
      </c>
      <c r="J23" s="132" t="str">
        <v>IE00B6ZZNB36</v>
      </c>
      <c r="K23" s="132" t="str">
        <v>Oppenheimer Emerging Markets- Heptagon  Capital LLP</v>
      </c>
      <c r="L23" s="126"/>
      <c r="M23" s="126"/>
    </row>
    <row r="24" spans="1:13">
      <c r="A24" s="131">
        <v>0.0136233931432354</v>
      </c>
      <c r="B24" s="131">
        <v>0</v>
      </c>
      <c r="C24" s="131">
        <v>948.172186918</v>
      </c>
      <c r="D24" s="131">
        <v>10000.6</v>
      </c>
      <c r="E24" s="131">
        <v>9481.153</v>
      </c>
      <c r="F24" s="132" t="s">
        <v>11</v>
      </c>
      <c r="G24" s="132" t="s">
        <v>26</v>
      </c>
      <c r="H24" s="132" t="s">
        <v>27</v>
      </c>
      <c r="I24" s="132" t="s">
        <v>98</v>
      </c>
      <c r="J24" s="132" t="str">
        <v>IE00BH4GYF54</v>
      </c>
      <c r="K24" s="132" t="str">
        <v>Oppenheimer Global Value- Heptagon  Capital LLP</v>
      </c>
      <c r="L24" s="126"/>
      <c r="M24" s="126"/>
    </row>
    <row r="25" spans="1:13">
      <c r="A25" s="131">
        <v>0.0256996064748404</v>
      </c>
      <c r="B25" s="131">
        <v>0</v>
      </c>
      <c r="C25" s="131">
        <v>1788.66247329</v>
      </c>
      <c r="D25" s="131">
        <v>22869</v>
      </c>
      <c r="E25" s="131">
        <v>7821.341</v>
      </c>
      <c r="F25" s="132" t="s">
        <v>11</v>
      </c>
      <c r="G25" s="132" t="s">
        <v>26</v>
      </c>
      <c r="H25" s="132" t="s">
        <v>27</v>
      </c>
      <c r="I25" s="132" t="s">
        <v>98</v>
      </c>
      <c r="J25" s="132" t="str">
        <v>LU0386869092</v>
      </c>
      <c r="K25" s="132" t="str">
        <v>Pictet Golabl Megatrend Z CLASS- PICTET FUNDS EUROPE SA</v>
      </c>
      <c r="L25" s="126"/>
      <c r="M25" s="126"/>
    </row>
    <row r="26" spans="1:13">
      <c r="A26" s="131">
        <v>0.0135011339175183</v>
      </c>
      <c r="B26" s="131">
        <v>0</v>
      </c>
      <c r="C26" s="131">
        <v>939.663088178778</v>
      </c>
      <c r="D26" s="131">
        <v>733209</v>
      </c>
      <c r="E26" s="131">
        <v>128.1576042</v>
      </c>
      <c r="F26" s="132" t="s">
        <v>14</v>
      </c>
      <c r="G26" s="132" t="s">
        <v>26</v>
      </c>
      <c r="H26" s="132" t="s">
        <v>27</v>
      </c>
      <c r="I26" s="132" t="s">
        <v>98</v>
      </c>
      <c r="J26" s="132" t="str">
        <v>LU047496762</v>
      </c>
      <c r="K26" s="132" t="str">
        <v>Pictet Japan Opportunities Z- PICTET FUNDS EUROPE SA</v>
      </c>
      <c r="L26" s="126"/>
      <c r="M26" s="126"/>
    </row>
    <row r="27" spans="1:13">
      <c r="A27" s="131">
        <v>0.0171756403301325</v>
      </c>
      <c r="B27" s="131">
        <v>0</v>
      </c>
      <c r="C27" s="131">
        <v>1195.4044254845</v>
      </c>
      <c r="D27" s="131">
        <v>1165</v>
      </c>
      <c r="E27" s="131">
        <v>102609.82193</v>
      </c>
      <c r="F27" s="132" t="s">
        <v>11</v>
      </c>
      <c r="G27" s="132" t="s">
        <v>26</v>
      </c>
      <c r="H27" s="132" t="s">
        <v>27</v>
      </c>
      <c r="I27" s="132" t="s">
        <v>98</v>
      </c>
      <c r="J27" s="132" t="str">
        <v>GIE00BCZXQR63</v>
      </c>
      <c r="K27" s="132" t="str">
        <v>Pimco US Fundamental- PIMCO</v>
      </c>
      <c r="L27" s="126"/>
      <c r="M27" s="126"/>
    </row>
    <row r="28" spans="1:13">
      <c r="A28" s="131">
        <v>0.0096260967059303</v>
      </c>
      <c r="B28" s="131">
        <v>0</v>
      </c>
      <c r="C28" s="131">
        <v>669.9650424225</v>
      </c>
      <c r="D28" s="131">
        <v>15735</v>
      </c>
      <c r="E28" s="131">
        <v>4257.80135</v>
      </c>
      <c r="F28" s="132" t="s">
        <v>11</v>
      </c>
      <c r="G28" s="132" t="s">
        <v>26</v>
      </c>
      <c r="H28" s="132" t="s">
        <v>27</v>
      </c>
      <c r="I28" s="132" t="s">
        <v>98</v>
      </c>
      <c r="J28" s="132" t="str">
        <v>LU0704154458</v>
      </c>
      <c r="K28" s="132" t="str">
        <v>Reyl EM- Reyl</v>
      </c>
      <c r="L28" s="126"/>
      <c r="M28" s="126"/>
    </row>
    <row r="29" spans="1:13">
      <c r="A29" s="131">
        <v>0.0142389610195975</v>
      </c>
      <c r="B29" s="131">
        <v>0</v>
      </c>
      <c r="C29" s="131">
        <v>991.01498925</v>
      </c>
      <c r="D29" s="131">
        <v>1339</v>
      </c>
      <c r="E29" s="131">
        <v>74011.575</v>
      </c>
      <c r="F29" s="132" t="s">
        <v>11</v>
      </c>
      <c r="G29" s="132" t="s">
        <v>26</v>
      </c>
      <c r="H29" s="132" t="s">
        <v>27</v>
      </c>
      <c r="I29" s="132" t="s">
        <v>98</v>
      </c>
      <c r="J29" s="132" t="str">
        <v>IE00B87KLW75</v>
      </c>
      <c r="K29" s="132" t="str">
        <v>Sands Capital US Growth- Sands Capital</v>
      </c>
      <c r="L29" s="126"/>
      <c r="M29" s="126"/>
    </row>
    <row r="30" spans="1:13">
      <c r="A30" s="131">
        <v>0.0121593661053754</v>
      </c>
      <c r="B30" s="131">
        <v>0</v>
      </c>
      <c r="C30" s="131">
        <v>846.277621915</v>
      </c>
      <c r="D30" s="131">
        <v>18654.5</v>
      </c>
      <c r="E30" s="131">
        <v>4536.587</v>
      </c>
      <c r="F30" s="132" t="s">
        <v>11</v>
      </c>
      <c r="G30" s="132" t="s">
        <v>26</v>
      </c>
      <c r="H30" s="132" t="s">
        <v>27</v>
      </c>
      <c r="I30" s="132" t="s">
        <v>98</v>
      </c>
      <c r="J30" s="132" t="str">
        <v>KYG8347N1566</v>
      </c>
      <c r="K30" s="132" t="str">
        <v>Sphera Healthcare- SPHERA</v>
      </c>
      <c r="L30" s="126"/>
      <c r="M30" s="126"/>
    </row>
    <row r="31" spans="1:13">
      <c r="A31" s="131">
        <v>0.00631855061913165</v>
      </c>
      <c r="B31" s="131">
        <v>0</v>
      </c>
      <c r="C31" s="131">
        <v>439.7637134673</v>
      </c>
      <c r="D31" s="131">
        <v>80.13</v>
      </c>
      <c r="E31" s="131">
        <v>548812.821</v>
      </c>
      <c r="F31" s="132" t="s">
        <v>13</v>
      </c>
      <c r="G31" s="132" t="s">
        <v>26</v>
      </c>
      <c r="H31" s="132" t="s">
        <v>27</v>
      </c>
      <c r="I31" s="132" t="s">
        <v>98</v>
      </c>
      <c r="J31" s="132" t="str">
        <v>GB00B630YG26</v>
      </c>
      <c r="K31" s="132" t="str">
        <v>Threadneedle UK- Threadneedle</v>
      </c>
      <c r="L31" s="126"/>
      <c r="M31" s="126"/>
    </row>
    <row r="32" spans="1:13">
      <c r="A32" s="131">
        <v>0.0118252919482596</v>
      </c>
      <c r="B32" s="131">
        <v>0</v>
      </c>
      <c r="C32" s="131">
        <v>823.026452341104</v>
      </c>
      <c r="D32" s="131">
        <v>14362.47</v>
      </c>
      <c r="E32" s="131">
        <v>5730.39632</v>
      </c>
      <c r="F32" s="132" t="s">
        <v>11</v>
      </c>
      <c r="G32" s="132" t="s">
        <v>26</v>
      </c>
      <c r="H32" s="132" t="s">
        <v>27</v>
      </c>
      <c r="I32" s="132" t="s">
        <v>98</v>
      </c>
      <c r="J32" s="132" t="str">
        <v>IE00B61H9W66</v>
      </c>
      <c r="K32" s="132" t="str">
        <v>Yacktman US- Heptagon  Capital LLP</v>
      </c>
      <c r="L32" s="126"/>
      <c r="M32" s="126"/>
    </row>
    <row r="33" spans="1:13">
      <c r="A33" s="133">
        <v>0.403099289915575</v>
      </c>
      <c r="B33" s="134"/>
      <c r="C33" s="133">
        <v>28055.2378725213</v>
      </c>
      <c r="D33" s="134"/>
      <c r="E33" s="133">
        <v>1817717.9575562</v>
      </c>
      <c r="F33" s="134"/>
      <c r="G33" s="134"/>
      <c r="H33" s="134"/>
      <c r="I33" s="134"/>
      <c r="J33" s="134"/>
      <c r="K33" s="135" t="str">
        <v>סה''כ ל: תעודות השתתפות בקרנות נאמנות בחו"ל</v>
      </c>
      <c r="L33" s="126"/>
      <c r="M33" s="126"/>
    </row>
    <row r="34" spans="1:13">
      <c r="A34" s="136">
        <v>0.403099290059256</v>
      </c>
      <c r="B34" s="137"/>
      <c r="C34" s="136">
        <v>28055.2378825213</v>
      </c>
      <c r="D34" s="137"/>
      <c r="E34" s="136">
        <v>1817717.9575562</v>
      </c>
      <c r="F34" s="137"/>
      <c r="G34" s="137"/>
      <c r="H34" s="137"/>
      <c r="I34" s="137"/>
      <c r="J34" s="137"/>
      <c r="K34" s="138" t="str">
        <v>סה''כ קרנות נאמנות</v>
      </c>
      <c r="L34" s="126"/>
      <c r="M34" s="126"/>
    </row>
    <row r="35" spans="1:13" ht="50.45" customHeight="1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</row>
    <row r="36" spans="1:13" ht="36" customHeight="1">
      <c r="A36" s="126" t="s">
        <v>8</v>
      </c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6:L36"/>
    <mergeCell ref="A10:K10"/>
    <mergeCell ref="A7:K7"/>
    <mergeCell ref="A4:L4"/>
    <mergeCell ref="A3:L3"/>
    <mergeCell ref="A2:L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  <LinksUpToDate>0</LinksUpToDate>
  <ScaleCrop>0</ScaleCrop>
  <DocSecurity>0</DocSecurit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נעמה פקירו</cp:lastModifiedBy>
  <dcterms:modified xsi:type="dcterms:W3CDTF">2014-05-25T10:24:27Z</dcterms:modified>
  <dcterms:created xsi:type="dcterms:W3CDTF">2014-05-08T06:20:01Z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gsf:last-printed">
    <vt:date>2014-05-13T06:43:21Z</vt:date>
  </property>
  <property fmtid="{D5CDD505-2E9C-101B-9397-08002B2CF9AE}" pid="29" name="gsf:last-saved-by">
    <vt:lpwstr>naamam</vt:lpwstr>
  </property>
  <property fmtid="{D5CDD505-2E9C-101B-9397-08002B2CF9AE}" pid="29" name="msole:codepage">
    <vt:i4>1255</vt:i4>
  </property>
  <property fmtid="{D5CDD505-2E9C-101B-9397-08002B2CF9AE}" pid="29" name="msole:unknown-doc-19">
    <vt:bool>f</vt:bool>
  </property>
  <property fmtid="{D5CDD505-2E9C-101B-9397-08002B2CF9AE}" pid="29" name="msole:unknown-doc-22">
    <vt:bool>f</vt:bool>
  </property>
  <property fmtid="{D5CDD505-2E9C-101B-9397-08002B2CF9AE}" pid="29" name="msole:unknown-doc-23">
    <vt:i4>786432</vt:i4>
  </property>
</Properties>
</file>