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ap/Documents/HIV/PrimerID/scripts/Figure S21,S22 - Bias and Variance/"/>
    </mc:Choice>
  </mc:AlternateContent>
  <bookViews>
    <workbookView xWindow="26040" yWindow="460" windowWidth="25140" windowHeight="315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2" i="1" l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B21" i="1"/>
  <c r="C21" i="1"/>
  <c r="D21" i="1"/>
  <c r="E21" i="1"/>
  <c r="F21" i="1"/>
  <c r="A21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B12" i="1"/>
  <c r="C12" i="1"/>
  <c r="D12" i="1"/>
  <c r="E12" i="1"/>
  <c r="F12" i="1"/>
  <c r="A12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B3" i="1"/>
  <c r="C3" i="1"/>
  <c r="D3" i="1"/>
  <c r="E3" i="1"/>
  <c r="F3" i="1"/>
  <c r="A3" i="1"/>
  <c r="B26" i="1"/>
  <c r="C26" i="1"/>
  <c r="D26" i="1"/>
  <c r="E26" i="1"/>
  <c r="F26" i="1"/>
  <c r="A26" i="1"/>
  <c r="B17" i="1"/>
  <c r="C17" i="1"/>
  <c r="D17" i="1"/>
  <c r="E17" i="1"/>
  <c r="F17" i="1"/>
  <c r="A17" i="1"/>
  <c r="B8" i="1"/>
  <c r="C8" i="1"/>
  <c r="D8" i="1"/>
  <c r="E8" i="1"/>
  <c r="F8" i="1"/>
  <c r="A8" i="1"/>
  <c r="G4" i="1"/>
  <c r="G5" i="1"/>
  <c r="G6" i="1"/>
  <c r="G7" i="1"/>
  <c r="G12" i="1"/>
  <c r="G13" i="1"/>
  <c r="G14" i="1"/>
  <c r="G15" i="1"/>
  <c r="G16" i="1"/>
  <c r="G21" i="1"/>
  <c r="G22" i="1"/>
  <c r="G23" i="1"/>
  <c r="G24" i="1"/>
  <c r="G25" i="1"/>
  <c r="G3" i="1"/>
</calcChain>
</file>

<file path=xl/sharedStrings.xml><?xml version="1.0" encoding="utf-8"?>
<sst xmlns="http://schemas.openxmlformats.org/spreadsheetml/2006/main" count="4" uniqueCount="4">
  <si>
    <t>Raw:</t>
  </si>
  <si>
    <t>pID:</t>
  </si>
  <si>
    <t>HC: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</si>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</sst>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I15" sqref="I15"/>
    </sheetView>
  </sheetViews>
  <sheetFormatPr baseColWidth="10" defaultRowHeight="21" x14ac:dyDescent="0.25"/>
  <cols>
    <col min="1" max="7" width="11" style="2" bestFit="1" customWidth="1"/>
    <col min="8" max="9" width="10.83203125" style="2"/>
    <col min="10" max="15" width="11.1640625" style="2" bestFit="1" customWidth="1"/>
    <col min="16" max="16384" width="10.83203125" style="2"/>
  </cols>
  <sheetData>
    <row r="1" spans="1:15" s="2" customFormat="1" x14ac:dyDescent="0.25"/>
    <row r="2" spans="1:15" s="4" customFormat="1" ht="26" x14ac:dyDescent="0.3">
      <c r="A2" s="1" t="s">
        <v>0</v>
      </c>
      <c r="G2" s="4" t="s">
        <v>3</v>
      </c>
    </row>
    <row r="3" spans="1:15" s="2" customFormat="1" x14ac:dyDescent="0.25">
      <c r="A3" s="2">
        <f>J3*100</f>
        <v>11.0321</v>
      </c>
      <c r="B3" s="2">
        <f t="shared" ref="B3:F3" si="0">K3*100</f>
        <v>9.6992999999999991</v>
      </c>
      <c r="C3" s="2">
        <f t="shared" si="0"/>
        <v>8.8308</v>
      </c>
      <c r="D3" s="2">
        <f t="shared" si="0"/>
        <v>11.202399999999999</v>
      </c>
      <c r="E3" s="2">
        <f t="shared" si="0"/>
        <v>11.242099999999999</v>
      </c>
      <c r="F3" s="2">
        <f t="shared" si="0"/>
        <v>8.3999000000000006</v>
      </c>
      <c r="G3" s="2">
        <f>_xlfn.STDEV.S(A3:F3)</f>
        <v>1.2683866755318085</v>
      </c>
      <c r="J3" s="3">
        <v>0.110321</v>
      </c>
      <c r="K3" s="3">
        <v>9.6992999999999996E-2</v>
      </c>
      <c r="L3" s="3">
        <v>8.8307999999999998E-2</v>
      </c>
      <c r="M3" s="3">
        <v>0.112024</v>
      </c>
      <c r="N3" s="3">
        <v>0.11242099999999999</v>
      </c>
      <c r="O3" s="3">
        <v>8.3999000000000004E-2</v>
      </c>
    </row>
    <row r="4" spans="1:15" s="2" customFormat="1" x14ac:dyDescent="0.25">
      <c r="A4" s="2">
        <f t="shared" ref="A4:A7" si="1">J4*100</f>
        <v>13.9894</v>
      </c>
      <c r="B4" s="2">
        <f t="shared" ref="B4:B7" si="2">K4*100</f>
        <v>15.290300000000002</v>
      </c>
      <c r="C4" s="2">
        <f t="shared" ref="C4:C7" si="3">L4*100</f>
        <v>14.390500000000001</v>
      </c>
      <c r="D4" s="2">
        <f t="shared" ref="D4:D7" si="4">M4*100</f>
        <v>13.081100000000001</v>
      </c>
      <c r="E4" s="2">
        <f t="shared" ref="E4:E7" si="5">N4*100</f>
        <v>15.3301</v>
      </c>
      <c r="F4" s="2">
        <f t="shared" ref="F4:F7" si="6">O4*100</f>
        <v>14.9588</v>
      </c>
      <c r="G4" s="2">
        <f t="shared" ref="G4:G25" si="7">_xlfn.STDEV.S(A4:F4)</f>
        <v>0.87290870312994362</v>
      </c>
      <c r="J4" s="3">
        <v>0.13989399999999999</v>
      </c>
      <c r="K4" s="3">
        <v>0.15290300000000001</v>
      </c>
      <c r="L4" s="3">
        <v>0.14390500000000001</v>
      </c>
      <c r="M4" s="3">
        <v>0.13081100000000001</v>
      </c>
      <c r="N4" s="3">
        <v>0.15330099999999999</v>
      </c>
      <c r="O4" s="3">
        <v>0.149588</v>
      </c>
    </row>
    <row r="5" spans="1:15" s="2" customFormat="1" x14ac:dyDescent="0.25">
      <c r="A5" s="2">
        <f t="shared" si="1"/>
        <v>35.882100000000001</v>
      </c>
      <c r="B5" s="2">
        <f t="shared" si="2"/>
        <v>37.007800000000003</v>
      </c>
      <c r="C5" s="2">
        <f t="shared" si="3"/>
        <v>38.900800000000004</v>
      </c>
      <c r="D5" s="2">
        <f t="shared" si="4"/>
        <v>36.923299999999998</v>
      </c>
      <c r="E5" s="2">
        <f t="shared" si="5"/>
        <v>35.775700000000001</v>
      </c>
      <c r="F5" s="2">
        <f t="shared" si="6"/>
        <v>38.2425</v>
      </c>
      <c r="G5" s="2">
        <f t="shared" si="7"/>
        <v>1.2507636637937114</v>
      </c>
      <c r="J5" s="3">
        <v>0.358821</v>
      </c>
      <c r="K5" s="3">
        <v>0.37007800000000002</v>
      </c>
      <c r="L5" s="3">
        <v>0.38900800000000002</v>
      </c>
      <c r="M5" s="3">
        <v>0.36923299999999998</v>
      </c>
      <c r="N5" s="3">
        <v>0.35775699999999999</v>
      </c>
      <c r="O5" s="3">
        <v>0.38242500000000001</v>
      </c>
    </row>
    <row r="6" spans="1:15" s="2" customFormat="1" x14ac:dyDescent="0.25">
      <c r="A6" s="2">
        <f t="shared" si="1"/>
        <v>23.862200000000001</v>
      </c>
      <c r="B6" s="2">
        <f t="shared" si="2"/>
        <v>21.564599999999999</v>
      </c>
      <c r="C6" s="2">
        <f t="shared" si="3"/>
        <v>21.8735</v>
      </c>
      <c r="D6" s="2">
        <f t="shared" si="4"/>
        <v>23.7943</v>
      </c>
      <c r="E6" s="2">
        <f t="shared" si="5"/>
        <v>24.218899999999998</v>
      </c>
      <c r="F6" s="2">
        <f t="shared" si="6"/>
        <v>22.925799999999999</v>
      </c>
      <c r="G6" s="2">
        <f t="shared" si="7"/>
        <v>1.1122369808933108</v>
      </c>
      <c r="J6" s="3">
        <v>0.238622</v>
      </c>
      <c r="K6" s="3">
        <v>0.215646</v>
      </c>
      <c r="L6" s="3">
        <v>0.21873500000000001</v>
      </c>
      <c r="M6" s="3">
        <v>0.23794299999999999</v>
      </c>
      <c r="N6" s="3">
        <v>0.24218899999999999</v>
      </c>
      <c r="O6" s="3">
        <v>0.22925799999999999</v>
      </c>
    </row>
    <row r="7" spans="1:15" s="2" customFormat="1" x14ac:dyDescent="0.25">
      <c r="A7" s="2">
        <f t="shared" si="1"/>
        <v>15.234200000000001</v>
      </c>
      <c r="B7" s="2">
        <f t="shared" si="2"/>
        <v>16.437899999999999</v>
      </c>
      <c r="C7" s="2">
        <f t="shared" si="3"/>
        <v>16.0044</v>
      </c>
      <c r="D7" s="2">
        <f t="shared" si="4"/>
        <v>14.999000000000001</v>
      </c>
      <c r="E7" s="2">
        <f t="shared" si="5"/>
        <v>13.433200000000001</v>
      </c>
      <c r="F7" s="2">
        <f t="shared" si="6"/>
        <v>15.473000000000001</v>
      </c>
      <c r="G7" s="2">
        <f t="shared" si="7"/>
        <v>1.0385427452284599</v>
      </c>
      <c r="J7" s="3">
        <v>0.15234200000000001</v>
      </c>
      <c r="K7" s="3">
        <v>0.164379</v>
      </c>
      <c r="L7" s="3">
        <v>0.16004399999999999</v>
      </c>
      <c r="M7" s="3">
        <v>0.14999000000000001</v>
      </c>
      <c r="N7" s="3">
        <v>0.13433200000000001</v>
      </c>
      <c r="O7" s="3">
        <v>0.15473000000000001</v>
      </c>
    </row>
    <row r="8" spans="1:15" s="2" customFormat="1" x14ac:dyDescent="0.25">
      <c r="A8" s="2">
        <f>SUM(A3:A7)</f>
        <v>100</v>
      </c>
      <c r="B8" s="2">
        <f t="shared" ref="B8:F8" si="8">SUM(B3:B7)</f>
        <v>99.999900000000011</v>
      </c>
      <c r="C8" s="2">
        <f t="shared" si="8"/>
        <v>100</v>
      </c>
      <c r="D8" s="2">
        <f t="shared" si="8"/>
        <v>100.0001</v>
      </c>
      <c r="E8" s="2">
        <f t="shared" si="8"/>
        <v>100</v>
      </c>
      <c r="F8" s="2">
        <f t="shared" si="8"/>
        <v>100</v>
      </c>
      <c r="J8" s="3"/>
      <c r="K8" s="3"/>
      <c r="L8" s="3"/>
      <c r="M8" s="3"/>
      <c r="N8" s="3"/>
      <c r="O8" s="3"/>
    </row>
    <row r="9" spans="1:15" s="2" customFormat="1" x14ac:dyDescent="0.25">
      <c r="J9" s="3"/>
      <c r="K9" s="3"/>
      <c r="L9" s="3"/>
      <c r="M9" s="3"/>
      <c r="N9" s="3"/>
      <c r="O9" s="3"/>
    </row>
    <row r="10" spans="1:15" s="2" customFormat="1" x14ac:dyDescent="0.25">
      <c r="J10" s="3"/>
      <c r="K10" s="3"/>
      <c r="L10" s="3"/>
      <c r="M10" s="3"/>
      <c r="N10" s="3"/>
      <c r="O10" s="3"/>
    </row>
    <row r="11" spans="1:15" s="4" customFormat="1" ht="26" x14ac:dyDescent="0.3">
      <c r="A11" s="1" t="s">
        <v>1</v>
      </c>
      <c r="J11" s="5"/>
      <c r="K11" s="5"/>
      <c r="L11" s="5"/>
      <c r="M11" s="5"/>
      <c r="N11" s="5"/>
      <c r="O11" s="5"/>
    </row>
    <row r="12" spans="1:15" s="2" customFormat="1" x14ac:dyDescent="0.25">
      <c r="A12" s="2">
        <f>J12*100</f>
        <v>10.800899999999999</v>
      </c>
      <c r="B12" s="2">
        <f t="shared" ref="B12:F12" si="9">K12*100</f>
        <v>9.2818000000000005</v>
      </c>
      <c r="C12" s="2">
        <f t="shared" si="9"/>
        <v>8.2731999999999992</v>
      </c>
      <c r="D12" s="2">
        <f t="shared" si="9"/>
        <v>11.140500000000001</v>
      </c>
      <c r="E12" s="2">
        <f t="shared" si="9"/>
        <v>11.0228</v>
      </c>
      <c r="F12" s="2">
        <f t="shared" si="9"/>
        <v>8.2642999999999986</v>
      </c>
      <c r="G12" s="2">
        <f t="shared" si="7"/>
        <v>1.3602911081823663</v>
      </c>
      <c r="J12" s="3">
        <v>0.10800899999999999</v>
      </c>
      <c r="K12" s="3">
        <v>9.2817999999999998E-2</v>
      </c>
      <c r="L12" s="3">
        <v>8.2732E-2</v>
      </c>
      <c r="M12" s="3">
        <v>0.111405</v>
      </c>
      <c r="N12" s="3">
        <v>0.11022800000000001</v>
      </c>
      <c r="O12" s="3">
        <v>8.2642999999999994E-2</v>
      </c>
    </row>
    <row r="13" spans="1:15" s="2" customFormat="1" x14ac:dyDescent="0.25">
      <c r="A13" s="2">
        <f t="shared" ref="A13:A16" si="10">J13*100</f>
        <v>14.0632</v>
      </c>
      <c r="B13" s="2">
        <f t="shared" ref="B13:B16" si="11">K13*100</f>
        <v>15.021699999999999</v>
      </c>
      <c r="C13" s="2">
        <f t="shared" ref="C13:C16" si="12">L13*100</f>
        <v>14.753399999999999</v>
      </c>
      <c r="D13" s="2">
        <f t="shared" ref="D13:D16" si="13">M13*100</f>
        <v>13.319900000000001</v>
      </c>
      <c r="E13" s="2">
        <f t="shared" ref="E13:E16" si="14">N13*100</f>
        <v>15.3812</v>
      </c>
      <c r="F13" s="2">
        <f t="shared" ref="F13:F16" si="15">O13*100</f>
        <v>15.445500000000001</v>
      </c>
      <c r="G13" s="2">
        <f t="shared" si="7"/>
        <v>0.8280851471920021</v>
      </c>
      <c r="J13" s="3">
        <v>0.14063200000000001</v>
      </c>
      <c r="K13" s="3">
        <v>0.15021699999999999</v>
      </c>
      <c r="L13" s="3">
        <v>0.147534</v>
      </c>
      <c r="M13" s="3">
        <v>0.13319900000000001</v>
      </c>
      <c r="N13" s="3">
        <v>0.153812</v>
      </c>
      <c r="O13" s="3">
        <v>0.15445500000000001</v>
      </c>
    </row>
    <row r="14" spans="1:15" s="2" customFormat="1" x14ac:dyDescent="0.25">
      <c r="A14" s="2">
        <f t="shared" si="10"/>
        <v>36.642200000000003</v>
      </c>
      <c r="B14" s="2">
        <f t="shared" si="11"/>
        <v>37.155300000000004</v>
      </c>
      <c r="C14" s="2">
        <f t="shared" si="12"/>
        <v>39.506</v>
      </c>
      <c r="D14" s="2">
        <f t="shared" si="13"/>
        <v>37.299799999999998</v>
      </c>
      <c r="E14" s="2">
        <f t="shared" si="14"/>
        <v>36.257300000000001</v>
      </c>
      <c r="F14" s="2">
        <f t="shared" si="15"/>
        <v>38.991500000000002</v>
      </c>
      <c r="G14" s="2">
        <f t="shared" si="7"/>
        <v>1.30893988466494</v>
      </c>
      <c r="J14" s="3">
        <v>0.36642200000000003</v>
      </c>
      <c r="K14" s="3">
        <v>0.37155300000000002</v>
      </c>
      <c r="L14" s="3">
        <v>0.39506000000000002</v>
      </c>
      <c r="M14" s="3">
        <v>0.372998</v>
      </c>
      <c r="N14" s="3">
        <v>0.36257299999999998</v>
      </c>
      <c r="O14" s="3">
        <v>0.38991500000000001</v>
      </c>
    </row>
    <row r="15" spans="1:15" s="2" customFormat="1" x14ac:dyDescent="0.25">
      <c r="A15" s="2">
        <f t="shared" si="10"/>
        <v>23.5489</v>
      </c>
      <c r="B15" s="2">
        <f t="shared" si="11"/>
        <v>22.0916</v>
      </c>
      <c r="C15" s="2">
        <f t="shared" si="12"/>
        <v>21.404699999999998</v>
      </c>
      <c r="D15" s="2">
        <f t="shared" si="13"/>
        <v>23.360300000000002</v>
      </c>
      <c r="E15" s="2">
        <f t="shared" si="14"/>
        <v>23.7118</v>
      </c>
      <c r="F15" s="2">
        <f t="shared" si="15"/>
        <v>22.299099999999999</v>
      </c>
      <c r="G15" s="2">
        <f t="shared" si="7"/>
        <v>0.93608067743473289</v>
      </c>
      <c r="J15" s="3">
        <v>0.235489</v>
      </c>
      <c r="K15" s="3">
        <v>0.220916</v>
      </c>
      <c r="L15" s="3">
        <v>0.21404699999999999</v>
      </c>
      <c r="M15" s="3">
        <v>0.23360300000000001</v>
      </c>
      <c r="N15" s="3">
        <v>0.237118</v>
      </c>
      <c r="O15" s="3">
        <v>0.22299099999999999</v>
      </c>
    </row>
    <row r="16" spans="1:15" s="2" customFormat="1" x14ac:dyDescent="0.25">
      <c r="A16" s="2">
        <f t="shared" si="10"/>
        <v>14.944900000000001</v>
      </c>
      <c r="B16" s="2">
        <f t="shared" si="11"/>
        <v>16.4497</v>
      </c>
      <c r="C16" s="2">
        <f t="shared" si="12"/>
        <v>16.062799999999999</v>
      </c>
      <c r="D16" s="2">
        <f t="shared" si="13"/>
        <v>14.8795</v>
      </c>
      <c r="E16" s="2">
        <f t="shared" si="14"/>
        <v>13.626799999999999</v>
      </c>
      <c r="F16" s="2">
        <f t="shared" si="15"/>
        <v>14.999499999999999</v>
      </c>
      <c r="G16" s="2">
        <f t="shared" si="7"/>
        <v>0.99797624955039232</v>
      </c>
      <c r="J16" s="3">
        <v>0.149449</v>
      </c>
      <c r="K16" s="3">
        <v>0.164497</v>
      </c>
      <c r="L16" s="3">
        <v>0.16062799999999999</v>
      </c>
      <c r="M16" s="3">
        <v>0.14879500000000001</v>
      </c>
      <c r="N16" s="3">
        <v>0.136268</v>
      </c>
      <c r="O16" s="3">
        <v>0.14999499999999999</v>
      </c>
    </row>
    <row r="17" spans="1:15" s="2" customFormat="1" x14ac:dyDescent="0.25">
      <c r="A17" s="2">
        <f>SUM(A12:A16)</f>
        <v>100.0001</v>
      </c>
      <c r="B17" s="2">
        <f t="shared" ref="B17:F17" si="16">SUM(B12:B16)</f>
        <v>100.0001</v>
      </c>
      <c r="C17" s="2">
        <f t="shared" si="16"/>
        <v>100.00009999999999</v>
      </c>
      <c r="D17" s="2">
        <f t="shared" si="16"/>
        <v>100</v>
      </c>
      <c r="E17" s="2">
        <f t="shared" si="16"/>
        <v>99.999899999999997</v>
      </c>
      <c r="F17" s="2">
        <f t="shared" si="16"/>
        <v>99.999899999999997</v>
      </c>
      <c r="J17" s="3"/>
      <c r="K17" s="3"/>
      <c r="L17" s="3"/>
      <c r="M17" s="3"/>
      <c r="N17" s="3"/>
      <c r="O17" s="3"/>
    </row>
    <row r="18" spans="1:15" s="2" customFormat="1" x14ac:dyDescent="0.25">
      <c r="J18" s="3"/>
      <c r="K18" s="3"/>
      <c r="L18" s="3"/>
      <c r="M18" s="3"/>
      <c r="N18" s="3"/>
      <c r="O18" s="3"/>
    </row>
    <row r="19" spans="1:15" s="2" customFormat="1" x14ac:dyDescent="0.25">
      <c r="J19" s="3"/>
      <c r="K19" s="3"/>
      <c r="L19" s="3"/>
      <c r="M19" s="3"/>
      <c r="N19" s="3"/>
      <c r="O19" s="3"/>
    </row>
    <row r="20" spans="1:15" s="4" customFormat="1" ht="26" x14ac:dyDescent="0.3">
      <c r="A20" s="1" t="s">
        <v>2</v>
      </c>
      <c r="J20" s="5"/>
      <c r="K20" s="5"/>
      <c r="L20" s="5"/>
      <c r="M20" s="5"/>
      <c r="N20" s="5"/>
      <c r="O20" s="5"/>
    </row>
    <row r="21" spans="1:15" s="2" customFormat="1" x14ac:dyDescent="0.25">
      <c r="A21" s="2">
        <f>J21*100</f>
        <v>10.1646</v>
      </c>
      <c r="B21" s="2">
        <f t="shared" ref="B21:F21" si="17">K21*100</f>
        <v>8.0571999999999999</v>
      </c>
      <c r="C21" s="2">
        <f t="shared" si="17"/>
        <v>7.7840999999999996</v>
      </c>
      <c r="D21" s="2">
        <f t="shared" si="17"/>
        <v>10.080400000000001</v>
      </c>
      <c r="E21" s="2">
        <f t="shared" si="17"/>
        <v>10.1492</v>
      </c>
      <c r="F21" s="2">
        <f t="shared" si="17"/>
        <v>6.8677000000000001</v>
      </c>
      <c r="G21" s="2">
        <f t="shared" si="7"/>
        <v>1.4576806367193937</v>
      </c>
      <c r="J21" s="3">
        <v>0.101646</v>
      </c>
      <c r="K21" s="3">
        <v>8.0572000000000005E-2</v>
      </c>
      <c r="L21" s="3">
        <v>7.7840999999999994E-2</v>
      </c>
      <c r="M21" s="3">
        <v>0.100804</v>
      </c>
      <c r="N21" s="3">
        <v>0.101492</v>
      </c>
      <c r="O21" s="3">
        <v>6.8677000000000002E-2</v>
      </c>
    </row>
    <row r="22" spans="1:15" s="2" customFormat="1" x14ac:dyDescent="0.25">
      <c r="A22" s="2">
        <f t="shared" ref="A22:A25" si="18">J22*100</f>
        <v>14.1234</v>
      </c>
      <c r="B22" s="2">
        <f t="shared" ref="B22:B25" si="19">K22*100</f>
        <v>14.793400000000002</v>
      </c>
      <c r="C22" s="2">
        <f t="shared" ref="C22:C25" si="20">L22*100</f>
        <v>14.3651</v>
      </c>
      <c r="D22" s="2">
        <f t="shared" ref="D22:D25" si="21">M22*100</f>
        <v>12.5716</v>
      </c>
      <c r="E22" s="2">
        <f t="shared" ref="E22:E25" si="22">N22*100</f>
        <v>14.9038</v>
      </c>
      <c r="F22" s="2">
        <f t="shared" ref="F22:F25" si="23">O22*100</f>
        <v>14.581</v>
      </c>
      <c r="G22" s="2">
        <f t="shared" si="7"/>
        <v>0.8572331438996047</v>
      </c>
      <c r="J22" s="3">
        <v>0.141234</v>
      </c>
      <c r="K22" s="3">
        <v>0.14793400000000001</v>
      </c>
      <c r="L22" s="3">
        <v>0.143651</v>
      </c>
      <c r="M22" s="3">
        <v>0.12571599999999999</v>
      </c>
      <c r="N22" s="3">
        <v>0.149038</v>
      </c>
      <c r="O22" s="3">
        <v>0.14581</v>
      </c>
    </row>
    <row r="23" spans="1:15" s="2" customFormat="1" x14ac:dyDescent="0.25">
      <c r="A23" s="2">
        <f t="shared" si="18"/>
        <v>36.164900000000003</v>
      </c>
      <c r="B23" s="2">
        <f t="shared" si="19"/>
        <v>37.843700000000005</v>
      </c>
      <c r="C23" s="2">
        <f t="shared" si="20"/>
        <v>39.8367</v>
      </c>
      <c r="D23" s="2">
        <f t="shared" si="21"/>
        <v>37.881</v>
      </c>
      <c r="E23" s="2">
        <f t="shared" si="22"/>
        <v>36.526499999999999</v>
      </c>
      <c r="F23" s="2">
        <f t="shared" si="23"/>
        <v>39.028800000000004</v>
      </c>
      <c r="G23" s="2">
        <f t="shared" si="7"/>
        <v>1.4087771188753271</v>
      </c>
      <c r="J23" s="3">
        <v>0.361649</v>
      </c>
      <c r="K23" s="3">
        <v>0.37843700000000002</v>
      </c>
      <c r="L23" s="3">
        <v>0.39836700000000003</v>
      </c>
      <c r="M23" s="3">
        <v>0.37880999999999998</v>
      </c>
      <c r="N23" s="3">
        <v>0.36526500000000001</v>
      </c>
      <c r="O23" s="3">
        <v>0.39028800000000002</v>
      </c>
    </row>
    <row r="24" spans="1:15" s="2" customFormat="1" x14ac:dyDescent="0.25">
      <c r="A24" s="2">
        <f t="shared" si="18"/>
        <v>24.480799999999999</v>
      </c>
      <c r="B24" s="2">
        <f t="shared" si="19"/>
        <v>23.318100000000001</v>
      </c>
      <c r="C24" s="2">
        <f t="shared" si="20"/>
        <v>22.256899999999998</v>
      </c>
      <c r="D24" s="2">
        <f t="shared" si="21"/>
        <v>24.783300000000001</v>
      </c>
      <c r="E24" s="2">
        <f t="shared" si="22"/>
        <v>25.590699999999998</v>
      </c>
      <c r="F24" s="2">
        <f t="shared" si="23"/>
        <v>24.116900000000001</v>
      </c>
      <c r="G24" s="2">
        <f t="shared" si="7"/>
        <v>1.1698112128316545</v>
      </c>
      <c r="J24" s="3">
        <v>0.244808</v>
      </c>
      <c r="K24" s="3">
        <v>0.233181</v>
      </c>
      <c r="L24" s="3">
        <v>0.22256899999999999</v>
      </c>
      <c r="M24" s="3">
        <v>0.247833</v>
      </c>
      <c r="N24" s="3">
        <v>0.255907</v>
      </c>
      <c r="O24" s="3">
        <v>0.24116899999999999</v>
      </c>
    </row>
    <row r="25" spans="1:15" s="2" customFormat="1" x14ac:dyDescent="0.25">
      <c r="A25" s="2">
        <f t="shared" si="18"/>
        <v>15.066199999999998</v>
      </c>
      <c r="B25" s="2">
        <f t="shared" si="19"/>
        <v>15.987599999999999</v>
      </c>
      <c r="C25" s="2">
        <f t="shared" si="20"/>
        <v>15.757199999999999</v>
      </c>
      <c r="D25" s="2">
        <f t="shared" si="21"/>
        <v>14.6836</v>
      </c>
      <c r="E25" s="2">
        <f t="shared" si="22"/>
        <v>12.829699999999999</v>
      </c>
      <c r="F25" s="2">
        <f t="shared" si="23"/>
        <v>15.4056</v>
      </c>
      <c r="G25" s="2">
        <f t="shared" si="7"/>
        <v>1.1415560825761766</v>
      </c>
      <c r="J25" s="3">
        <v>0.15066199999999999</v>
      </c>
      <c r="K25" s="3">
        <v>0.15987599999999999</v>
      </c>
      <c r="L25" s="3">
        <v>0.15757199999999999</v>
      </c>
      <c r="M25" s="3">
        <v>0.14683599999999999</v>
      </c>
      <c r="N25" s="3">
        <v>0.12829699999999999</v>
      </c>
      <c r="O25" s="3">
        <v>0.154056</v>
      </c>
    </row>
    <row r="26" spans="1:15" s="2" customFormat="1" x14ac:dyDescent="0.25">
      <c r="A26" s="2">
        <f>SUM(A21:A25)</f>
        <v>99.999899999999997</v>
      </c>
      <c r="B26" s="2">
        <f t="shared" ref="B26:F26" si="24">SUM(B21:B25)</f>
        <v>100.00000000000001</v>
      </c>
      <c r="C26" s="2">
        <f t="shared" si="24"/>
        <v>100</v>
      </c>
      <c r="D26" s="2">
        <f t="shared" si="24"/>
        <v>99.999899999999997</v>
      </c>
      <c r="E26" s="2">
        <f t="shared" si="24"/>
        <v>99.999899999999997</v>
      </c>
      <c r="F26" s="2">
        <f t="shared" si="24"/>
        <v>100</v>
      </c>
    </row>
    <row r="30" spans="1:15" s="2" customFormat="1" x14ac:dyDescent="0.25"/>
    <row r="31" spans="1:15" s="2" customFormat="1" x14ac:dyDescent="0.25"/>
    <row r="32" spans="1:15" s="2" customFormat="1" x14ac:dyDescent="0.25"/>
    <row r="33" s="2" customFormat="1" x14ac:dyDescent="0.25"/>
    <row r="34" s="2" customFormat="1" x14ac:dyDescent="0.25"/>
    <row r="35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Seifert</dc:creator>
  <cp:lastModifiedBy>David Seifert</cp:lastModifiedBy>
  <dcterms:created xsi:type="dcterms:W3CDTF">2015-05-07T08:31:33Z</dcterms:created>
  <dcterms:modified xsi:type="dcterms:W3CDTF">2015-10-05T21:08:08Z</dcterms:modified>
</cp:coreProperties>
</file>