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EL\Desktop\"/>
    </mc:Choice>
  </mc:AlternateContent>
  <bookViews>
    <workbookView xWindow="0" yWindow="0" windowWidth="20400" windowHeight="7755"/>
  </bookViews>
  <sheets>
    <sheet name="ANEXO N° 02_DET REPAROS T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1" l="1"/>
  <c r="S13" i="1" s="1"/>
  <c r="O13" i="1"/>
  <c r="K13" i="1"/>
  <c r="A13" i="1"/>
  <c r="Q12" i="1"/>
  <c r="S12" i="1" s="1"/>
  <c r="O12" i="1"/>
  <c r="K12" i="1"/>
  <c r="A12" i="1"/>
  <c r="Q11" i="1"/>
  <c r="S11" i="1" s="1"/>
  <c r="O11" i="1"/>
  <c r="K11" i="1"/>
  <c r="A11" i="1"/>
  <c r="Q10" i="1"/>
  <c r="S10" i="1" s="1"/>
  <c r="O10" i="1"/>
  <c r="K10" i="1"/>
  <c r="A10" i="1"/>
  <c r="Q9" i="1"/>
  <c r="S9" i="1" s="1"/>
  <c r="O9" i="1"/>
  <c r="K9" i="1"/>
  <c r="A9" i="1"/>
  <c r="Q8" i="1"/>
  <c r="S8" i="1" s="1"/>
  <c r="O8" i="1"/>
  <c r="K8" i="1"/>
  <c r="A8" i="1"/>
  <c r="Q7" i="1"/>
  <c r="S7" i="1" s="1"/>
  <c r="O7" i="1"/>
  <c r="K7" i="1"/>
  <c r="A7" i="1"/>
  <c r="Q6" i="1"/>
  <c r="S6" i="1" s="1"/>
  <c r="O6" i="1"/>
  <c r="K6" i="1"/>
  <c r="A6" i="1"/>
  <c r="Q5" i="1"/>
  <c r="S5" i="1" s="1"/>
  <c r="O5" i="1"/>
  <c r="K5" i="1"/>
  <c r="A5" i="1"/>
  <c r="Q4" i="1"/>
  <c r="S4" i="1" s="1"/>
  <c r="O4" i="1"/>
  <c r="K4" i="1"/>
  <c r="A4" i="1"/>
  <c r="Q3" i="1"/>
  <c r="S3" i="1" s="1"/>
  <c r="O3" i="1"/>
  <c r="K3" i="1"/>
  <c r="A3" i="1"/>
  <c r="Q2" i="1"/>
  <c r="S2" i="1" s="1"/>
  <c r="O2" i="1"/>
  <c r="K2" i="1"/>
</calcChain>
</file>

<file path=xl/sharedStrings.xml><?xml version="1.0" encoding="utf-8"?>
<sst xmlns="http://schemas.openxmlformats.org/spreadsheetml/2006/main" count="43" uniqueCount="30">
  <si>
    <t>CUENTA CONTABLE</t>
  </si>
  <si>
    <t>DIVISIONARIA</t>
  </si>
  <si>
    <t>CÓDIGO ACTIVO FIJO</t>
  </si>
  <si>
    <t>DESCRIPCIÓN DE LOS BIENES DEL ACTIVO FIJO</t>
  </si>
  <si>
    <t>TASA DEPRECIACIÓN CONTABLE</t>
  </si>
  <si>
    <t>VIDA UTIL CONTABLE</t>
  </si>
  <si>
    <t>TASA DEPRECIACIÓN TRIBUTARIA</t>
  </si>
  <si>
    <t>VIDA UTIL TRIBUTARIA</t>
  </si>
  <si>
    <t xml:space="preserve">VALOR EN LIBROS </t>
  </si>
  <si>
    <t>DEPRECIACIÓN ACUMULADA</t>
  </si>
  <si>
    <t>ACTIVO FIJO NETO</t>
  </si>
  <si>
    <t>DEPRECIACIÓN DEL EJERCICIO CORRIENTE</t>
  </si>
  <si>
    <t xml:space="preserve">DEPRECIACIÓN ACUMULADA </t>
  </si>
  <si>
    <t xml:space="preserve">DEPRECIACIÓN DEL EJERCICIO CORRIENTE </t>
  </si>
  <si>
    <t>ADICIONES</t>
  </si>
  <si>
    <t>DEDUCCIONES</t>
  </si>
  <si>
    <t>NETO</t>
  </si>
  <si>
    <t>331112</t>
  </si>
  <si>
    <t>TERRENO S.E. P.LLAVES TARATA FICHA N║ 20489A</t>
  </si>
  <si>
    <t>TERRENO S.E. TACNA FICHA N║ 5635</t>
  </si>
  <si>
    <t>TERRENO S.E. LA YARADA FICHA: 5959A</t>
  </si>
  <si>
    <t>TERRENO S.E. CHALLAGUAYA FICHA: 20440</t>
  </si>
  <si>
    <t>TERRENO S.E. C.ARICOTA FICHA: 20496</t>
  </si>
  <si>
    <t>TERRENO S.E.PARQ.IND. M-G L-4-5 FICHA N║ 20565</t>
  </si>
  <si>
    <t>TERRENO SUBESTACION DE TOMASIRI FICHA N║ 5499</t>
  </si>
  <si>
    <t>TERRENO S.E. LOCUMBA FICHA N║  5577</t>
  </si>
  <si>
    <t>TERRENO PARA S.E. (PET)</t>
  </si>
  <si>
    <t>TERRENO SUB-ESTACION ELECTRICA EL AYRO FICHA 20441</t>
  </si>
  <si>
    <t>TERRENO S.E. ALTO ZAPATA FICHA: 2821</t>
  </si>
  <si>
    <t>TERRENO PAMPA SAN ANTONIO SECTOR A MZ F-4B LOTE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</si>
</sst>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Border="1"/>
    <xf numFmtId="4" fontId="3" fillId="0" borderId="1" xfId="0" applyNumberFormat="1" applyFont="1" applyFill="1" applyBorder="1"/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4" fontId="2" fillId="2" borderId="1" xfId="0" applyNumberFormat="1" applyFont="1" applyFill="1" applyBorder="1" applyAlignment="1">
      <alignment vertical="center" wrapText="1"/>
    </xf>
    <xf numFmtId="4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4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164" fontId="2" fillId="2" borderId="1" xfId="1" applyFont="1" applyFill="1" applyBorder="1" applyAlignment="1" applyProtection="1">
      <alignment horizontal="center" vertical="center" wrapText="1"/>
      <protection hidden="1"/>
    </xf>
    <xf numFmtId="2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" fontId="2" fillId="2" borderId="1" xfId="0" applyNumberFormat="1" applyFont="1" applyFill="1" applyBorder="1" applyAlignment="1" applyProtection="1">
      <alignment vertical="center" wrapText="1"/>
      <protection hidden="1"/>
    </xf>
    <xf numFmtId="0" fontId="2" fillId="2" borderId="1" xfId="0" applyFont="1" applyFill="1" applyBorder="1" applyAlignment="1" applyProtection="1">
      <alignment vertical="center" wrapText="1"/>
      <protection hidden="1"/>
    </xf>
  </cellXfs>
  <cellStyles count="2">
    <cellStyle name="Millares 2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selection activeCell="A2" sqref="A2:A13"/>
    </sheetView>
  </sheetViews>
  <sheetFormatPr baseColWidth="10" defaultRowHeight="15" x14ac:dyDescent="0.25"/>
  <sheetData>
    <row r="1" spans="1:19" ht="37.5" customHeight="1" x14ac:dyDescent="0.25">
      <c r="A1" s="6" t="s">
        <v>0</v>
      </c>
      <c r="B1" s="6" t="s">
        <v>1</v>
      </c>
      <c r="C1" s="6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7" t="s">
        <v>8</v>
      </c>
      <c r="N1" s="8" t="s">
        <v>12</v>
      </c>
      <c r="O1" s="8" t="s">
        <v>10</v>
      </c>
      <c r="P1" s="9" t="s">
        <v>13</v>
      </c>
      <c r="Q1" s="10" t="s">
        <v>14</v>
      </c>
      <c r="R1" s="10" t="s">
        <v>15</v>
      </c>
      <c r="S1" s="10" t="s">
        <v>16</v>
      </c>
    </row>
    <row r="2" spans="1:19" ht="15.75" customHeight="1" x14ac:dyDescent="0.25">
      <c r="A2" s="1">
        <v>3310000</v>
      </c>
      <c r="B2" s="4" t="s">
        <v>17</v>
      </c>
      <c r="C2" s="4">
        <v>204875</v>
      </c>
      <c r="D2" s="5" t="s">
        <v>18</v>
      </c>
      <c r="E2" s="3">
        <v>0</v>
      </c>
      <c r="F2" s="2">
        <v>0</v>
      </c>
      <c r="G2" s="3">
        <v>0</v>
      </c>
      <c r="H2" s="2">
        <v>0</v>
      </c>
      <c r="I2" s="2">
        <v>42817</v>
      </c>
      <c r="J2" s="2">
        <v>0</v>
      </c>
      <c r="K2" s="3">
        <f t="shared" ref="K2:K13" si="0">I2-J2</f>
        <v>42817</v>
      </c>
      <c r="L2" s="2">
        <v>0</v>
      </c>
      <c r="M2" s="3">
        <v>132.15</v>
      </c>
      <c r="N2" s="3">
        <v>0</v>
      </c>
      <c r="O2" s="3">
        <f t="shared" ref="O2:O13" si="1">M2-N2</f>
        <v>132.15</v>
      </c>
      <c r="P2" s="3">
        <v>0</v>
      </c>
      <c r="Q2" s="2">
        <f t="shared" ref="Q2:Q13" si="2">IF(L2&gt;P2,L2-P2,0)</f>
        <v>0</v>
      </c>
      <c r="R2" s="2">
        <v>0</v>
      </c>
      <c r="S2" s="3">
        <f t="shared" ref="S2:S13" si="3">+Q2-R2</f>
        <v>0</v>
      </c>
    </row>
    <row r="3" spans="1:19" x14ac:dyDescent="0.25">
      <c r="A3" s="1" t="str">
        <f t="shared" ref="A2:A13" si="4">LEFT(B3,5)</f>
        <v>33111</v>
      </c>
      <c r="B3" s="4" t="s">
        <v>17</v>
      </c>
      <c r="C3" s="4">
        <v>204905</v>
      </c>
      <c r="D3" s="5" t="s">
        <v>19</v>
      </c>
      <c r="E3" s="3">
        <v>0</v>
      </c>
      <c r="F3" s="2">
        <v>0</v>
      </c>
      <c r="G3" s="3">
        <v>0</v>
      </c>
      <c r="H3" s="2">
        <v>0</v>
      </c>
      <c r="I3" s="2">
        <v>8406125.3399999999</v>
      </c>
      <c r="J3" s="2">
        <v>0</v>
      </c>
      <c r="K3" s="3">
        <f t="shared" si="0"/>
        <v>8406125.3399999999</v>
      </c>
      <c r="L3" s="2">
        <v>0</v>
      </c>
      <c r="M3" s="3">
        <v>608935.86</v>
      </c>
      <c r="N3" s="3">
        <v>0</v>
      </c>
      <c r="O3" s="3">
        <f t="shared" si="1"/>
        <v>608935.86</v>
      </c>
      <c r="P3" s="3">
        <v>0</v>
      </c>
      <c r="Q3" s="2">
        <f t="shared" si="2"/>
        <v>0</v>
      </c>
      <c r="R3" s="2">
        <v>0</v>
      </c>
      <c r="S3" s="3">
        <f t="shared" si="3"/>
        <v>0</v>
      </c>
    </row>
    <row r="4" spans="1:19" x14ac:dyDescent="0.25">
      <c r="A4" s="1" t="str">
        <f t="shared" si="4"/>
        <v>33111</v>
      </c>
      <c r="B4" s="4" t="s">
        <v>17</v>
      </c>
      <c r="C4" s="4">
        <v>204906</v>
      </c>
      <c r="D4" s="5" t="s">
        <v>20</v>
      </c>
      <c r="E4" s="3">
        <v>0</v>
      </c>
      <c r="F4" s="2">
        <v>0</v>
      </c>
      <c r="G4" s="3">
        <v>0</v>
      </c>
      <c r="H4" s="2">
        <v>0</v>
      </c>
      <c r="I4" s="2">
        <v>1076760</v>
      </c>
      <c r="J4" s="2">
        <v>0</v>
      </c>
      <c r="K4" s="3">
        <f t="shared" si="0"/>
        <v>1076760</v>
      </c>
      <c r="L4" s="2">
        <v>0</v>
      </c>
      <c r="M4" s="3">
        <v>4984</v>
      </c>
      <c r="N4" s="3">
        <v>0</v>
      </c>
      <c r="O4" s="3">
        <f t="shared" si="1"/>
        <v>4984</v>
      </c>
      <c r="P4" s="3">
        <v>0</v>
      </c>
      <c r="Q4" s="2">
        <f t="shared" si="2"/>
        <v>0</v>
      </c>
      <c r="R4" s="2">
        <v>0</v>
      </c>
      <c r="S4" s="3">
        <f t="shared" si="3"/>
        <v>0</v>
      </c>
    </row>
    <row r="5" spans="1:19" x14ac:dyDescent="0.25">
      <c r="A5" s="1" t="str">
        <f t="shared" si="4"/>
        <v>33111</v>
      </c>
      <c r="B5" s="4" t="s">
        <v>17</v>
      </c>
      <c r="C5" s="4">
        <v>204907</v>
      </c>
      <c r="D5" s="5" t="s">
        <v>21</v>
      </c>
      <c r="E5" s="3">
        <v>0</v>
      </c>
      <c r="F5" s="2">
        <v>0</v>
      </c>
      <c r="G5" s="3">
        <v>0</v>
      </c>
      <c r="H5" s="2">
        <v>0</v>
      </c>
      <c r="I5" s="2">
        <v>21538.44</v>
      </c>
      <c r="J5" s="2">
        <v>0</v>
      </c>
      <c r="K5" s="3">
        <f t="shared" si="0"/>
        <v>21538.44</v>
      </c>
      <c r="L5" s="2">
        <v>0</v>
      </c>
      <c r="M5" s="3">
        <v>319.54000000000002</v>
      </c>
      <c r="N5" s="3">
        <v>0</v>
      </c>
      <c r="O5" s="3">
        <f t="shared" si="1"/>
        <v>319.54000000000002</v>
      </c>
      <c r="P5" s="3">
        <v>0</v>
      </c>
      <c r="Q5" s="2">
        <f t="shared" si="2"/>
        <v>0</v>
      </c>
      <c r="R5" s="2">
        <v>0</v>
      </c>
      <c r="S5" s="3">
        <f t="shared" si="3"/>
        <v>0</v>
      </c>
    </row>
    <row r="6" spans="1:19" x14ac:dyDescent="0.25">
      <c r="A6" s="1" t="str">
        <f t="shared" si="4"/>
        <v>33111</v>
      </c>
      <c r="B6" s="4" t="s">
        <v>17</v>
      </c>
      <c r="C6" s="4">
        <v>204908</v>
      </c>
      <c r="D6" s="5" t="s">
        <v>22</v>
      </c>
      <c r="E6" s="3">
        <v>0</v>
      </c>
      <c r="F6" s="2">
        <v>0</v>
      </c>
      <c r="G6" s="3">
        <v>0</v>
      </c>
      <c r="H6" s="2">
        <v>0</v>
      </c>
      <c r="I6" s="2">
        <v>24309.74</v>
      </c>
      <c r="J6" s="2">
        <v>0</v>
      </c>
      <c r="K6" s="3">
        <f t="shared" si="0"/>
        <v>24309.74</v>
      </c>
      <c r="L6" s="2">
        <v>0</v>
      </c>
      <c r="M6" s="3">
        <v>7920.94</v>
      </c>
      <c r="N6" s="3">
        <v>0</v>
      </c>
      <c r="O6" s="3">
        <f t="shared" si="1"/>
        <v>7920.94</v>
      </c>
      <c r="P6" s="3">
        <v>0</v>
      </c>
      <c r="Q6" s="2">
        <f t="shared" si="2"/>
        <v>0</v>
      </c>
      <c r="R6" s="2">
        <v>0</v>
      </c>
      <c r="S6" s="3">
        <f t="shared" si="3"/>
        <v>0</v>
      </c>
    </row>
    <row r="7" spans="1:19" x14ac:dyDescent="0.25">
      <c r="A7" s="1" t="str">
        <f t="shared" si="4"/>
        <v>33111</v>
      </c>
      <c r="B7" s="4" t="s">
        <v>17</v>
      </c>
      <c r="C7" s="4">
        <v>205286</v>
      </c>
      <c r="D7" s="5" t="s">
        <v>23</v>
      </c>
      <c r="E7" s="3">
        <v>0</v>
      </c>
      <c r="F7" s="2">
        <v>0</v>
      </c>
      <c r="G7" s="3">
        <v>0</v>
      </c>
      <c r="H7" s="2">
        <v>0</v>
      </c>
      <c r="I7" s="2">
        <v>5243821.2</v>
      </c>
      <c r="J7" s="2">
        <v>0</v>
      </c>
      <c r="K7" s="3">
        <f t="shared" si="0"/>
        <v>5243821.2</v>
      </c>
      <c r="L7" s="2">
        <v>0</v>
      </c>
      <c r="M7" s="3">
        <v>139963.09</v>
      </c>
      <c r="N7" s="3">
        <v>0</v>
      </c>
      <c r="O7" s="3">
        <f t="shared" si="1"/>
        <v>139963.09</v>
      </c>
      <c r="P7" s="3">
        <v>0</v>
      </c>
      <c r="Q7" s="2">
        <f t="shared" si="2"/>
        <v>0</v>
      </c>
      <c r="R7" s="2">
        <v>0</v>
      </c>
      <c r="S7" s="3">
        <f t="shared" si="3"/>
        <v>0</v>
      </c>
    </row>
    <row r="8" spans="1:19" x14ac:dyDescent="0.25">
      <c r="A8" s="1" t="str">
        <f t="shared" si="4"/>
        <v>33111</v>
      </c>
      <c r="B8" s="4" t="s">
        <v>17</v>
      </c>
      <c r="C8" s="4">
        <v>205287</v>
      </c>
      <c r="D8" s="5" t="s">
        <v>24</v>
      </c>
      <c r="E8" s="3">
        <v>0</v>
      </c>
      <c r="F8" s="2">
        <v>0</v>
      </c>
      <c r="G8" s="3">
        <v>0</v>
      </c>
      <c r="H8" s="2">
        <v>0</v>
      </c>
      <c r="I8" s="2">
        <v>807570</v>
      </c>
      <c r="J8" s="2">
        <v>0</v>
      </c>
      <c r="K8" s="3">
        <f t="shared" si="0"/>
        <v>807570</v>
      </c>
      <c r="L8" s="2">
        <v>0</v>
      </c>
      <c r="M8" s="3">
        <v>183200</v>
      </c>
      <c r="N8" s="3">
        <v>0</v>
      </c>
      <c r="O8" s="3">
        <f t="shared" si="1"/>
        <v>183200</v>
      </c>
      <c r="P8" s="3">
        <v>0</v>
      </c>
      <c r="Q8" s="2">
        <f t="shared" si="2"/>
        <v>0</v>
      </c>
      <c r="R8" s="2">
        <v>0</v>
      </c>
      <c r="S8" s="3">
        <f t="shared" si="3"/>
        <v>0</v>
      </c>
    </row>
    <row r="9" spans="1:19" x14ac:dyDescent="0.25">
      <c r="A9" s="1" t="str">
        <f t="shared" si="4"/>
        <v>33111</v>
      </c>
      <c r="B9" s="4" t="s">
        <v>17</v>
      </c>
      <c r="C9" s="4">
        <v>205288</v>
      </c>
      <c r="D9" s="5" t="s">
        <v>25</v>
      </c>
      <c r="E9" s="3">
        <v>0</v>
      </c>
      <c r="F9" s="2">
        <v>0</v>
      </c>
      <c r="G9" s="3">
        <v>0</v>
      </c>
      <c r="H9" s="2">
        <v>0</v>
      </c>
      <c r="I9" s="2">
        <v>807570</v>
      </c>
      <c r="J9" s="2">
        <v>0</v>
      </c>
      <c r="K9" s="3">
        <f t="shared" si="0"/>
        <v>807570</v>
      </c>
      <c r="L9" s="2">
        <v>0</v>
      </c>
      <c r="M9" s="3">
        <v>53.36</v>
      </c>
      <c r="N9" s="3">
        <v>0</v>
      </c>
      <c r="O9" s="3">
        <f t="shared" si="1"/>
        <v>53.36</v>
      </c>
      <c r="P9" s="3">
        <v>0</v>
      </c>
      <c r="Q9" s="2">
        <f t="shared" si="2"/>
        <v>0</v>
      </c>
      <c r="R9" s="2">
        <v>0</v>
      </c>
      <c r="S9" s="3">
        <f t="shared" si="3"/>
        <v>0</v>
      </c>
    </row>
    <row r="10" spans="1:19" x14ac:dyDescent="0.25">
      <c r="A10" s="1" t="str">
        <f t="shared" si="4"/>
        <v>33111</v>
      </c>
      <c r="B10" s="4" t="s">
        <v>17</v>
      </c>
      <c r="C10" s="4">
        <v>205325</v>
      </c>
      <c r="D10" s="5" t="s">
        <v>26</v>
      </c>
      <c r="E10" s="3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3">
        <f t="shared" si="0"/>
        <v>0</v>
      </c>
      <c r="L10" s="2">
        <v>0</v>
      </c>
      <c r="M10" s="3">
        <v>8.23</v>
      </c>
      <c r="N10" s="3">
        <v>0</v>
      </c>
      <c r="O10" s="3">
        <f t="shared" si="1"/>
        <v>8.23</v>
      </c>
      <c r="P10" s="3">
        <v>0</v>
      </c>
      <c r="Q10" s="2">
        <f t="shared" si="2"/>
        <v>0</v>
      </c>
      <c r="R10" s="2">
        <v>0</v>
      </c>
      <c r="S10" s="3">
        <f t="shared" si="3"/>
        <v>0</v>
      </c>
    </row>
    <row r="11" spans="1:19" x14ac:dyDescent="0.25">
      <c r="A11" s="1" t="str">
        <f t="shared" si="4"/>
        <v>33111</v>
      </c>
      <c r="B11" s="4" t="s">
        <v>17</v>
      </c>
      <c r="C11" s="4">
        <v>205346</v>
      </c>
      <c r="D11" s="5" t="s">
        <v>27</v>
      </c>
      <c r="E11" s="3">
        <v>0</v>
      </c>
      <c r="F11" s="2">
        <v>0</v>
      </c>
      <c r="G11" s="3">
        <v>0</v>
      </c>
      <c r="H11" s="2">
        <v>0</v>
      </c>
      <c r="I11" s="2">
        <v>21463.599999999999</v>
      </c>
      <c r="J11" s="2">
        <v>0</v>
      </c>
      <c r="K11" s="3">
        <f t="shared" si="0"/>
        <v>21463.599999999999</v>
      </c>
      <c r="L11" s="2">
        <v>0</v>
      </c>
      <c r="M11" s="3">
        <v>6972.28</v>
      </c>
      <c r="N11" s="3">
        <v>0</v>
      </c>
      <c r="O11" s="3">
        <f t="shared" si="1"/>
        <v>6972.28</v>
      </c>
      <c r="P11" s="3">
        <v>0</v>
      </c>
      <c r="Q11" s="2">
        <f t="shared" si="2"/>
        <v>0</v>
      </c>
      <c r="R11" s="2">
        <v>0</v>
      </c>
      <c r="S11" s="3">
        <f t="shared" si="3"/>
        <v>0</v>
      </c>
    </row>
    <row r="12" spans="1:19" x14ac:dyDescent="0.25">
      <c r="A12" s="1" t="str">
        <f t="shared" si="4"/>
        <v>33111</v>
      </c>
      <c r="B12" s="4" t="s">
        <v>17</v>
      </c>
      <c r="C12" s="4">
        <v>206412</v>
      </c>
      <c r="D12" s="5" t="s">
        <v>28</v>
      </c>
      <c r="E12" s="3">
        <v>0</v>
      </c>
      <c r="F12" s="2">
        <v>0</v>
      </c>
      <c r="G12" s="3">
        <v>0</v>
      </c>
      <c r="H12" s="2">
        <v>0</v>
      </c>
      <c r="I12" s="2">
        <v>423240.71</v>
      </c>
      <c r="J12" s="2">
        <v>0</v>
      </c>
      <c r="K12" s="3">
        <f t="shared" si="0"/>
        <v>423240.71</v>
      </c>
      <c r="L12" s="2">
        <v>0</v>
      </c>
      <c r="M12" s="3">
        <v>314455</v>
      </c>
      <c r="N12" s="3">
        <v>0</v>
      </c>
      <c r="O12" s="3">
        <f t="shared" si="1"/>
        <v>314455</v>
      </c>
      <c r="P12" s="3">
        <v>0</v>
      </c>
      <c r="Q12" s="2">
        <f t="shared" si="2"/>
        <v>0</v>
      </c>
      <c r="R12" s="2">
        <v>0</v>
      </c>
      <c r="S12" s="3">
        <f t="shared" si="3"/>
        <v>0</v>
      </c>
    </row>
    <row r="13" spans="1:19" x14ac:dyDescent="0.25">
      <c r="A13" s="1" t="str">
        <f t="shared" si="4"/>
        <v>33111</v>
      </c>
      <c r="B13" s="4" t="s">
        <v>17</v>
      </c>
      <c r="C13" s="4">
        <v>206538</v>
      </c>
      <c r="D13" s="5" t="s">
        <v>29</v>
      </c>
      <c r="E13" s="3">
        <v>0</v>
      </c>
      <c r="F13" s="2">
        <v>0</v>
      </c>
      <c r="G13" s="3">
        <v>0</v>
      </c>
      <c r="H13" s="2">
        <v>0</v>
      </c>
      <c r="I13" s="2">
        <v>38687.18</v>
      </c>
      <c r="J13" s="2">
        <v>0</v>
      </c>
      <c r="K13" s="3">
        <f t="shared" si="0"/>
        <v>38687.18</v>
      </c>
      <c r="L13" s="2">
        <v>0</v>
      </c>
      <c r="M13" s="3">
        <v>4106.2</v>
      </c>
      <c r="N13" s="3">
        <v>0</v>
      </c>
      <c r="O13" s="3">
        <f t="shared" si="1"/>
        <v>4106.2</v>
      </c>
      <c r="P13" s="3">
        <v>0</v>
      </c>
      <c r="Q13" s="2">
        <f t="shared" si="2"/>
        <v>0</v>
      </c>
      <c r="R13" s="2">
        <v>0</v>
      </c>
      <c r="S13" s="3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N° 02_DET REPAROS TRI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DARIEL</dc:creator>
  <cp:lastModifiedBy>DARIEL</cp:lastModifiedBy>
  <dcterms:created xsi:type="dcterms:W3CDTF">2017-07-17T16:16:07Z</dcterms:created>
  <dcterms:modified xsi:type="dcterms:W3CDTF">2017-07-17T17:26:27Z</dcterms:modified>
</cp:coreProperties>
</file>