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Work Performances Dashboard\"/>
    </mc:Choice>
  </mc:AlternateContent>
  <xr:revisionPtr revIDLastSave="0" documentId="13_ncr:1_{0862842C-A8B4-43E6-B53A-0DBA8594E81D}" xr6:coauthVersionLast="47" xr6:coauthVersionMax="47" xr10:uidLastSave="{00000000-0000-0000-0000-000000000000}"/>
  <bookViews>
    <workbookView xWindow="-120" yWindow="-120" windowWidth="20730" windowHeight="11040" firstSheet="4" activeTab="7" xr2:uid="{23C98CF6-C262-41F6-BACF-DE8B834DAD29}"/>
  </bookViews>
  <sheets>
    <sheet name="Model D.Base Demografi" sheetId="1" r:id="rId1"/>
    <sheet name="Model D.Base Antar Staff" sheetId="2" r:id="rId2"/>
    <sheet name="Model D.Base Kehadiran Staff" sheetId="4" r:id="rId3"/>
    <sheet name="Model D.Base Kehadiran Divisi" sheetId="5" r:id="rId4"/>
    <sheet name="Model D.Base Kehadiran Kabinet" sheetId="6" r:id="rId5"/>
    <sheet name="DATAUJI" sheetId="10" r:id="rId6"/>
    <sheet name="Sheet1" sheetId="9" r:id="rId7"/>
    <sheet name="Model D.Base Kabinet" sheetId="3" r:id="rId8"/>
    <sheet name="Model D.Base Antar Birdept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B4" i="6"/>
  <c r="B5" i="6"/>
  <c r="B6" i="6"/>
  <c r="B7" i="6"/>
  <c r="C4" i="5"/>
  <c r="C5" i="5"/>
  <c r="C6" i="5"/>
  <c r="C7" i="5"/>
  <c r="C8" i="5"/>
  <c r="C9" i="5"/>
  <c r="C10" i="5"/>
  <c r="C11" i="5"/>
  <c r="C3" i="5"/>
  <c r="B4" i="5"/>
  <c r="B5" i="5"/>
  <c r="B6" i="5"/>
  <c r="B7" i="5"/>
  <c r="B8" i="5"/>
  <c r="B9" i="5"/>
  <c r="B10" i="5"/>
  <c r="B11" i="5"/>
  <c r="B3" i="5"/>
  <c r="D2" i="5"/>
  <c r="J3" i="8"/>
  <c r="K3" i="8"/>
  <c r="J4" i="8"/>
  <c r="K4" i="8"/>
  <c r="J5" i="8"/>
  <c r="K5" i="8"/>
  <c r="J6" i="8"/>
  <c r="K6" i="8"/>
  <c r="J7" i="8"/>
  <c r="K7" i="8"/>
  <c r="K2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E11" i="4"/>
  <c r="E10" i="4"/>
  <c r="E9" i="4"/>
  <c r="E8" i="4"/>
  <c r="E7" i="4"/>
  <c r="E6" i="4"/>
  <c r="E5" i="4"/>
  <c r="E4" i="4"/>
  <c r="E3" i="4"/>
  <c r="E2" i="4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H3" i="1"/>
  <c r="H2" i="1"/>
  <c r="F11" i="1"/>
  <c r="D11" i="1"/>
  <c r="D12" i="1"/>
  <c r="D13" i="1"/>
  <c r="F10" i="1"/>
  <c r="F9" i="1"/>
  <c r="F8" i="1"/>
  <c r="F7" i="1"/>
  <c r="F6" i="1"/>
  <c r="F5" i="1"/>
  <c r="F4" i="1"/>
  <c r="F3" i="1"/>
  <c r="F2" i="1"/>
  <c r="D10" i="1"/>
  <c r="D9" i="1"/>
  <c r="D8" i="1"/>
  <c r="D7" i="1"/>
  <c r="D6" i="1"/>
  <c r="D5" i="1"/>
  <c r="D4" i="1"/>
  <c r="D3" i="1"/>
  <c r="D2" i="1"/>
  <c r="B10" i="1"/>
  <c r="B9" i="1"/>
  <c r="B8" i="1"/>
  <c r="B7" i="1"/>
  <c r="B6" i="1"/>
  <c r="B5" i="1"/>
  <c r="B4" i="1"/>
  <c r="B3" i="1"/>
  <c r="B2" i="1"/>
  <c r="D4" i="5" l="1"/>
  <c r="D3" i="5"/>
  <c r="D10" i="5"/>
  <c r="D8" i="5"/>
  <c r="D6" i="5"/>
  <c r="D11" i="5"/>
  <c r="D9" i="5"/>
  <c r="D7" i="5"/>
  <c r="D5" i="5"/>
</calcChain>
</file>

<file path=xl/sharedStrings.xml><?xml version="1.0" encoding="utf-8"?>
<sst xmlns="http://schemas.openxmlformats.org/spreadsheetml/2006/main" count="396" uniqueCount="110">
  <si>
    <t>FMIPA</t>
  </si>
  <si>
    <t>FAPERTA</t>
  </si>
  <si>
    <t>FEM</t>
  </si>
  <si>
    <t>SKHB</t>
  </si>
  <si>
    <t>FAPET</t>
  </si>
  <si>
    <t>FPIK</t>
  </si>
  <si>
    <t>FEMA</t>
  </si>
  <si>
    <t>FATETA</t>
  </si>
  <si>
    <t>SB</t>
  </si>
  <si>
    <t>Fakultas</t>
  </si>
  <si>
    <t>JABAR</t>
  </si>
  <si>
    <t>JATENG</t>
  </si>
  <si>
    <t>PAPUA</t>
  </si>
  <si>
    <t>JATIM</t>
  </si>
  <si>
    <t>KALTENG</t>
  </si>
  <si>
    <t>KALTIM</t>
  </si>
  <si>
    <t>SUMUT</t>
  </si>
  <si>
    <t>SULSEL</t>
  </si>
  <si>
    <t>BALI</t>
  </si>
  <si>
    <t>Daerah</t>
  </si>
  <si>
    <t>RISBANG</t>
  </si>
  <si>
    <t>BISMIT</t>
  </si>
  <si>
    <t>MEDBRAND</t>
  </si>
  <si>
    <t>ADKESHMAH</t>
  </si>
  <si>
    <t>INTERNAL</t>
  </si>
  <si>
    <t>PERAGA</t>
  </si>
  <si>
    <t>AKPRES</t>
  </si>
  <si>
    <t>KASTRAT</t>
  </si>
  <si>
    <t>SLH</t>
  </si>
  <si>
    <t>Divisi</t>
  </si>
  <si>
    <t>Frekuensi_Da</t>
  </si>
  <si>
    <t>Frekuensi_Di</t>
  </si>
  <si>
    <t>Frekuensi_Fa</t>
  </si>
  <si>
    <t>ACEH</t>
  </si>
  <si>
    <t>PSDM</t>
  </si>
  <si>
    <t>NTB</t>
  </si>
  <si>
    <t>NTT</t>
  </si>
  <si>
    <t>Gender</t>
  </si>
  <si>
    <t>Laki-laki</t>
  </si>
  <si>
    <t>Perempuan</t>
  </si>
  <si>
    <t>Frekuensi_Ge</t>
  </si>
  <si>
    <t>NO</t>
  </si>
  <si>
    <t>DIVISI_1</t>
  </si>
  <si>
    <t>DATE_1</t>
  </si>
  <si>
    <t>NILAI_1</t>
  </si>
  <si>
    <t>NILAI MUTU_1</t>
  </si>
  <si>
    <t>A1</t>
  </si>
  <si>
    <t>A</t>
  </si>
  <si>
    <t>A2</t>
  </si>
  <si>
    <t>B</t>
  </si>
  <si>
    <t>A3</t>
  </si>
  <si>
    <t>A4</t>
  </si>
  <si>
    <t>C</t>
  </si>
  <si>
    <t>A5</t>
  </si>
  <si>
    <t>A6</t>
  </si>
  <si>
    <t>A7</t>
  </si>
  <si>
    <t>AB</t>
  </si>
  <si>
    <t>A8</t>
  </si>
  <si>
    <t>A9</t>
  </si>
  <si>
    <t>A10</t>
  </si>
  <si>
    <t>A11</t>
  </si>
  <si>
    <t>D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</si>
  <si>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</si>
  <si>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</si>
  <si>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</si>
  <si>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</si>
  <si>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</si>
  <si>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</si>
  <si>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</si>
  <si>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</si>
  <si>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</si>
  <si>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DATE_2</t>
  </si>
  <si>
    <t>GANTARI ARTI</t>
  </si>
  <si>
    <t>SWAKARYA HARSA</t>
  </si>
  <si>
    <t>SOBARI</t>
  </si>
  <si>
    <t>Catatan: Kolom DATE_2 berisi data perbulan, dan Kolom Gantari Arti berisi data rata-rata performa kerja dari seluruh divisi tiap bulannya</t>
  </si>
  <si>
    <t>NAMA(Kode) STAFF</t>
  </si>
  <si>
    <t>Persentase Kehadiran</t>
  </si>
  <si>
    <t>C1</t>
  </si>
  <si>
    <t>Date</t>
  </si>
  <si>
    <t>Nama (kode) Staff</t>
  </si>
  <si>
    <t>Ekspektasi Hadir</t>
  </si>
  <si>
    <t>Kehadiran</t>
  </si>
  <si>
    <t>B1</t>
  </si>
  <si>
    <t>D1</t>
  </si>
  <si>
    <t>E1</t>
  </si>
  <si>
    <t>F1</t>
  </si>
  <si>
    <t>G1</t>
  </si>
  <si>
    <t>H1</t>
  </si>
  <si>
    <t>I1</t>
  </si>
  <si>
    <t>J1</t>
  </si>
  <si>
    <t>Catatan: Persentase Kehadiran termasuk salah satu indikator dari Performa Kerja</t>
  </si>
  <si>
    <t>Izin</t>
  </si>
  <si>
    <t>Alfa</t>
  </si>
  <si>
    <t>Alasan Tidak Hadir</t>
  </si>
  <si>
    <t>Catatan: Kolom DATE_1 berisi data perbulan, dan Kolom Risbang sampai kolom PSDM berisi data rata-rata performa kerja dari seluruh staf tiap birdeptnya dan tiap bulannya</t>
  </si>
  <si>
    <t>Berikut contoh grafik yang akan dibuat dari data di atas</t>
  </si>
  <si>
    <t>Berikut contoh Grafik yang akan dibuat dari data di samping</t>
  </si>
  <si>
    <t>Ekpektasi Kehadiran pada database ini adalah Jumlah Pertemuan Wajib dalam sebulan dikali banyaknya Staff</t>
  </si>
  <si>
    <t>contoh= untuk risbang, ada 4 pertemuan dalam bulan februari, jumlah staff nya ada 20 orang, maka ekspektasi hadirnya adalah 80</t>
  </si>
  <si>
    <t>PERSENTASE KEHADIRAN KABINET</t>
  </si>
  <si>
    <t>Catatan: Kolom DATE_2 berisi data perbulan, dan Kolom Persentase Kehadiran Kabinet berisi data rata-rata persentase kehadiran dari seluruh divisi tiap bulannya</t>
  </si>
  <si>
    <t>Untuk Periode Kepengurusan Sekarang fokus di Kolom 1 dan 2 saja</t>
  </si>
  <si>
    <t>NAMA</t>
  </si>
  <si>
    <t>DIVISI</t>
  </si>
  <si>
    <t>NILAI</t>
  </si>
  <si>
    <t>NILAI MUTU</t>
  </si>
  <si>
    <t>DATE</t>
  </si>
  <si>
    <t>ADKESMAH</t>
  </si>
  <si>
    <t>SENBUD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</si>
</sst>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6" borderId="0" xfId="0" applyFill="1" applyAlignment="1">
      <alignment vertical="top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9" fontId="0" fillId="3" borderId="1" xfId="1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LINE CHART</a:t>
            </a:r>
            <a:r>
              <a:rPr lang="en-US" sz="2800" b="1" baseline="0"/>
              <a:t> DINAMIKA </a:t>
            </a:r>
            <a:r>
              <a:rPr lang="en-US" sz="2800" b="1"/>
              <a:t>PERFORMA</a:t>
            </a:r>
            <a:r>
              <a:rPr lang="en-US" sz="2800" b="1" baseline="0"/>
              <a:t> KERJA ANTAR KABINET EKSEKUTIF ORMAWA per Bulan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03270909735228E-2"/>
          <c:y val="0.4707971000216094"/>
          <c:w val="0.92863857346515433"/>
          <c:h val="0.34621642760264554"/>
        </c:manualLayout>
      </c:layout>
      <c:lineChart>
        <c:grouping val="standard"/>
        <c:varyColors val="0"/>
        <c:ser>
          <c:idx val="0"/>
          <c:order val="0"/>
          <c:tx>
            <c:strRef>
              <c:f>'[1]DEMOGRAPH AND CHART'!$R$1</c:f>
              <c:strCache>
                <c:ptCount val="1"/>
                <c:pt idx="0">
                  <c:v>GANTARI ARTI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'[1]DEMOGRAPH AND CHART'!$Q$2:$Q$7</c:f>
              <c:numCache>
                <c:formatCode>General</c:formatCode>
                <c:ptCount val="6"/>
                <c:pt idx="0">
                  <c:v>45043</c:v>
                </c:pt>
                <c:pt idx="1">
                  <c:v>45073</c:v>
                </c:pt>
                <c:pt idx="2">
                  <c:v>45104</c:v>
                </c:pt>
                <c:pt idx="3">
                  <c:v>45134</c:v>
                </c:pt>
                <c:pt idx="4">
                  <c:v>45165</c:v>
                </c:pt>
                <c:pt idx="5">
                  <c:v>45226</c:v>
                </c:pt>
              </c:numCache>
            </c:numRef>
          </c:cat>
          <c:val>
            <c:numRef>
              <c:f>'[1]DEMOGRAPH AND CHART'!$R$2:$R$7</c:f>
              <c:numCache>
                <c:formatCode>General</c:formatCode>
                <c:ptCount val="6"/>
                <c:pt idx="0">
                  <c:v>23</c:v>
                </c:pt>
                <c:pt idx="1">
                  <c:v>11</c:v>
                </c:pt>
                <c:pt idx="2">
                  <c:v>41</c:v>
                </c:pt>
                <c:pt idx="3">
                  <c:v>77</c:v>
                </c:pt>
                <c:pt idx="4">
                  <c:v>19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4-41DA-BA9A-299BDEE27A06}"/>
            </c:ext>
          </c:extLst>
        </c:ser>
        <c:ser>
          <c:idx val="1"/>
          <c:order val="1"/>
          <c:tx>
            <c:strRef>
              <c:f>'[1]DEMOGRAPH AND CHART'!$S$1</c:f>
              <c:strCache>
                <c:ptCount val="1"/>
                <c:pt idx="0">
                  <c:v>SWAKARYA HARSA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'[1]DEMOGRAPH AND CHART'!$Q$2:$Q$7</c:f>
              <c:numCache>
                <c:formatCode>General</c:formatCode>
                <c:ptCount val="6"/>
                <c:pt idx="0">
                  <c:v>45043</c:v>
                </c:pt>
                <c:pt idx="1">
                  <c:v>45073</c:v>
                </c:pt>
                <c:pt idx="2">
                  <c:v>45104</c:v>
                </c:pt>
                <c:pt idx="3">
                  <c:v>45134</c:v>
                </c:pt>
                <c:pt idx="4">
                  <c:v>45165</c:v>
                </c:pt>
                <c:pt idx="5">
                  <c:v>45226</c:v>
                </c:pt>
              </c:numCache>
            </c:numRef>
          </c:cat>
          <c:val>
            <c:numRef>
              <c:f>'[1]DEMOGRAPH AND CHART'!$S$2:$S$7</c:f>
              <c:numCache>
                <c:formatCode>General</c:formatCode>
                <c:ptCount val="6"/>
                <c:pt idx="0">
                  <c:v>27</c:v>
                </c:pt>
                <c:pt idx="1">
                  <c:v>35</c:v>
                </c:pt>
                <c:pt idx="2">
                  <c:v>11</c:v>
                </c:pt>
                <c:pt idx="3">
                  <c:v>87</c:v>
                </c:pt>
                <c:pt idx="4">
                  <c:v>93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4-41DA-BA9A-299BDEE27A06}"/>
            </c:ext>
          </c:extLst>
        </c:ser>
        <c:ser>
          <c:idx val="2"/>
          <c:order val="2"/>
          <c:tx>
            <c:strRef>
              <c:f>'[1]DEMOGRAPH AND CHART'!$T$1</c:f>
              <c:strCache>
                <c:ptCount val="1"/>
                <c:pt idx="0">
                  <c:v>SOBARI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'[1]DEMOGRAPH AND CHART'!$Q$2:$Q$7</c:f>
              <c:numCache>
                <c:formatCode>General</c:formatCode>
                <c:ptCount val="6"/>
                <c:pt idx="0">
                  <c:v>45043</c:v>
                </c:pt>
                <c:pt idx="1">
                  <c:v>45073</c:v>
                </c:pt>
                <c:pt idx="2">
                  <c:v>45104</c:v>
                </c:pt>
                <c:pt idx="3">
                  <c:v>45134</c:v>
                </c:pt>
                <c:pt idx="4">
                  <c:v>45165</c:v>
                </c:pt>
                <c:pt idx="5">
                  <c:v>45226</c:v>
                </c:pt>
              </c:numCache>
            </c:numRef>
          </c:cat>
          <c:val>
            <c:numRef>
              <c:f>'[1]DEMOGRAPH AND CHART'!$T$2:$T$7</c:f>
              <c:numCache>
                <c:formatCode>General</c:formatCode>
                <c:ptCount val="6"/>
                <c:pt idx="0">
                  <c:v>84</c:v>
                </c:pt>
                <c:pt idx="1">
                  <c:v>50</c:v>
                </c:pt>
                <c:pt idx="2">
                  <c:v>61</c:v>
                </c:pt>
                <c:pt idx="3">
                  <c:v>73</c:v>
                </c:pt>
                <c:pt idx="4">
                  <c:v>68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4-41DA-BA9A-299BDEE2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76703"/>
        <c:axId val="1249873375"/>
      </c:lineChart>
      <c:catAx>
        <c:axId val="124987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73375"/>
        <c:crosses val="autoZero"/>
        <c:auto val="1"/>
        <c:lblAlgn val="ctr"/>
        <c:lblOffset val="100"/>
        <c:noMultiLvlLbl val="1"/>
      </c:catAx>
      <c:valAx>
        <c:axId val="12498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7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BAR CHART DINAMIKA PERFORMA KERJA ANTAR BIRDEPT EKSEKUTIF ORMAWA  per Bulan</a:t>
            </a:r>
          </a:p>
        </c:rich>
      </c:tx>
      <c:layout>
        <c:manualLayout>
          <c:xMode val="edge"/>
          <c:yMode val="edge"/>
          <c:x val="0.10870600904098486"/>
          <c:y val="2.2443853138842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'[1]DEMOGRAPH AND CHART'!$F$2</c:f>
              <c:strCache>
                <c:ptCount val="1"/>
                <c:pt idx="0">
                  <c:v>45043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CHART'!$G$2:$O$2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96</c:v>
                </c:pt>
                <c:pt idx="3">
                  <c:v>44</c:v>
                </c:pt>
                <c:pt idx="4">
                  <c:v>61</c:v>
                </c:pt>
                <c:pt idx="5">
                  <c:v>66</c:v>
                </c:pt>
                <c:pt idx="6">
                  <c:v>72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0-4FF1-85A1-E7545690145D}"/>
            </c:ext>
          </c:extLst>
        </c:ser>
        <c:ser>
          <c:idx val="1"/>
          <c:order val="1"/>
          <c:tx>
            <c:strRef>
              <c:f>'[1]DEMOGRAPH AND CHART'!$F$3</c:f>
              <c:strCache>
                <c:ptCount val="1"/>
                <c:pt idx="0">
                  <c:v>45073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CHART'!$G$3:$O$3</c:f>
              <c:numCache>
                <c:formatCode>General</c:formatCode>
                <c:ptCount val="9"/>
                <c:pt idx="0">
                  <c:v>41</c:v>
                </c:pt>
                <c:pt idx="1">
                  <c:v>45</c:v>
                </c:pt>
                <c:pt idx="2">
                  <c:v>42</c:v>
                </c:pt>
                <c:pt idx="3">
                  <c:v>69</c:v>
                </c:pt>
                <c:pt idx="4">
                  <c:v>100</c:v>
                </c:pt>
                <c:pt idx="5">
                  <c:v>82</c:v>
                </c:pt>
                <c:pt idx="6">
                  <c:v>86</c:v>
                </c:pt>
                <c:pt idx="7">
                  <c:v>37</c:v>
                </c:pt>
                <c:pt idx="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0-4FF1-85A1-E7545690145D}"/>
            </c:ext>
          </c:extLst>
        </c:ser>
        <c:ser>
          <c:idx val="2"/>
          <c:order val="2"/>
          <c:tx>
            <c:strRef>
              <c:f>'[1]DEMOGRAPH AND CHART'!$F$4</c:f>
              <c:strCache>
                <c:ptCount val="1"/>
                <c:pt idx="0">
                  <c:v>45104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CHART'!$G$4:$O$4</c:f>
              <c:numCache>
                <c:formatCode>General</c:formatCode>
                <c:ptCount val="9"/>
                <c:pt idx="0">
                  <c:v>60</c:v>
                </c:pt>
                <c:pt idx="1">
                  <c:v>29</c:v>
                </c:pt>
                <c:pt idx="2">
                  <c:v>66</c:v>
                </c:pt>
                <c:pt idx="3">
                  <c:v>51</c:v>
                </c:pt>
                <c:pt idx="4">
                  <c:v>48</c:v>
                </c:pt>
                <c:pt idx="5">
                  <c:v>79</c:v>
                </c:pt>
                <c:pt idx="6">
                  <c:v>79</c:v>
                </c:pt>
                <c:pt idx="7">
                  <c:v>36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0-4FF1-85A1-E7545690145D}"/>
            </c:ext>
          </c:extLst>
        </c:ser>
        <c:ser>
          <c:idx val="3"/>
          <c:order val="3"/>
          <c:tx>
            <c:strRef>
              <c:f>'[1]DEMOGRAPH AND CHART'!$F$5</c:f>
              <c:strCache>
                <c:ptCount val="1"/>
                <c:pt idx="0">
                  <c:v>45134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CHART'!$G$5:$O$5</c:f>
              <c:numCache>
                <c:formatCode>General</c:formatCode>
                <c:ptCount val="9"/>
                <c:pt idx="0">
                  <c:v>84</c:v>
                </c:pt>
                <c:pt idx="1">
                  <c:v>76</c:v>
                </c:pt>
                <c:pt idx="2">
                  <c:v>91</c:v>
                </c:pt>
                <c:pt idx="3">
                  <c:v>22</c:v>
                </c:pt>
                <c:pt idx="4">
                  <c:v>82</c:v>
                </c:pt>
                <c:pt idx="5">
                  <c:v>59</c:v>
                </c:pt>
                <c:pt idx="6">
                  <c:v>91</c:v>
                </c:pt>
                <c:pt idx="7">
                  <c:v>78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0-4FF1-85A1-E7545690145D}"/>
            </c:ext>
          </c:extLst>
        </c:ser>
        <c:ser>
          <c:idx val="4"/>
          <c:order val="4"/>
          <c:tx>
            <c:strRef>
              <c:f>'[1]DEMOGRAPH AND CHART'!$F$6</c:f>
              <c:strCache>
                <c:ptCount val="1"/>
                <c:pt idx="0">
                  <c:v>45165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CHART'!$G$6:$O$6</c:f>
              <c:numCache>
                <c:formatCode>General</c:formatCode>
                <c:ptCount val="9"/>
                <c:pt idx="0">
                  <c:v>81</c:v>
                </c:pt>
                <c:pt idx="1">
                  <c:v>99</c:v>
                </c:pt>
                <c:pt idx="2">
                  <c:v>16</c:v>
                </c:pt>
                <c:pt idx="3">
                  <c:v>66</c:v>
                </c:pt>
                <c:pt idx="4">
                  <c:v>29</c:v>
                </c:pt>
                <c:pt idx="5">
                  <c:v>85</c:v>
                </c:pt>
                <c:pt idx="6">
                  <c:v>23</c:v>
                </c:pt>
                <c:pt idx="7">
                  <c:v>48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0-4FF1-85A1-E7545690145D}"/>
            </c:ext>
          </c:extLst>
        </c:ser>
        <c:ser>
          <c:idx val="5"/>
          <c:order val="5"/>
          <c:tx>
            <c:strRef>
              <c:f>'[1]DEMOGRAPH AND CHART'!$F$7</c:f>
              <c:strCache>
                <c:ptCount val="1"/>
                <c:pt idx="0">
                  <c:v>45226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'[1]DEMOGRAPH AND CHART'!$G$1:$O$1</c:f>
              <c:strCache>
                <c:ptCount val="9"/>
                <c:pt idx="0">
                  <c:v>RISBANG</c:v>
                </c:pt>
                <c:pt idx="1">
                  <c:v>BISMIT</c:v>
                </c:pt>
                <c:pt idx="2">
                  <c:v>MEDBRAND</c:v>
                </c:pt>
                <c:pt idx="3">
                  <c:v>ADKESHMAH</c:v>
                </c:pt>
                <c:pt idx="4">
                  <c:v>INTERNAL</c:v>
                </c:pt>
                <c:pt idx="5">
                  <c:v>PERAGA</c:v>
                </c:pt>
                <c:pt idx="6">
                  <c:v>AKPRES</c:v>
                </c:pt>
                <c:pt idx="7">
                  <c:v>KASTRAT</c:v>
                </c:pt>
                <c:pt idx="8">
                  <c:v>SLH</c:v>
                </c:pt>
              </c:strCache>
            </c:strRef>
          </c:cat>
          <c:val>
            <c:numRef>
              <c:f>'[1]DEMOGRAPH AND CHART'!$G$7:$O$7</c:f>
              <c:numCache>
                <c:formatCode>General</c:formatCode>
                <c:ptCount val="9"/>
                <c:pt idx="0">
                  <c:v>52</c:v>
                </c:pt>
                <c:pt idx="1">
                  <c:v>19</c:v>
                </c:pt>
                <c:pt idx="2">
                  <c:v>51</c:v>
                </c:pt>
                <c:pt idx="3">
                  <c:v>92</c:v>
                </c:pt>
                <c:pt idx="4">
                  <c:v>11</c:v>
                </c:pt>
                <c:pt idx="5">
                  <c:v>17</c:v>
                </c:pt>
                <c:pt idx="6">
                  <c:v>42</c:v>
                </c:pt>
                <c:pt idx="7">
                  <c:v>25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0-4FF1-85A1-E7545690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2863"/>
        <c:axId val="1040661615"/>
      </c:barChart>
      <c:catAx>
        <c:axId val="1040662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61615"/>
        <c:crosses val="autoZero"/>
        <c:auto val="1"/>
        <c:lblAlgn val="ctr"/>
        <c:lblOffset val="100"/>
        <c:noMultiLvlLbl val="0"/>
      </c:catAx>
      <c:valAx>
        <c:axId val="10406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3</xdr:row>
      <xdr:rowOff>95250</xdr:rowOff>
    </xdr:from>
    <xdr:to>
      <xdr:col>15</xdr:col>
      <xdr:colOff>394606</xdr:colOff>
      <xdr:row>20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4BFF2-C19F-4B36-9DFF-AD17A9EE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382867</xdr:colOff>
      <xdr:row>10</xdr:row>
      <xdr:rowOff>121398</xdr:rowOff>
    </xdr:from>
    <xdr:to>
      <xdr:col>8</xdr:col>
      <xdr:colOff>121225</xdr:colOff>
      <xdr:row>28</xdr:row>
      <xdr:rowOff>178045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76099-76D2-4A7F-8D1A-22E474BCB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ST03\Project\Dashboard_Project\Template%20Analisis%20Performa%20Kerja_Eksekutif%20Ormawa%202023.xlsx" TargetMode="External"/><Relationship Id="rId1" Type="http://schemas.openxmlformats.org/officeDocument/2006/relationships/externalLinkPath" Target="/Users/user/Documents/ST03/Project/Dashboard_Project/Template%20Analisis%20Performa%20Kerja_Eksekutif%20Ormaw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kesmah"/>
      <sheetName val="Risbang"/>
      <sheetName val="Sheet2"/>
      <sheetName val="Random Number"/>
      <sheetName val="CHART"/>
      <sheetName val="DEMOGRAPH AND CHART"/>
      <sheetName val="Sheet3"/>
      <sheetName val="Sheet4"/>
      <sheetName val="Sheet6"/>
      <sheetName val="Sheet7"/>
      <sheetName val="Sheet5"/>
      <sheetName val=" DATABASE STAFF"/>
      <sheetName val="DATABASE BIRO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RISBANG</v>
          </cell>
          <cell r="H1" t="str">
            <v>BISMIT</v>
          </cell>
          <cell r="I1" t="str">
            <v>MEDBRAND</v>
          </cell>
          <cell r="J1" t="str">
            <v>ADKESHMAH</v>
          </cell>
          <cell r="K1" t="str">
            <v>INTERNAL</v>
          </cell>
          <cell r="L1" t="str">
            <v>PERAGA</v>
          </cell>
          <cell r="M1" t="str">
            <v>AKPRES</v>
          </cell>
          <cell r="N1" t="str">
            <v>KASTRAT</v>
          </cell>
          <cell r="O1" t="str">
            <v>SLH</v>
          </cell>
          <cell r="R1" t="str">
            <v>GANTARI ARTI</v>
          </cell>
          <cell r="S1" t="str">
            <v>SWAKARYA HARSA</v>
          </cell>
          <cell r="T1" t="str">
            <v>SOBARI</v>
          </cell>
        </row>
        <row r="2">
          <cell r="F2">
            <v>45043</v>
          </cell>
          <cell r="G2">
            <v>24</v>
          </cell>
          <cell r="H2">
            <v>15</v>
          </cell>
          <cell r="I2">
            <v>96</v>
          </cell>
          <cell r="J2">
            <v>44</v>
          </cell>
          <cell r="K2">
            <v>61</v>
          </cell>
          <cell r="L2">
            <v>66</v>
          </cell>
          <cell r="M2">
            <v>72</v>
          </cell>
          <cell r="N2">
            <v>12</v>
          </cell>
          <cell r="O2">
            <v>15</v>
          </cell>
          <cell r="Q2">
            <v>45043</v>
          </cell>
          <cell r="R2">
            <v>23</v>
          </cell>
          <cell r="S2">
            <v>27</v>
          </cell>
          <cell r="T2">
            <v>84</v>
          </cell>
        </row>
        <row r="3">
          <cell r="F3">
            <v>45073</v>
          </cell>
          <cell r="G3">
            <v>41</v>
          </cell>
          <cell r="H3">
            <v>45</v>
          </cell>
          <cell r="I3">
            <v>42</v>
          </cell>
          <cell r="J3">
            <v>69</v>
          </cell>
          <cell r="K3">
            <v>100</v>
          </cell>
          <cell r="L3">
            <v>82</v>
          </cell>
          <cell r="M3">
            <v>86</v>
          </cell>
          <cell r="N3">
            <v>37</v>
          </cell>
          <cell r="O3">
            <v>86</v>
          </cell>
          <cell r="Q3">
            <v>45073</v>
          </cell>
          <cell r="R3">
            <v>11</v>
          </cell>
          <cell r="S3">
            <v>35</v>
          </cell>
          <cell r="T3">
            <v>50</v>
          </cell>
        </row>
        <row r="4">
          <cell r="F4">
            <v>45104</v>
          </cell>
          <cell r="G4">
            <v>60</v>
          </cell>
          <cell r="H4">
            <v>29</v>
          </cell>
          <cell r="I4">
            <v>66</v>
          </cell>
          <cell r="J4">
            <v>51</v>
          </cell>
          <cell r="K4">
            <v>48</v>
          </cell>
          <cell r="L4">
            <v>79</v>
          </cell>
          <cell r="M4">
            <v>79</v>
          </cell>
          <cell r="N4">
            <v>36</v>
          </cell>
          <cell r="O4">
            <v>67</v>
          </cell>
          <cell r="Q4">
            <v>45104</v>
          </cell>
          <cell r="R4">
            <v>41</v>
          </cell>
          <cell r="S4">
            <v>11</v>
          </cell>
          <cell r="T4">
            <v>61</v>
          </cell>
        </row>
        <row r="5">
          <cell r="F5">
            <v>45134</v>
          </cell>
          <cell r="G5">
            <v>84</v>
          </cell>
          <cell r="H5">
            <v>76</v>
          </cell>
          <cell r="I5">
            <v>91</v>
          </cell>
          <cell r="J5">
            <v>22</v>
          </cell>
          <cell r="K5">
            <v>82</v>
          </cell>
          <cell r="L5">
            <v>59</v>
          </cell>
          <cell r="M5">
            <v>91</v>
          </cell>
          <cell r="N5">
            <v>78</v>
          </cell>
          <cell r="O5">
            <v>49</v>
          </cell>
          <cell r="Q5">
            <v>45134</v>
          </cell>
          <cell r="R5">
            <v>77</v>
          </cell>
          <cell r="S5">
            <v>87</v>
          </cell>
          <cell r="T5">
            <v>73</v>
          </cell>
        </row>
        <row r="6">
          <cell r="F6">
            <v>45165</v>
          </cell>
          <cell r="G6">
            <v>81</v>
          </cell>
          <cell r="H6">
            <v>99</v>
          </cell>
          <cell r="I6">
            <v>16</v>
          </cell>
          <cell r="J6">
            <v>66</v>
          </cell>
          <cell r="K6">
            <v>29</v>
          </cell>
          <cell r="L6">
            <v>85</v>
          </cell>
          <cell r="M6">
            <v>23</v>
          </cell>
          <cell r="N6">
            <v>48</v>
          </cell>
          <cell r="O6">
            <v>40</v>
          </cell>
          <cell r="Q6">
            <v>45165</v>
          </cell>
          <cell r="R6">
            <v>19</v>
          </cell>
          <cell r="S6">
            <v>93</v>
          </cell>
          <cell r="T6">
            <v>68</v>
          </cell>
        </row>
        <row r="7">
          <cell r="F7">
            <v>45226</v>
          </cell>
          <cell r="G7">
            <v>52</v>
          </cell>
          <cell r="H7">
            <v>19</v>
          </cell>
          <cell r="I7">
            <v>51</v>
          </cell>
          <cell r="J7">
            <v>92</v>
          </cell>
          <cell r="K7">
            <v>11</v>
          </cell>
          <cell r="L7">
            <v>17</v>
          </cell>
          <cell r="M7">
            <v>42</v>
          </cell>
          <cell r="N7">
            <v>25</v>
          </cell>
          <cell r="O7">
            <v>18</v>
          </cell>
          <cell r="Q7">
            <v>45226</v>
          </cell>
          <cell r="R7">
            <v>22</v>
          </cell>
          <cell r="S7">
            <v>34</v>
          </cell>
          <cell r="T7">
            <v>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338C-08D6-4FE8-A52B-A48B68DA4B9B}">
  <dimension ref="A1:N13"/>
  <sheetViews>
    <sheetView zoomScaleNormal="100" workbookViewId="0">
      <selection activeCell="G17" sqref="G17"/>
    </sheetView>
  </sheetViews>
  <sheetFormatPr defaultRowHeight="15" x14ac:dyDescent="0.25"/>
  <cols>
    <col min="2" max="2" width="15.5703125" customWidth="1"/>
    <col min="3" max="3" width="21.28515625" customWidth="1"/>
    <col min="4" max="4" width="15.42578125" customWidth="1"/>
    <col min="5" max="5" width="14.42578125" customWidth="1"/>
    <col min="6" max="6" width="13.7109375" customWidth="1"/>
    <col min="7" max="7" width="19.140625" customWidth="1"/>
    <col min="8" max="8" width="11.28515625" customWidth="1"/>
    <col min="9" max="9" width="16.140625" customWidth="1"/>
  </cols>
  <sheetData>
    <row r="1" spans="1:14" ht="30" x14ac:dyDescent="0.25">
      <c r="A1" s="2" t="s">
        <v>9</v>
      </c>
      <c r="B1" s="2" t="s">
        <v>32</v>
      </c>
      <c r="C1" s="4" t="s">
        <v>19</v>
      </c>
      <c r="D1" s="4" t="s">
        <v>30</v>
      </c>
      <c r="E1" s="6" t="s">
        <v>29</v>
      </c>
      <c r="F1" s="6" t="s">
        <v>31</v>
      </c>
      <c r="G1" s="8" t="s">
        <v>37</v>
      </c>
      <c r="H1" s="8" t="s">
        <v>40</v>
      </c>
      <c r="J1" s="1"/>
      <c r="K1" s="1"/>
      <c r="L1" s="1"/>
      <c r="M1" s="1"/>
      <c r="N1" s="1"/>
    </row>
    <row r="2" spans="1:14" x14ac:dyDescent="0.25">
      <c r="A2" s="3" t="s">
        <v>0</v>
      </c>
      <c r="B2" s="2">
        <f t="shared" ref="B2:B10" ca="1" si="0">RANDBETWEEN(10,100)</f>
        <v>23</v>
      </c>
      <c r="C2" s="5" t="s">
        <v>10</v>
      </c>
      <c r="D2" s="4">
        <f t="shared" ref="D2:D10" ca="1" si="1">RANDBETWEEN(10,100)</f>
        <v>29</v>
      </c>
      <c r="E2" s="6" t="s">
        <v>20</v>
      </c>
      <c r="F2" s="7">
        <f t="shared" ref="F2:F11" ca="1" si="2">RANDBETWEEN(10,100)</f>
        <v>91</v>
      </c>
      <c r="G2" s="9" t="s">
        <v>38</v>
      </c>
      <c r="H2" s="10">
        <f ca="1">RANDBETWEEN(10,100)</f>
        <v>35</v>
      </c>
    </row>
    <row r="3" spans="1:14" x14ac:dyDescent="0.25">
      <c r="A3" s="3" t="s">
        <v>1</v>
      </c>
      <c r="B3" s="2">
        <f t="shared" ca="1" si="0"/>
        <v>61</v>
      </c>
      <c r="C3" s="5" t="s">
        <v>11</v>
      </c>
      <c r="D3" s="4">
        <f t="shared" ca="1" si="1"/>
        <v>22</v>
      </c>
      <c r="E3" s="6" t="s">
        <v>21</v>
      </c>
      <c r="F3" s="7">
        <f t="shared" ca="1" si="2"/>
        <v>96</v>
      </c>
      <c r="G3" s="9" t="s">
        <v>39</v>
      </c>
      <c r="H3" s="10">
        <f ca="1">RANDBETWEEN(10,100)</f>
        <v>63</v>
      </c>
    </row>
    <row r="4" spans="1:14" x14ac:dyDescent="0.25">
      <c r="A4" s="3" t="s">
        <v>2</v>
      </c>
      <c r="B4" s="2">
        <f t="shared" ca="1" si="0"/>
        <v>27</v>
      </c>
      <c r="C4" s="5" t="s">
        <v>12</v>
      </c>
      <c r="D4" s="4">
        <f t="shared" ca="1" si="1"/>
        <v>19</v>
      </c>
      <c r="E4" s="6" t="s">
        <v>22</v>
      </c>
      <c r="F4" s="7">
        <f t="shared" ca="1" si="2"/>
        <v>90</v>
      </c>
    </row>
    <row r="5" spans="1:14" x14ac:dyDescent="0.25">
      <c r="A5" s="3" t="s">
        <v>3</v>
      </c>
      <c r="B5" s="2">
        <f t="shared" ca="1" si="0"/>
        <v>20</v>
      </c>
      <c r="C5" s="5" t="s">
        <v>13</v>
      </c>
      <c r="D5" s="4">
        <f t="shared" ca="1" si="1"/>
        <v>84</v>
      </c>
      <c r="E5" s="6" t="s">
        <v>23</v>
      </c>
      <c r="F5" s="7">
        <f t="shared" ca="1" si="2"/>
        <v>71</v>
      </c>
    </row>
    <row r="6" spans="1:14" x14ac:dyDescent="0.25">
      <c r="A6" s="3" t="s">
        <v>4</v>
      </c>
      <c r="B6" s="2">
        <f t="shared" ca="1" si="0"/>
        <v>62</v>
      </c>
      <c r="C6" s="5" t="s">
        <v>14</v>
      </c>
      <c r="D6" s="4">
        <f t="shared" ca="1" si="1"/>
        <v>78</v>
      </c>
      <c r="E6" s="6" t="s">
        <v>24</v>
      </c>
      <c r="F6" s="7">
        <f t="shared" ca="1" si="2"/>
        <v>74</v>
      </c>
    </row>
    <row r="7" spans="1:14" x14ac:dyDescent="0.25">
      <c r="A7" s="3" t="s">
        <v>5</v>
      </c>
      <c r="B7" s="2">
        <f t="shared" ca="1" si="0"/>
        <v>77</v>
      </c>
      <c r="C7" s="5" t="s">
        <v>15</v>
      </c>
      <c r="D7" s="4">
        <f t="shared" ca="1" si="1"/>
        <v>83</v>
      </c>
      <c r="E7" s="6" t="s">
        <v>25</v>
      </c>
      <c r="F7" s="7">
        <f t="shared" ca="1" si="2"/>
        <v>59</v>
      </c>
    </row>
    <row r="8" spans="1:14" x14ac:dyDescent="0.25">
      <c r="A8" s="3" t="s">
        <v>6</v>
      </c>
      <c r="B8" s="2">
        <f t="shared" ca="1" si="0"/>
        <v>42</v>
      </c>
      <c r="C8" s="5" t="s">
        <v>16</v>
      </c>
      <c r="D8" s="4">
        <f t="shared" ca="1" si="1"/>
        <v>74</v>
      </c>
      <c r="E8" s="6" t="s">
        <v>26</v>
      </c>
      <c r="F8" s="7">
        <f t="shared" ca="1" si="2"/>
        <v>13</v>
      </c>
    </row>
    <row r="9" spans="1:14" x14ac:dyDescent="0.25">
      <c r="A9" s="3" t="s">
        <v>7</v>
      </c>
      <c r="B9" s="2">
        <f t="shared" ca="1" si="0"/>
        <v>99</v>
      </c>
      <c r="C9" s="5" t="s">
        <v>17</v>
      </c>
      <c r="D9" s="4">
        <f t="shared" ca="1" si="1"/>
        <v>51</v>
      </c>
      <c r="E9" s="6" t="s">
        <v>27</v>
      </c>
      <c r="F9" s="7">
        <f t="shared" ca="1" si="2"/>
        <v>94</v>
      </c>
    </row>
    <row r="10" spans="1:14" x14ac:dyDescent="0.25">
      <c r="A10" s="3" t="s">
        <v>8</v>
      </c>
      <c r="B10" s="2">
        <f t="shared" ca="1" si="0"/>
        <v>51</v>
      </c>
      <c r="C10" s="5" t="s">
        <v>18</v>
      </c>
      <c r="D10" s="4">
        <f t="shared" ca="1" si="1"/>
        <v>28</v>
      </c>
      <c r="E10" s="6" t="s">
        <v>28</v>
      </c>
      <c r="F10" s="7">
        <f t="shared" ca="1" si="2"/>
        <v>62</v>
      </c>
    </row>
    <row r="11" spans="1:14" x14ac:dyDescent="0.25">
      <c r="C11" s="5" t="s">
        <v>33</v>
      </c>
      <c r="D11" s="4">
        <f t="shared" ref="D11:D13" ca="1" si="3">RANDBETWEEN(10,100)</f>
        <v>81</v>
      </c>
      <c r="E11" s="6" t="s">
        <v>34</v>
      </c>
      <c r="F11" s="7">
        <f t="shared" ca="1" si="2"/>
        <v>46</v>
      </c>
    </row>
    <row r="12" spans="1:14" x14ac:dyDescent="0.25">
      <c r="C12" s="5" t="s">
        <v>35</v>
      </c>
      <c r="D12" s="4">
        <f t="shared" ca="1" si="3"/>
        <v>23</v>
      </c>
    </row>
    <row r="13" spans="1:14" x14ac:dyDescent="0.25">
      <c r="C13" s="5" t="s">
        <v>36</v>
      </c>
      <c r="D13" s="4">
        <f t="shared" ca="1" si="3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2CA2-1AA3-499D-9949-CCE1FA1FCCED}">
  <dimension ref="A1:F81"/>
  <sheetViews>
    <sheetView zoomScale="45" workbookViewId="0">
      <selection activeCell="E12" sqref="E12"/>
    </sheetView>
  </sheetViews>
  <sheetFormatPr defaultRowHeight="15" x14ac:dyDescent="0.25"/>
  <cols>
    <col min="2" max="2" width="19.7109375" customWidth="1"/>
    <col min="3" max="3" width="17.5703125" customWidth="1"/>
    <col min="4" max="4" width="15.85546875" customWidth="1"/>
    <col min="6" max="6" width="23.28515625" customWidth="1"/>
  </cols>
  <sheetData>
    <row r="1" spans="1:6" ht="45" x14ac:dyDescent="0.25">
      <c r="A1" s="13" t="s">
        <v>41</v>
      </c>
      <c r="B1" s="13" t="s">
        <v>76</v>
      </c>
      <c r="C1" s="13" t="s">
        <v>42</v>
      </c>
      <c r="D1" s="13" t="s">
        <v>43</v>
      </c>
      <c r="E1" s="13" t="s">
        <v>44</v>
      </c>
      <c r="F1" s="13" t="s">
        <v>45</v>
      </c>
    </row>
    <row r="2" spans="1:6" x14ac:dyDescent="0.25">
      <c r="A2" s="13">
        <v>1</v>
      </c>
      <c r="B2" s="13" t="s">
        <v>46</v>
      </c>
      <c r="C2" s="13" t="s">
        <v>20</v>
      </c>
      <c r="D2" s="14">
        <v>44984</v>
      </c>
      <c r="E2" s="13">
        <v>84</v>
      </c>
      <c r="F2" s="13" t="s">
        <v>47</v>
      </c>
    </row>
    <row r="3" spans="1:6" x14ac:dyDescent="0.25">
      <c r="A3" s="13">
        <v>2</v>
      </c>
      <c r="B3" s="13" t="s">
        <v>48</v>
      </c>
      <c r="C3" s="13" t="s">
        <v>20</v>
      </c>
      <c r="D3" s="14">
        <v>44984</v>
      </c>
      <c r="E3" s="13">
        <v>48</v>
      </c>
      <c r="F3" s="13" t="s">
        <v>49</v>
      </c>
    </row>
    <row r="4" spans="1:6" x14ac:dyDescent="0.25">
      <c r="A4" s="13">
        <v>3</v>
      </c>
      <c r="B4" s="13" t="s">
        <v>50</v>
      </c>
      <c r="C4" s="13" t="s">
        <v>20</v>
      </c>
      <c r="D4" s="14">
        <v>44984</v>
      </c>
      <c r="E4" s="13">
        <v>84</v>
      </c>
      <c r="F4" s="13" t="s">
        <v>47</v>
      </c>
    </row>
    <row r="5" spans="1:6" x14ac:dyDescent="0.25">
      <c r="A5" s="13">
        <v>4</v>
      </c>
      <c r="B5" s="13" t="s">
        <v>51</v>
      </c>
      <c r="C5" s="13" t="s">
        <v>20</v>
      </c>
      <c r="D5" s="14">
        <v>44984</v>
      </c>
      <c r="E5" s="13">
        <v>24</v>
      </c>
      <c r="F5" s="13" t="s">
        <v>52</v>
      </c>
    </row>
    <row r="6" spans="1:6" x14ac:dyDescent="0.25">
      <c r="A6" s="13">
        <v>5</v>
      </c>
      <c r="B6" s="13" t="s">
        <v>53</v>
      </c>
      <c r="C6" s="13" t="s">
        <v>20</v>
      </c>
      <c r="D6" s="14">
        <v>44984</v>
      </c>
      <c r="E6" s="13">
        <v>40</v>
      </c>
      <c r="F6" s="13" t="s">
        <v>52</v>
      </c>
    </row>
    <row r="7" spans="1:6" x14ac:dyDescent="0.25">
      <c r="A7" s="13">
        <v>6</v>
      </c>
      <c r="B7" s="13" t="s">
        <v>54</v>
      </c>
      <c r="C7" s="13" t="s">
        <v>20</v>
      </c>
      <c r="D7" s="14">
        <v>44984</v>
      </c>
      <c r="E7" s="13">
        <v>90</v>
      </c>
      <c r="F7" s="13" t="s">
        <v>47</v>
      </c>
    </row>
    <row r="8" spans="1:6" x14ac:dyDescent="0.25">
      <c r="A8" s="13">
        <v>7</v>
      </c>
      <c r="B8" s="13" t="s">
        <v>55</v>
      </c>
      <c r="C8" s="13" t="s">
        <v>21</v>
      </c>
      <c r="D8" s="14">
        <v>44984</v>
      </c>
      <c r="E8" s="13">
        <v>61</v>
      </c>
      <c r="F8" s="13" t="s">
        <v>56</v>
      </c>
    </row>
    <row r="9" spans="1:6" x14ac:dyDescent="0.25">
      <c r="A9" s="13">
        <v>8</v>
      </c>
      <c r="B9" s="13" t="s">
        <v>57</v>
      </c>
      <c r="C9" s="13" t="s">
        <v>21</v>
      </c>
      <c r="D9" s="14">
        <v>44984</v>
      </c>
      <c r="E9" s="13">
        <v>70</v>
      </c>
      <c r="F9" s="13" t="s">
        <v>56</v>
      </c>
    </row>
    <row r="10" spans="1:6" x14ac:dyDescent="0.25">
      <c r="A10" s="13">
        <v>9</v>
      </c>
      <c r="B10" s="13" t="s">
        <v>58</v>
      </c>
      <c r="C10" s="13" t="s">
        <v>21</v>
      </c>
      <c r="D10" s="14">
        <v>44984</v>
      </c>
      <c r="E10" s="13">
        <v>81</v>
      </c>
      <c r="F10" s="13" t="s">
        <v>47</v>
      </c>
    </row>
    <row r="11" spans="1:6" x14ac:dyDescent="0.25">
      <c r="A11" s="13">
        <v>10</v>
      </c>
      <c r="B11" s="13" t="s">
        <v>59</v>
      </c>
      <c r="C11" s="13" t="s">
        <v>21</v>
      </c>
      <c r="D11" s="14">
        <v>44984</v>
      </c>
      <c r="E11" s="13">
        <v>26</v>
      </c>
      <c r="F11" s="13" t="s">
        <v>52</v>
      </c>
    </row>
    <row r="12" spans="1:6" x14ac:dyDescent="0.25">
      <c r="A12" s="13">
        <v>11</v>
      </c>
      <c r="B12" s="13" t="s">
        <v>60</v>
      </c>
      <c r="C12" s="13" t="s">
        <v>21</v>
      </c>
      <c r="D12" s="14">
        <v>44984</v>
      </c>
      <c r="E12" s="13">
        <v>10</v>
      </c>
      <c r="F12" s="13" t="s">
        <v>61</v>
      </c>
    </row>
    <row r="13" spans="1:6" x14ac:dyDescent="0.25">
      <c r="A13" s="13">
        <v>12</v>
      </c>
      <c r="B13" s="13" t="s">
        <v>62</v>
      </c>
      <c r="C13" s="13" t="s">
        <v>21</v>
      </c>
      <c r="D13" s="14">
        <v>44984</v>
      </c>
      <c r="E13" s="13">
        <v>33</v>
      </c>
      <c r="F13" s="13" t="s">
        <v>52</v>
      </c>
    </row>
    <row r="14" spans="1:6" x14ac:dyDescent="0.25">
      <c r="A14" s="13">
        <v>13</v>
      </c>
      <c r="B14" s="13" t="s">
        <v>63</v>
      </c>
      <c r="C14" s="13" t="s">
        <v>22</v>
      </c>
      <c r="D14" s="14">
        <v>44984</v>
      </c>
      <c r="E14" s="13">
        <v>62</v>
      </c>
      <c r="F14" s="13" t="s">
        <v>56</v>
      </c>
    </row>
    <row r="15" spans="1:6" x14ac:dyDescent="0.25">
      <c r="A15" s="13">
        <v>14</v>
      </c>
      <c r="B15" s="13" t="s">
        <v>64</v>
      </c>
      <c r="C15" s="13" t="s">
        <v>22</v>
      </c>
      <c r="D15" s="14">
        <v>44984</v>
      </c>
      <c r="E15" s="13">
        <v>24</v>
      </c>
      <c r="F15" s="13" t="s">
        <v>52</v>
      </c>
    </row>
    <row r="16" spans="1:6" x14ac:dyDescent="0.25">
      <c r="A16" s="13">
        <v>15</v>
      </c>
      <c r="B16" s="13" t="s">
        <v>65</v>
      </c>
      <c r="C16" s="13" t="s">
        <v>22</v>
      </c>
      <c r="D16" s="14">
        <v>44984</v>
      </c>
      <c r="E16" s="13">
        <v>82</v>
      </c>
      <c r="F16" s="13" t="s">
        <v>47</v>
      </c>
    </row>
    <row r="17" spans="1:6" x14ac:dyDescent="0.25">
      <c r="A17" s="13">
        <v>16</v>
      </c>
      <c r="B17" s="13" t="s">
        <v>66</v>
      </c>
      <c r="C17" s="13" t="s">
        <v>22</v>
      </c>
      <c r="D17" s="14">
        <v>44984</v>
      </c>
      <c r="E17" s="13">
        <v>63</v>
      </c>
      <c r="F17" s="13" t="s">
        <v>56</v>
      </c>
    </row>
    <row r="18" spans="1:6" x14ac:dyDescent="0.25">
      <c r="A18" s="13">
        <v>17</v>
      </c>
      <c r="B18" s="13" t="s">
        <v>67</v>
      </c>
      <c r="C18" s="13" t="s">
        <v>22</v>
      </c>
      <c r="D18" s="14">
        <v>44984</v>
      </c>
      <c r="E18" s="13">
        <v>20</v>
      </c>
      <c r="F18" s="13" t="s">
        <v>61</v>
      </c>
    </row>
    <row r="19" spans="1:6" x14ac:dyDescent="0.25">
      <c r="A19" s="13">
        <v>18</v>
      </c>
      <c r="B19" s="13" t="s">
        <v>68</v>
      </c>
      <c r="C19" s="13" t="s">
        <v>22</v>
      </c>
      <c r="D19" s="14">
        <v>44984</v>
      </c>
      <c r="E19" s="13">
        <v>72</v>
      </c>
      <c r="F19" s="13" t="s">
        <v>56</v>
      </c>
    </row>
    <row r="20" spans="1:6" x14ac:dyDescent="0.25">
      <c r="A20" s="13">
        <v>19</v>
      </c>
      <c r="B20" s="13" t="s">
        <v>69</v>
      </c>
      <c r="C20" s="13" t="s">
        <v>22</v>
      </c>
      <c r="D20" s="14">
        <v>44984</v>
      </c>
      <c r="E20" s="13">
        <v>84</v>
      </c>
      <c r="F20" s="13" t="s">
        <v>47</v>
      </c>
    </row>
    <row r="21" spans="1:6" x14ac:dyDescent="0.25">
      <c r="A21" s="13">
        <v>20</v>
      </c>
      <c r="B21" s="13" t="s">
        <v>70</v>
      </c>
      <c r="C21" s="13" t="s">
        <v>22</v>
      </c>
      <c r="D21" s="14">
        <v>44984</v>
      </c>
      <c r="E21" s="13">
        <v>44</v>
      </c>
      <c r="F21" s="13" t="s">
        <v>49</v>
      </c>
    </row>
    <row r="22" spans="1:6" x14ac:dyDescent="0.25">
      <c r="A22" s="13">
        <v>21</v>
      </c>
      <c r="B22" s="13" t="s">
        <v>46</v>
      </c>
      <c r="C22" s="13" t="s">
        <v>20</v>
      </c>
      <c r="D22" s="14">
        <v>45012</v>
      </c>
      <c r="E22" s="13">
        <v>24</v>
      </c>
      <c r="F22" s="13" t="s">
        <v>52</v>
      </c>
    </row>
    <row r="23" spans="1:6" x14ac:dyDescent="0.25">
      <c r="A23" s="13">
        <v>22</v>
      </c>
      <c r="B23" s="13" t="s">
        <v>48</v>
      </c>
      <c r="C23" s="13" t="s">
        <v>20</v>
      </c>
      <c r="D23" s="14">
        <v>45012</v>
      </c>
      <c r="E23" s="13">
        <v>61</v>
      </c>
      <c r="F23" s="13" t="s">
        <v>56</v>
      </c>
    </row>
    <row r="24" spans="1:6" x14ac:dyDescent="0.25">
      <c r="A24" s="13">
        <v>23</v>
      </c>
      <c r="B24" s="13" t="s">
        <v>50</v>
      </c>
      <c r="C24" s="13" t="s">
        <v>20</v>
      </c>
      <c r="D24" s="14">
        <v>45012</v>
      </c>
      <c r="E24" s="13">
        <v>95</v>
      </c>
      <c r="F24" s="13" t="s">
        <v>47</v>
      </c>
    </row>
    <row r="25" spans="1:6" x14ac:dyDescent="0.25">
      <c r="A25" s="13">
        <v>24</v>
      </c>
      <c r="B25" s="13" t="s">
        <v>51</v>
      </c>
      <c r="C25" s="13" t="s">
        <v>20</v>
      </c>
      <c r="D25" s="14">
        <v>45012</v>
      </c>
      <c r="E25" s="13">
        <v>90</v>
      </c>
      <c r="F25" s="13" t="s">
        <v>47</v>
      </c>
    </row>
    <row r="26" spans="1:6" x14ac:dyDescent="0.25">
      <c r="A26" s="13">
        <v>25</v>
      </c>
      <c r="B26" s="13" t="s">
        <v>53</v>
      </c>
      <c r="C26" s="13" t="s">
        <v>20</v>
      </c>
      <c r="D26" s="14">
        <v>45012</v>
      </c>
      <c r="E26" s="13">
        <v>93</v>
      </c>
      <c r="F26" s="13" t="s">
        <v>47</v>
      </c>
    </row>
    <row r="27" spans="1:6" x14ac:dyDescent="0.25">
      <c r="A27" s="13">
        <v>26</v>
      </c>
      <c r="B27" s="13" t="s">
        <v>54</v>
      </c>
      <c r="C27" s="13" t="s">
        <v>20</v>
      </c>
      <c r="D27" s="14">
        <v>45012</v>
      </c>
      <c r="E27" s="13">
        <v>14</v>
      </c>
      <c r="F27" s="13" t="s">
        <v>61</v>
      </c>
    </row>
    <row r="28" spans="1:6" x14ac:dyDescent="0.25">
      <c r="A28" s="13">
        <v>27</v>
      </c>
      <c r="B28" s="13" t="s">
        <v>55</v>
      </c>
      <c r="C28" s="13" t="s">
        <v>21</v>
      </c>
      <c r="D28" s="14">
        <v>45012</v>
      </c>
      <c r="E28" s="13">
        <v>88</v>
      </c>
      <c r="F28" s="13" t="s">
        <v>47</v>
      </c>
    </row>
    <row r="29" spans="1:6" x14ac:dyDescent="0.25">
      <c r="A29" s="13">
        <v>28</v>
      </c>
      <c r="B29" s="13" t="s">
        <v>57</v>
      </c>
      <c r="C29" s="13" t="s">
        <v>21</v>
      </c>
      <c r="D29" s="14">
        <v>45012</v>
      </c>
      <c r="E29" s="13">
        <v>78</v>
      </c>
      <c r="F29" s="13" t="s">
        <v>56</v>
      </c>
    </row>
    <row r="30" spans="1:6" x14ac:dyDescent="0.25">
      <c r="A30" s="13">
        <v>29</v>
      </c>
      <c r="B30" s="13" t="s">
        <v>58</v>
      </c>
      <c r="C30" s="13" t="s">
        <v>21</v>
      </c>
      <c r="D30" s="14">
        <v>45012</v>
      </c>
      <c r="E30" s="13">
        <v>54</v>
      </c>
      <c r="F30" s="13" t="s">
        <v>49</v>
      </c>
    </row>
    <row r="31" spans="1:6" x14ac:dyDescent="0.25">
      <c r="A31" s="13">
        <v>30</v>
      </c>
      <c r="B31" s="13" t="s">
        <v>59</v>
      </c>
      <c r="C31" s="13" t="s">
        <v>21</v>
      </c>
      <c r="D31" s="14">
        <v>45012</v>
      </c>
      <c r="E31" s="13">
        <v>60</v>
      </c>
      <c r="F31" s="13" t="s">
        <v>49</v>
      </c>
    </row>
    <row r="32" spans="1:6" x14ac:dyDescent="0.25">
      <c r="A32" s="13">
        <v>31</v>
      </c>
      <c r="B32" s="13" t="s">
        <v>60</v>
      </c>
      <c r="C32" s="13" t="s">
        <v>21</v>
      </c>
      <c r="D32" s="14">
        <v>45012</v>
      </c>
      <c r="E32" s="13">
        <v>70</v>
      </c>
      <c r="F32" s="13" t="s">
        <v>56</v>
      </c>
    </row>
    <row r="33" spans="1:6" x14ac:dyDescent="0.25">
      <c r="A33" s="13">
        <v>32</v>
      </c>
      <c r="B33" s="13" t="s">
        <v>62</v>
      </c>
      <c r="C33" s="13" t="s">
        <v>21</v>
      </c>
      <c r="D33" s="14">
        <v>45012</v>
      </c>
      <c r="E33" s="13">
        <v>84</v>
      </c>
      <c r="F33" s="13" t="s">
        <v>47</v>
      </c>
    </row>
    <row r="34" spans="1:6" x14ac:dyDescent="0.25">
      <c r="A34" s="13">
        <v>33</v>
      </c>
      <c r="B34" s="13" t="s">
        <v>63</v>
      </c>
      <c r="C34" s="13" t="s">
        <v>22</v>
      </c>
      <c r="D34" s="14">
        <v>45012</v>
      </c>
      <c r="E34" s="13">
        <v>37</v>
      </c>
      <c r="F34" s="13" t="s">
        <v>52</v>
      </c>
    </row>
    <row r="35" spans="1:6" x14ac:dyDescent="0.25">
      <c r="A35" s="13">
        <v>34</v>
      </c>
      <c r="B35" s="13" t="s">
        <v>64</v>
      </c>
      <c r="C35" s="13" t="s">
        <v>22</v>
      </c>
      <c r="D35" s="14">
        <v>45012</v>
      </c>
      <c r="E35" s="13">
        <v>51</v>
      </c>
      <c r="F35" s="13" t="s">
        <v>49</v>
      </c>
    </row>
    <row r="36" spans="1:6" x14ac:dyDescent="0.25">
      <c r="A36" s="13">
        <v>35</v>
      </c>
      <c r="B36" s="13" t="s">
        <v>65</v>
      </c>
      <c r="C36" s="13" t="s">
        <v>22</v>
      </c>
      <c r="D36" s="14">
        <v>45012</v>
      </c>
      <c r="E36" s="13">
        <v>41</v>
      </c>
      <c r="F36" s="13" t="s">
        <v>49</v>
      </c>
    </row>
    <row r="37" spans="1:6" x14ac:dyDescent="0.25">
      <c r="A37" s="13">
        <v>36</v>
      </c>
      <c r="B37" s="13" t="s">
        <v>66</v>
      </c>
      <c r="C37" s="13" t="s">
        <v>22</v>
      </c>
      <c r="D37" s="14">
        <v>45012</v>
      </c>
      <c r="E37" s="13">
        <v>43</v>
      </c>
      <c r="F37" s="13" t="s">
        <v>49</v>
      </c>
    </row>
    <row r="38" spans="1:6" x14ac:dyDescent="0.25">
      <c r="A38" s="13">
        <v>37</v>
      </c>
      <c r="B38" s="13" t="s">
        <v>67</v>
      </c>
      <c r="C38" s="13" t="s">
        <v>22</v>
      </c>
      <c r="D38" s="14">
        <v>45012</v>
      </c>
      <c r="E38" s="13">
        <v>13</v>
      </c>
      <c r="F38" s="13" t="s">
        <v>61</v>
      </c>
    </row>
    <row r="39" spans="1:6" x14ac:dyDescent="0.25">
      <c r="A39" s="13">
        <v>38</v>
      </c>
      <c r="B39" s="13" t="s">
        <v>68</v>
      </c>
      <c r="C39" s="13" t="s">
        <v>22</v>
      </c>
      <c r="D39" s="14">
        <v>45012</v>
      </c>
      <c r="E39" s="13">
        <v>56</v>
      </c>
      <c r="F39" s="13" t="s">
        <v>49</v>
      </c>
    </row>
    <row r="40" spans="1:6" x14ac:dyDescent="0.25">
      <c r="A40" s="13">
        <v>39</v>
      </c>
      <c r="B40" s="13" t="s">
        <v>69</v>
      </c>
      <c r="C40" s="13" t="s">
        <v>22</v>
      </c>
      <c r="D40" s="14">
        <v>45012</v>
      </c>
      <c r="E40" s="13">
        <v>19</v>
      </c>
      <c r="F40" s="13" t="s">
        <v>61</v>
      </c>
    </row>
    <row r="41" spans="1:6" x14ac:dyDescent="0.25">
      <c r="A41" s="13">
        <v>40</v>
      </c>
      <c r="B41" s="13" t="s">
        <v>70</v>
      </c>
      <c r="C41" s="13" t="s">
        <v>22</v>
      </c>
      <c r="D41" s="14">
        <v>45012</v>
      </c>
      <c r="E41" s="13">
        <v>12</v>
      </c>
      <c r="F41" s="13" t="s">
        <v>61</v>
      </c>
    </row>
    <row r="42" spans="1:6" x14ac:dyDescent="0.25">
      <c r="A42" s="13">
        <v>41</v>
      </c>
      <c r="B42" s="13" t="s">
        <v>46</v>
      </c>
      <c r="C42" s="13" t="s">
        <v>20</v>
      </c>
      <c r="D42" s="14">
        <v>45043</v>
      </c>
      <c r="E42" s="13">
        <v>12</v>
      </c>
      <c r="F42" s="13" t="s">
        <v>61</v>
      </c>
    </row>
    <row r="43" spans="1:6" x14ac:dyDescent="0.25">
      <c r="A43" s="13">
        <v>42</v>
      </c>
      <c r="B43" s="13" t="s">
        <v>48</v>
      </c>
      <c r="C43" s="13" t="s">
        <v>20</v>
      </c>
      <c r="D43" s="14">
        <v>45043</v>
      </c>
      <c r="E43" s="13">
        <v>50</v>
      </c>
      <c r="F43" s="13" t="s">
        <v>49</v>
      </c>
    </row>
    <row r="44" spans="1:6" x14ac:dyDescent="0.25">
      <c r="A44" s="13">
        <v>43</v>
      </c>
      <c r="B44" s="13" t="s">
        <v>50</v>
      </c>
      <c r="C44" s="13" t="s">
        <v>20</v>
      </c>
      <c r="D44" s="14">
        <v>45043</v>
      </c>
      <c r="E44" s="13">
        <v>10</v>
      </c>
      <c r="F44" s="13" t="s">
        <v>61</v>
      </c>
    </row>
    <row r="45" spans="1:6" x14ac:dyDescent="0.25">
      <c r="A45" s="13">
        <v>44</v>
      </c>
      <c r="B45" s="13" t="s">
        <v>51</v>
      </c>
      <c r="C45" s="13" t="s">
        <v>20</v>
      </c>
      <c r="D45" s="14">
        <v>45043</v>
      </c>
      <c r="E45" s="13">
        <v>23</v>
      </c>
      <c r="F45" s="13" t="s">
        <v>52</v>
      </c>
    </row>
    <row r="46" spans="1:6" x14ac:dyDescent="0.25">
      <c r="A46" s="13">
        <v>45</v>
      </c>
      <c r="B46" s="13" t="s">
        <v>53</v>
      </c>
      <c r="C46" s="13" t="s">
        <v>20</v>
      </c>
      <c r="D46" s="14">
        <v>45043</v>
      </c>
      <c r="E46" s="13">
        <v>70</v>
      </c>
      <c r="F46" s="13" t="s">
        <v>56</v>
      </c>
    </row>
    <row r="47" spans="1:6" x14ac:dyDescent="0.25">
      <c r="A47" s="13">
        <v>46</v>
      </c>
      <c r="B47" s="13" t="s">
        <v>54</v>
      </c>
      <c r="C47" s="13" t="s">
        <v>20</v>
      </c>
      <c r="D47" s="14">
        <v>45043</v>
      </c>
      <c r="E47" s="13">
        <v>72</v>
      </c>
      <c r="F47" s="13" t="s">
        <v>56</v>
      </c>
    </row>
    <row r="48" spans="1:6" x14ac:dyDescent="0.25">
      <c r="A48" s="13">
        <v>47</v>
      </c>
      <c r="B48" s="13" t="s">
        <v>55</v>
      </c>
      <c r="C48" s="13" t="s">
        <v>21</v>
      </c>
      <c r="D48" s="14">
        <v>45043</v>
      </c>
      <c r="E48" s="13">
        <v>43</v>
      </c>
      <c r="F48" s="13" t="s">
        <v>49</v>
      </c>
    </row>
    <row r="49" spans="1:6" x14ac:dyDescent="0.25">
      <c r="A49" s="13">
        <v>48</v>
      </c>
      <c r="B49" s="13" t="s">
        <v>57</v>
      </c>
      <c r="C49" s="13" t="s">
        <v>21</v>
      </c>
      <c r="D49" s="14">
        <v>45043</v>
      </c>
      <c r="E49" s="13">
        <v>57</v>
      </c>
      <c r="F49" s="13" t="s">
        <v>49</v>
      </c>
    </row>
    <row r="50" spans="1:6" x14ac:dyDescent="0.25">
      <c r="A50" s="13">
        <v>49</v>
      </c>
      <c r="B50" s="13" t="s">
        <v>58</v>
      </c>
      <c r="C50" s="13" t="s">
        <v>21</v>
      </c>
      <c r="D50" s="14">
        <v>45043</v>
      </c>
      <c r="E50" s="13">
        <v>13</v>
      </c>
      <c r="F50" s="13" t="s">
        <v>61</v>
      </c>
    </row>
    <row r="51" spans="1:6" x14ac:dyDescent="0.25">
      <c r="A51" s="13">
        <v>50</v>
      </c>
      <c r="B51" s="13" t="s">
        <v>59</v>
      </c>
      <c r="C51" s="13" t="s">
        <v>21</v>
      </c>
      <c r="D51" s="14">
        <v>45043</v>
      </c>
      <c r="E51" s="13">
        <v>42</v>
      </c>
      <c r="F51" s="13" t="s">
        <v>49</v>
      </c>
    </row>
    <row r="52" spans="1:6" x14ac:dyDescent="0.25">
      <c r="A52" s="13">
        <v>51</v>
      </c>
      <c r="B52" s="13" t="s">
        <v>60</v>
      </c>
      <c r="C52" s="13" t="s">
        <v>21</v>
      </c>
      <c r="D52" s="14">
        <v>45043</v>
      </c>
      <c r="E52" s="13">
        <v>93</v>
      </c>
      <c r="F52" s="13" t="s">
        <v>47</v>
      </c>
    </row>
    <row r="53" spans="1:6" x14ac:dyDescent="0.25">
      <c r="A53" s="13">
        <v>52</v>
      </c>
      <c r="B53" s="13" t="s">
        <v>62</v>
      </c>
      <c r="C53" s="13" t="s">
        <v>21</v>
      </c>
      <c r="D53" s="14">
        <v>45043</v>
      </c>
      <c r="E53" s="13">
        <v>69</v>
      </c>
      <c r="F53" s="13" t="s">
        <v>56</v>
      </c>
    </row>
    <row r="54" spans="1:6" x14ac:dyDescent="0.25">
      <c r="A54" s="13">
        <v>53</v>
      </c>
      <c r="B54" s="13" t="s">
        <v>63</v>
      </c>
      <c r="C54" s="13" t="s">
        <v>22</v>
      </c>
      <c r="D54" s="14">
        <v>45043</v>
      </c>
      <c r="E54" s="13">
        <v>82</v>
      </c>
      <c r="F54" s="13" t="s">
        <v>47</v>
      </c>
    </row>
    <row r="55" spans="1:6" x14ac:dyDescent="0.25">
      <c r="A55" s="13">
        <v>54</v>
      </c>
      <c r="B55" s="13" t="s">
        <v>64</v>
      </c>
      <c r="C55" s="13" t="s">
        <v>22</v>
      </c>
      <c r="D55" s="14">
        <v>45043</v>
      </c>
      <c r="E55" s="13">
        <v>21</v>
      </c>
      <c r="F55" s="13" t="s">
        <v>52</v>
      </c>
    </row>
    <row r="56" spans="1:6" x14ac:dyDescent="0.25">
      <c r="A56" s="13">
        <v>55</v>
      </c>
      <c r="B56" s="13" t="s">
        <v>65</v>
      </c>
      <c r="C56" s="13" t="s">
        <v>22</v>
      </c>
      <c r="D56" s="14">
        <v>45043</v>
      </c>
      <c r="E56" s="13">
        <v>78</v>
      </c>
      <c r="F56" s="13" t="s">
        <v>56</v>
      </c>
    </row>
    <row r="57" spans="1:6" x14ac:dyDescent="0.25">
      <c r="A57" s="13">
        <v>56</v>
      </c>
      <c r="B57" s="13" t="s">
        <v>66</v>
      </c>
      <c r="C57" s="13" t="s">
        <v>22</v>
      </c>
      <c r="D57" s="14">
        <v>45043</v>
      </c>
      <c r="E57" s="13">
        <v>49</v>
      </c>
      <c r="F57" s="13" t="s">
        <v>49</v>
      </c>
    </row>
    <row r="58" spans="1:6" x14ac:dyDescent="0.25">
      <c r="A58" s="13">
        <v>57</v>
      </c>
      <c r="B58" s="13" t="s">
        <v>67</v>
      </c>
      <c r="C58" s="13" t="s">
        <v>22</v>
      </c>
      <c r="D58" s="14">
        <v>45043</v>
      </c>
      <c r="E58" s="13">
        <v>59</v>
      </c>
      <c r="F58" s="13" t="s">
        <v>49</v>
      </c>
    </row>
    <row r="59" spans="1:6" x14ac:dyDescent="0.25">
      <c r="A59" s="13">
        <v>58</v>
      </c>
      <c r="B59" s="13" t="s">
        <v>68</v>
      </c>
      <c r="C59" s="13" t="s">
        <v>22</v>
      </c>
      <c r="D59" s="14">
        <v>45043</v>
      </c>
      <c r="E59" s="13">
        <v>78</v>
      </c>
      <c r="F59" s="13" t="s">
        <v>56</v>
      </c>
    </row>
    <row r="60" spans="1:6" x14ac:dyDescent="0.25">
      <c r="A60" s="13">
        <v>59</v>
      </c>
      <c r="B60" s="13" t="s">
        <v>69</v>
      </c>
      <c r="C60" s="13" t="s">
        <v>22</v>
      </c>
      <c r="D60" s="14">
        <v>45043</v>
      </c>
      <c r="E60" s="13">
        <v>66</v>
      </c>
      <c r="F60" s="13" t="s">
        <v>56</v>
      </c>
    </row>
    <row r="61" spans="1:6" x14ac:dyDescent="0.25">
      <c r="A61" s="13">
        <v>60</v>
      </c>
      <c r="B61" s="13" t="s">
        <v>70</v>
      </c>
      <c r="C61" s="13" t="s">
        <v>22</v>
      </c>
      <c r="D61" s="14">
        <v>45043</v>
      </c>
      <c r="E61" s="13">
        <v>79</v>
      </c>
      <c r="F61" s="13" t="s">
        <v>56</v>
      </c>
    </row>
    <row r="62" spans="1:6" x14ac:dyDescent="0.25">
      <c r="A62" s="13">
        <v>61</v>
      </c>
      <c r="B62" s="13" t="s">
        <v>46</v>
      </c>
      <c r="C62" s="13" t="s">
        <v>20</v>
      </c>
      <c r="D62" s="14">
        <v>45073</v>
      </c>
      <c r="E62" s="13">
        <v>43</v>
      </c>
      <c r="F62" s="13" t="s">
        <v>49</v>
      </c>
    </row>
    <row r="63" spans="1:6" x14ac:dyDescent="0.25">
      <c r="A63" s="13">
        <v>62</v>
      </c>
      <c r="B63" s="13" t="s">
        <v>48</v>
      </c>
      <c r="C63" s="13" t="s">
        <v>20</v>
      </c>
      <c r="D63" s="14">
        <v>45073</v>
      </c>
      <c r="E63" s="13">
        <v>65</v>
      </c>
      <c r="F63" s="13" t="s">
        <v>56</v>
      </c>
    </row>
    <row r="64" spans="1:6" x14ac:dyDescent="0.25">
      <c r="A64" s="13">
        <v>63</v>
      </c>
      <c r="B64" s="13" t="s">
        <v>50</v>
      </c>
      <c r="C64" s="13" t="s">
        <v>20</v>
      </c>
      <c r="D64" s="14">
        <v>45073</v>
      </c>
      <c r="E64" s="13">
        <v>53</v>
      </c>
      <c r="F64" s="13" t="s">
        <v>49</v>
      </c>
    </row>
    <row r="65" spans="1:6" x14ac:dyDescent="0.25">
      <c r="A65" s="13">
        <v>64</v>
      </c>
      <c r="B65" s="13" t="s">
        <v>51</v>
      </c>
      <c r="C65" s="13" t="s">
        <v>20</v>
      </c>
      <c r="D65" s="14">
        <v>45073</v>
      </c>
      <c r="E65" s="13">
        <v>22</v>
      </c>
      <c r="F65" s="13" t="s">
        <v>52</v>
      </c>
    </row>
    <row r="66" spans="1:6" x14ac:dyDescent="0.25">
      <c r="A66" s="13">
        <v>65</v>
      </c>
      <c r="B66" s="13" t="s">
        <v>53</v>
      </c>
      <c r="C66" s="13" t="s">
        <v>20</v>
      </c>
      <c r="D66" s="14">
        <v>45073</v>
      </c>
      <c r="E66" s="13">
        <v>44</v>
      </c>
      <c r="F66" s="13" t="s">
        <v>49</v>
      </c>
    </row>
    <row r="67" spans="1:6" x14ac:dyDescent="0.25">
      <c r="A67" s="13">
        <v>66</v>
      </c>
      <c r="B67" s="13" t="s">
        <v>54</v>
      </c>
      <c r="C67" s="13" t="s">
        <v>20</v>
      </c>
      <c r="D67" s="14">
        <v>45073</v>
      </c>
      <c r="E67" s="13">
        <v>99</v>
      </c>
      <c r="F67" s="13" t="s">
        <v>47</v>
      </c>
    </row>
    <row r="68" spans="1:6" x14ac:dyDescent="0.25">
      <c r="A68" s="13">
        <v>67</v>
      </c>
      <c r="B68" s="13" t="s">
        <v>55</v>
      </c>
      <c r="C68" s="13" t="s">
        <v>21</v>
      </c>
      <c r="D68" s="14">
        <v>45073</v>
      </c>
      <c r="E68" s="13">
        <v>48</v>
      </c>
      <c r="F68" s="13" t="s">
        <v>49</v>
      </c>
    </row>
    <row r="69" spans="1:6" x14ac:dyDescent="0.25">
      <c r="A69" s="13">
        <v>68</v>
      </c>
      <c r="B69" s="13" t="s">
        <v>57</v>
      </c>
      <c r="C69" s="13" t="s">
        <v>21</v>
      </c>
      <c r="D69" s="14">
        <v>45073</v>
      </c>
      <c r="E69" s="13">
        <v>26</v>
      </c>
      <c r="F69" s="13" t="s">
        <v>52</v>
      </c>
    </row>
    <row r="70" spans="1:6" x14ac:dyDescent="0.25">
      <c r="A70" s="13">
        <v>69</v>
      </c>
      <c r="B70" s="13" t="s">
        <v>58</v>
      </c>
      <c r="C70" s="13" t="s">
        <v>21</v>
      </c>
      <c r="D70" s="14">
        <v>45073</v>
      </c>
      <c r="E70" s="13">
        <v>20</v>
      </c>
      <c r="F70" s="13" t="s">
        <v>61</v>
      </c>
    </row>
    <row r="71" spans="1:6" x14ac:dyDescent="0.25">
      <c r="A71" s="13">
        <v>70</v>
      </c>
      <c r="B71" s="13" t="s">
        <v>59</v>
      </c>
      <c r="C71" s="13" t="s">
        <v>21</v>
      </c>
      <c r="D71" s="14">
        <v>45073</v>
      </c>
      <c r="E71" s="13">
        <v>10</v>
      </c>
      <c r="F71" s="13" t="s">
        <v>61</v>
      </c>
    </row>
    <row r="72" spans="1:6" x14ac:dyDescent="0.25">
      <c r="A72" s="13">
        <v>71</v>
      </c>
      <c r="B72" s="13" t="s">
        <v>60</v>
      </c>
      <c r="C72" s="13" t="s">
        <v>21</v>
      </c>
      <c r="D72" s="14">
        <v>45073</v>
      </c>
      <c r="E72" s="13">
        <v>91</v>
      </c>
      <c r="F72" s="13" t="s">
        <v>47</v>
      </c>
    </row>
    <row r="73" spans="1:6" x14ac:dyDescent="0.25">
      <c r="A73" s="13">
        <v>72</v>
      </c>
      <c r="B73" s="13" t="s">
        <v>62</v>
      </c>
      <c r="C73" s="13" t="s">
        <v>21</v>
      </c>
      <c r="D73" s="14">
        <v>45073</v>
      </c>
      <c r="E73" s="13">
        <v>58</v>
      </c>
      <c r="F73" s="13" t="s">
        <v>49</v>
      </c>
    </row>
    <row r="74" spans="1:6" x14ac:dyDescent="0.25">
      <c r="A74" s="13">
        <v>73</v>
      </c>
      <c r="B74" s="13" t="s">
        <v>63</v>
      </c>
      <c r="C74" s="13" t="s">
        <v>22</v>
      </c>
      <c r="D74" s="14">
        <v>45073</v>
      </c>
      <c r="E74" s="13">
        <v>67</v>
      </c>
      <c r="F74" s="13" t="s">
        <v>56</v>
      </c>
    </row>
    <row r="75" spans="1:6" x14ac:dyDescent="0.25">
      <c r="A75" s="13">
        <v>74</v>
      </c>
      <c r="B75" s="13" t="s">
        <v>64</v>
      </c>
      <c r="C75" s="13" t="s">
        <v>22</v>
      </c>
      <c r="D75" s="14">
        <v>45073</v>
      </c>
      <c r="E75" s="13">
        <v>45</v>
      </c>
      <c r="F75" s="13" t="s">
        <v>49</v>
      </c>
    </row>
    <row r="76" spans="1:6" x14ac:dyDescent="0.25">
      <c r="A76" s="13">
        <v>75</v>
      </c>
      <c r="B76" s="13" t="s">
        <v>65</v>
      </c>
      <c r="C76" s="13" t="s">
        <v>22</v>
      </c>
      <c r="D76" s="14">
        <v>45073</v>
      </c>
      <c r="E76" s="13">
        <v>14</v>
      </c>
      <c r="F76" s="13" t="s">
        <v>61</v>
      </c>
    </row>
    <row r="77" spans="1:6" x14ac:dyDescent="0.25">
      <c r="A77" s="13">
        <v>76</v>
      </c>
      <c r="B77" s="13" t="s">
        <v>66</v>
      </c>
      <c r="C77" s="13" t="s">
        <v>22</v>
      </c>
      <c r="D77" s="14">
        <v>45073</v>
      </c>
      <c r="E77" s="13">
        <v>60</v>
      </c>
      <c r="F77" s="13" t="s">
        <v>49</v>
      </c>
    </row>
    <row r="78" spans="1:6" x14ac:dyDescent="0.25">
      <c r="A78" s="13">
        <v>77</v>
      </c>
      <c r="B78" s="13" t="s">
        <v>67</v>
      </c>
      <c r="C78" s="13" t="s">
        <v>22</v>
      </c>
      <c r="D78" s="14">
        <v>45073</v>
      </c>
      <c r="E78" s="13">
        <v>61</v>
      </c>
      <c r="F78" s="13" t="s">
        <v>56</v>
      </c>
    </row>
    <row r="79" spans="1:6" x14ac:dyDescent="0.25">
      <c r="A79" s="13">
        <v>78</v>
      </c>
      <c r="B79" s="13" t="s">
        <v>68</v>
      </c>
      <c r="C79" s="13" t="s">
        <v>22</v>
      </c>
      <c r="D79" s="14">
        <v>45073</v>
      </c>
      <c r="E79" s="13">
        <v>46</v>
      </c>
      <c r="F79" s="13" t="s">
        <v>49</v>
      </c>
    </row>
    <row r="80" spans="1:6" x14ac:dyDescent="0.25">
      <c r="A80" s="13">
        <v>79</v>
      </c>
      <c r="B80" s="13" t="s">
        <v>69</v>
      </c>
      <c r="C80" s="13" t="s">
        <v>22</v>
      </c>
      <c r="D80" s="14">
        <v>45073</v>
      </c>
      <c r="E80" s="13">
        <v>35</v>
      </c>
      <c r="F80" s="13" t="s">
        <v>52</v>
      </c>
    </row>
    <row r="81" spans="1:6" x14ac:dyDescent="0.25">
      <c r="A81" s="13">
        <v>80</v>
      </c>
      <c r="B81" s="13" t="s">
        <v>70</v>
      </c>
      <c r="C81" s="13" t="s">
        <v>22</v>
      </c>
      <c r="D81" s="14">
        <v>45073</v>
      </c>
      <c r="E81" s="13">
        <v>68</v>
      </c>
      <c r="F81" s="1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205-B859-4024-B454-41A6E344919B}">
  <dimension ref="A1:G14"/>
  <sheetViews>
    <sheetView topLeftCell="C1" zoomScale="79" workbookViewId="0">
      <selection activeCell="F2" sqref="F2:F11"/>
    </sheetView>
  </sheetViews>
  <sheetFormatPr defaultRowHeight="15" x14ac:dyDescent="0.25"/>
  <cols>
    <col min="1" max="1" width="21.42578125" customWidth="1"/>
    <col min="2" max="2" width="22.28515625" customWidth="1"/>
    <col min="3" max="3" width="17.5703125" customWidth="1"/>
    <col min="4" max="4" width="13.140625" customWidth="1"/>
    <col min="5" max="5" width="20.42578125" customWidth="1"/>
    <col min="6" max="6" width="13.85546875" customWidth="1"/>
    <col min="7" max="7" width="16.140625" customWidth="1"/>
  </cols>
  <sheetData>
    <row r="1" spans="1:7" x14ac:dyDescent="0.25">
      <c r="A1" s="17" t="s">
        <v>80</v>
      </c>
      <c r="B1" s="17" t="s">
        <v>29</v>
      </c>
      <c r="C1" s="17" t="s">
        <v>81</v>
      </c>
      <c r="D1" s="17" t="s">
        <v>82</v>
      </c>
      <c r="E1" s="17" t="s">
        <v>77</v>
      </c>
      <c r="F1" s="17" t="s">
        <v>79</v>
      </c>
      <c r="G1" s="17" t="s">
        <v>94</v>
      </c>
    </row>
    <row r="2" spans="1:7" x14ac:dyDescent="0.25">
      <c r="A2" s="17" t="s">
        <v>46</v>
      </c>
      <c r="B2" s="23" t="s">
        <v>20</v>
      </c>
      <c r="C2" s="17">
        <v>4</v>
      </c>
      <c r="D2" s="17">
        <v>4</v>
      </c>
      <c r="E2" s="24">
        <f>D2/C2</f>
        <v>1</v>
      </c>
      <c r="F2" s="14">
        <v>44984</v>
      </c>
      <c r="G2" t="s">
        <v>92</v>
      </c>
    </row>
    <row r="3" spans="1:7" x14ac:dyDescent="0.25">
      <c r="A3" s="17" t="s">
        <v>83</v>
      </c>
      <c r="B3" s="23" t="s">
        <v>21</v>
      </c>
      <c r="C3" s="17">
        <v>5</v>
      </c>
      <c r="D3" s="17">
        <v>5</v>
      </c>
      <c r="E3" s="24">
        <f t="shared" ref="E3:E11" si="0">D3/C3</f>
        <v>1</v>
      </c>
      <c r="F3" s="14">
        <v>44984</v>
      </c>
      <c r="G3" t="s">
        <v>93</v>
      </c>
    </row>
    <row r="4" spans="1:7" x14ac:dyDescent="0.25">
      <c r="A4" s="17" t="s">
        <v>78</v>
      </c>
      <c r="B4" s="23" t="s">
        <v>22</v>
      </c>
      <c r="C4" s="17">
        <v>3</v>
      </c>
      <c r="D4" s="17">
        <v>3</v>
      </c>
      <c r="E4" s="24">
        <f t="shared" si="0"/>
        <v>1</v>
      </c>
      <c r="F4" s="14">
        <v>44984</v>
      </c>
    </row>
    <row r="5" spans="1:7" x14ac:dyDescent="0.25">
      <c r="A5" s="17" t="s">
        <v>84</v>
      </c>
      <c r="B5" s="23" t="s">
        <v>23</v>
      </c>
      <c r="C5" s="17">
        <v>2</v>
      </c>
      <c r="D5" s="17">
        <v>2</v>
      </c>
      <c r="E5" s="24">
        <f t="shared" si="0"/>
        <v>1</v>
      </c>
      <c r="F5" s="14">
        <v>44984</v>
      </c>
    </row>
    <row r="6" spans="1:7" x14ac:dyDescent="0.25">
      <c r="A6" s="17" t="s">
        <v>85</v>
      </c>
      <c r="B6" s="23" t="s">
        <v>24</v>
      </c>
      <c r="C6" s="17">
        <v>3</v>
      </c>
      <c r="D6" s="17">
        <v>3</v>
      </c>
      <c r="E6" s="24">
        <f t="shared" si="0"/>
        <v>1</v>
      </c>
      <c r="F6" s="14">
        <v>44984</v>
      </c>
    </row>
    <row r="7" spans="1:7" x14ac:dyDescent="0.25">
      <c r="A7" s="17" t="s">
        <v>86</v>
      </c>
      <c r="B7" s="23" t="s">
        <v>25</v>
      </c>
      <c r="C7" s="17">
        <v>3</v>
      </c>
      <c r="D7" s="17">
        <v>3</v>
      </c>
      <c r="E7" s="24">
        <f t="shared" si="0"/>
        <v>1</v>
      </c>
      <c r="F7" s="14">
        <v>44984</v>
      </c>
    </row>
    <row r="8" spans="1:7" x14ac:dyDescent="0.25">
      <c r="A8" s="17" t="s">
        <v>87</v>
      </c>
      <c r="B8" s="23" t="s">
        <v>26</v>
      </c>
      <c r="C8" s="17">
        <v>4</v>
      </c>
      <c r="D8" s="17">
        <v>3</v>
      </c>
      <c r="E8" s="24">
        <f t="shared" si="0"/>
        <v>0.75</v>
      </c>
      <c r="F8" s="14">
        <v>44984</v>
      </c>
    </row>
    <row r="9" spans="1:7" x14ac:dyDescent="0.25">
      <c r="A9" s="17" t="s">
        <v>88</v>
      </c>
      <c r="B9" s="23" t="s">
        <v>27</v>
      </c>
      <c r="C9" s="17">
        <v>5</v>
      </c>
      <c r="D9" s="17">
        <v>3</v>
      </c>
      <c r="E9" s="24">
        <f t="shared" si="0"/>
        <v>0.6</v>
      </c>
      <c r="F9" s="14">
        <v>44984</v>
      </c>
    </row>
    <row r="10" spans="1:7" x14ac:dyDescent="0.25">
      <c r="A10" s="17" t="s">
        <v>89</v>
      </c>
      <c r="B10" s="23" t="s">
        <v>28</v>
      </c>
      <c r="C10" s="17">
        <v>6</v>
      </c>
      <c r="D10" s="17">
        <v>4</v>
      </c>
      <c r="E10" s="24">
        <f t="shared" si="0"/>
        <v>0.66666666666666663</v>
      </c>
      <c r="F10" s="14">
        <v>44984</v>
      </c>
    </row>
    <row r="11" spans="1:7" x14ac:dyDescent="0.25">
      <c r="A11" s="17" t="s">
        <v>90</v>
      </c>
      <c r="B11" s="23" t="s">
        <v>34</v>
      </c>
      <c r="C11" s="17">
        <v>3</v>
      </c>
      <c r="D11" s="17">
        <v>2</v>
      </c>
      <c r="E11" s="24">
        <f t="shared" si="0"/>
        <v>0.66666666666666663</v>
      </c>
      <c r="F11" s="14">
        <v>44984</v>
      </c>
    </row>
    <row r="14" spans="1:7" x14ac:dyDescent="0.25">
      <c r="E14" t="s">
        <v>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1E7E-77E5-40C5-B685-E3201684182E}">
  <dimension ref="A1:G11"/>
  <sheetViews>
    <sheetView zoomScale="85" workbookViewId="0">
      <selection activeCell="D17" sqref="D17"/>
    </sheetView>
  </sheetViews>
  <sheetFormatPr defaultRowHeight="15" x14ac:dyDescent="0.25"/>
  <cols>
    <col min="1" max="1" width="19.5703125" customWidth="1"/>
    <col min="2" max="2" width="17.140625" customWidth="1"/>
    <col min="3" max="3" width="13.85546875" customWidth="1"/>
    <col min="4" max="4" width="21" customWidth="1"/>
    <col min="5" max="5" width="22.42578125" customWidth="1"/>
  </cols>
  <sheetData>
    <row r="1" spans="1:7" x14ac:dyDescent="0.25">
      <c r="A1" s="17" t="s">
        <v>29</v>
      </c>
      <c r="B1" s="17" t="s">
        <v>81</v>
      </c>
      <c r="C1" s="17" t="s">
        <v>82</v>
      </c>
      <c r="D1" s="17" t="s">
        <v>77</v>
      </c>
      <c r="E1" s="17" t="s">
        <v>79</v>
      </c>
    </row>
    <row r="2" spans="1:7" x14ac:dyDescent="0.25">
      <c r="A2" s="23" t="s">
        <v>20</v>
      </c>
      <c r="B2" s="17">
        <v>80</v>
      </c>
      <c r="C2" s="17">
        <v>40</v>
      </c>
      <c r="D2" s="24">
        <f>C2/B2</f>
        <v>0.5</v>
      </c>
      <c r="E2" s="14">
        <v>44984</v>
      </c>
    </row>
    <row r="3" spans="1:7" x14ac:dyDescent="0.25">
      <c r="A3" s="23" t="s">
        <v>21</v>
      </c>
      <c r="B3" s="17">
        <f ca="1">RANDBETWEEN(50,60)</f>
        <v>60</v>
      </c>
      <c r="C3" s="17">
        <f ca="1">RANDBETWEEN(30,40)</f>
        <v>38</v>
      </c>
      <c r="D3" s="24">
        <f t="shared" ref="D3:D11" ca="1" si="0">C3/B3</f>
        <v>0.6333333333333333</v>
      </c>
      <c r="E3" s="14">
        <v>44984</v>
      </c>
      <c r="G3" t="s">
        <v>98</v>
      </c>
    </row>
    <row r="4" spans="1:7" x14ac:dyDescent="0.25">
      <c r="A4" s="23" t="s">
        <v>22</v>
      </c>
      <c r="B4" s="17">
        <f t="shared" ref="B4:B11" ca="1" si="1">RANDBETWEEN(50,60)</f>
        <v>57</v>
      </c>
      <c r="C4" s="17">
        <f t="shared" ref="C4:C11" ca="1" si="2">RANDBETWEEN(30,40)</f>
        <v>33</v>
      </c>
      <c r="D4" s="24">
        <f t="shared" ca="1" si="0"/>
        <v>0.57894736842105265</v>
      </c>
      <c r="E4" s="14">
        <v>44984</v>
      </c>
      <c r="G4" s="25" t="s">
        <v>99</v>
      </c>
    </row>
    <row r="5" spans="1:7" ht="30" x14ac:dyDescent="0.25">
      <c r="A5" s="23" t="s">
        <v>23</v>
      </c>
      <c r="B5" s="17">
        <f t="shared" ca="1" si="1"/>
        <v>56</v>
      </c>
      <c r="C5" s="17">
        <f t="shared" ca="1" si="2"/>
        <v>32</v>
      </c>
      <c r="D5" s="24">
        <f t="shared" ca="1" si="0"/>
        <v>0.5714285714285714</v>
      </c>
      <c r="E5" s="14">
        <v>44984</v>
      </c>
    </row>
    <row r="6" spans="1:7" ht="30" x14ac:dyDescent="0.25">
      <c r="A6" s="23" t="s">
        <v>24</v>
      </c>
      <c r="B6" s="17">
        <f t="shared" ca="1" si="1"/>
        <v>56</v>
      </c>
      <c r="C6" s="17">
        <f t="shared" ca="1" si="2"/>
        <v>36</v>
      </c>
      <c r="D6" s="24">
        <f t="shared" ca="1" si="0"/>
        <v>0.6428571428571429</v>
      </c>
      <c r="E6" s="14">
        <v>44984</v>
      </c>
    </row>
    <row r="7" spans="1:7" x14ac:dyDescent="0.25">
      <c r="A7" s="23" t="s">
        <v>25</v>
      </c>
      <c r="B7" s="17">
        <f t="shared" ca="1" si="1"/>
        <v>54</v>
      </c>
      <c r="C7" s="17">
        <f t="shared" ca="1" si="2"/>
        <v>33</v>
      </c>
      <c r="D7" s="24">
        <f t="shared" ca="1" si="0"/>
        <v>0.61111111111111116</v>
      </c>
      <c r="E7" s="14">
        <v>44984</v>
      </c>
    </row>
    <row r="8" spans="1:7" x14ac:dyDescent="0.25">
      <c r="A8" s="23" t="s">
        <v>26</v>
      </c>
      <c r="B8" s="17">
        <f t="shared" ca="1" si="1"/>
        <v>60</v>
      </c>
      <c r="C8" s="17">
        <f t="shared" ca="1" si="2"/>
        <v>33</v>
      </c>
      <c r="D8" s="24">
        <f t="shared" ca="1" si="0"/>
        <v>0.55000000000000004</v>
      </c>
      <c r="E8" s="14">
        <v>44984</v>
      </c>
    </row>
    <row r="9" spans="1:7" x14ac:dyDescent="0.25">
      <c r="A9" s="23" t="s">
        <v>27</v>
      </c>
      <c r="B9" s="17">
        <f t="shared" ca="1" si="1"/>
        <v>59</v>
      </c>
      <c r="C9" s="17">
        <f t="shared" ca="1" si="2"/>
        <v>32</v>
      </c>
      <c r="D9" s="24">
        <f t="shared" ca="1" si="0"/>
        <v>0.5423728813559322</v>
      </c>
      <c r="E9" s="14">
        <v>44984</v>
      </c>
    </row>
    <row r="10" spans="1:7" x14ac:dyDescent="0.25">
      <c r="A10" s="23" t="s">
        <v>28</v>
      </c>
      <c r="B10" s="17">
        <f t="shared" ca="1" si="1"/>
        <v>53</v>
      </c>
      <c r="C10" s="17">
        <f t="shared" ca="1" si="2"/>
        <v>33</v>
      </c>
      <c r="D10" s="24">
        <f t="shared" ca="1" si="0"/>
        <v>0.62264150943396224</v>
      </c>
      <c r="E10" s="14">
        <v>44984</v>
      </c>
    </row>
    <row r="11" spans="1:7" x14ac:dyDescent="0.25">
      <c r="A11" s="23" t="s">
        <v>34</v>
      </c>
      <c r="B11" s="17">
        <f t="shared" ca="1" si="1"/>
        <v>51</v>
      </c>
      <c r="C11" s="17">
        <f t="shared" ca="1" si="2"/>
        <v>35</v>
      </c>
      <c r="D11" s="24">
        <f t="shared" ca="1" si="0"/>
        <v>0.68627450980392157</v>
      </c>
      <c r="E11" s="14">
        <v>44984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8EA5-DAD1-4653-BC74-549CBC987BCD}">
  <dimension ref="A1:C7"/>
  <sheetViews>
    <sheetView workbookViewId="0">
      <selection activeCell="B2" sqref="B2"/>
    </sheetView>
  </sheetViews>
  <sheetFormatPr defaultRowHeight="15" x14ac:dyDescent="0.25"/>
  <cols>
    <col min="1" max="1" width="12.42578125" customWidth="1"/>
    <col min="2" max="2" width="26.7109375" customWidth="1"/>
  </cols>
  <sheetData>
    <row r="1" spans="1:3" ht="75" x14ac:dyDescent="0.25">
      <c r="A1" s="20" t="s">
        <v>71</v>
      </c>
      <c r="B1" s="20" t="s">
        <v>100</v>
      </c>
      <c r="C1" s="19" t="s">
        <v>101</v>
      </c>
    </row>
    <row r="2" spans="1:3" x14ac:dyDescent="0.25">
      <c r="A2" s="21">
        <v>45043</v>
      </c>
      <c r="B2" s="26">
        <f ca="1">RANDBETWEEN(0.1,1)</f>
        <v>1</v>
      </c>
    </row>
    <row r="3" spans="1:3" x14ac:dyDescent="0.25">
      <c r="A3" s="21">
        <v>45073</v>
      </c>
      <c r="B3" s="26">
        <f ca="1">RANDBETWEEN(0.1,1)</f>
        <v>1</v>
      </c>
    </row>
    <row r="4" spans="1:3" x14ac:dyDescent="0.25">
      <c r="A4" s="21">
        <v>45104</v>
      </c>
      <c r="B4" s="26">
        <f t="shared" ref="B4:B7" ca="1" si="0">RANDBETWEEN(0.1,1)</f>
        <v>1</v>
      </c>
    </row>
    <row r="5" spans="1:3" x14ac:dyDescent="0.25">
      <c r="A5" s="21">
        <v>45134</v>
      </c>
      <c r="B5" s="26">
        <f t="shared" ca="1" si="0"/>
        <v>1</v>
      </c>
    </row>
    <row r="6" spans="1:3" x14ac:dyDescent="0.25">
      <c r="A6" s="21">
        <v>45165</v>
      </c>
      <c r="B6" s="26">
        <f t="shared" ca="1" si="0"/>
        <v>1</v>
      </c>
    </row>
    <row r="7" spans="1:3" x14ac:dyDescent="0.25">
      <c r="A7" s="21">
        <v>45226</v>
      </c>
      <c r="B7" s="26">
        <f t="shared" ca="1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CF56-A9CA-4E70-8BEA-0F4B2A293C3F}">
  <dimension ref="A1:F12"/>
  <sheetViews>
    <sheetView workbookViewId="0">
      <selection activeCell="G12" sqref="G12"/>
    </sheetView>
  </sheetViews>
  <sheetFormatPr defaultRowHeight="15" x14ac:dyDescent="0.25"/>
  <cols>
    <col min="6" max="6" width="12.42578125" customWidth="1"/>
  </cols>
  <sheetData>
    <row r="1" spans="1:6" x14ac:dyDescent="0.25">
      <c r="A1" s="27" t="s">
        <v>41</v>
      </c>
      <c r="B1" s="27" t="s">
        <v>103</v>
      </c>
      <c r="C1" s="27" t="s">
        <v>104</v>
      </c>
      <c r="D1" s="27" t="s">
        <v>105</v>
      </c>
      <c r="E1" s="27" t="s">
        <v>106</v>
      </c>
      <c r="F1" s="27" t="s">
        <v>107</v>
      </c>
    </row>
    <row r="2" spans="1:6" x14ac:dyDescent="0.25">
      <c r="A2" s="27">
        <v>1</v>
      </c>
      <c r="B2" s="28" t="s">
        <v>48</v>
      </c>
      <c r="C2" s="28" t="s">
        <v>20</v>
      </c>
      <c r="D2" s="28">
        <v>90</v>
      </c>
      <c r="E2" s="28" t="s">
        <v>47</v>
      </c>
      <c r="F2" s="14">
        <v>44984</v>
      </c>
    </row>
    <row r="3" spans="1:6" x14ac:dyDescent="0.25">
      <c r="A3" s="27">
        <v>2</v>
      </c>
      <c r="B3" s="28" t="s">
        <v>50</v>
      </c>
      <c r="C3" s="28" t="s">
        <v>22</v>
      </c>
      <c r="D3" s="28">
        <v>90</v>
      </c>
      <c r="E3" s="28" t="s">
        <v>47</v>
      </c>
      <c r="F3" s="14">
        <v>44984</v>
      </c>
    </row>
    <row r="4" spans="1:6" x14ac:dyDescent="0.25">
      <c r="A4" s="27">
        <v>3</v>
      </c>
      <c r="B4" s="28" t="s">
        <v>51</v>
      </c>
      <c r="C4" s="28" t="s">
        <v>27</v>
      </c>
      <c r="D4" s="28">
        <v>90</v>
      </c>
      <c r="E4" s="28" t="s">
        <v>47</v>
      </c>
      <c r="F4" s="14">
        <v>44984</v>
      </c>
    </row>
    <row r="5" spans="1:6" x14ac:dyDescent="0.25">
      <c r="A5" s="27">
        <v>4</v>
      </c>
      <c r="B5" s="28" t="s">
        <v>53</v>
      </c>
      <c r="C5" s="28" t="s">
        <v>28</v>
      </c>
      <c r="D5" s="28">
        <v>90</v>
      </c>
      <c r="E5" s="28" t="s">
        <v>47</v>
      </c>
      <c r="F5" s="14">
        <v>44984</v>
      </c>
    </row>
    <row r="6" spans="1:6" x14ac:dyDescent="0.25">
      <c r="A6" s="27">
        <v>5</v>
      </c>
      <c r="B6" s="28" t="s">
        <v>54</v>
      </c>
      <c r="C6" s="28" t="s">
        <v>25</v>
      </c>
      <c r="D6" s="28">
        <v>90</v>
      </c>
      <c r="E6" s="28" t="s">
        <v>47</v>
      </c>
      <c r="F6" s="14">
        <v>44984</v>
      </c>
    </row>
    <row r="7" spans="1:6" x14ac:dyDescent="0.25">
      <c r="A7" s="27">
        <v>6</v>
      </c>
      <c r="B7" s="28" t="s">
        <v>55</v>
      </c>
      <c r="C7" s="28" t="s">
        <v>26</v>
      </c>
      <c r="D7" s="28">
        <v>90</v>
      </c>
      <c r="E7" s="28" t="s">
        <v>47</v>
      </c>
      <c r="F7" s="14">
        <v>44984</v>
      </c>
    </row>
    <row r="8" spans="1:6" x14ac:dyDescent="0.25">
      <c r="A8" s="27">
        <v>7</v>
      </c>
      <c r="B8" s="28" t="s">
        <v>57</v>
      </c>
      <c r="C8" s="28" t="s">
        <v>108</v>
      </c>
      <c r="D8" s="28">
        <v>90</v>
      </c>
      <c r="E8" s="28" t="s">
        <v>47</v>
      </c>
      <c r="F8" s="14">
        <v>44984</v>
      </c>
    </row>
    <row r="9" spans="1:6" x14ac:dyDescent="0.25">
      <c r="A9" s="27">
        <v>8</v>
      </c>
      <c r="B9" s="28" t="s">
        <v>58</v>
      </c>
      <c r="C9" s="28" t="s">
        <v>21</v>
      </c>
      <c r="D9" s="28">
        <v>90</v>
      </c>
      <c r="E9" s="28" t="s">
        <v>47</v>
      </c>
      <c r="F9" s="14">
        <v>44984</v>
      </c>
    </row>
    <row r="10" spans="1:6" x14ac:dyDescent="0.25">
      <c r="A10" s="27">
        <v>9</v>
      </c>
      <c r="B10" s="28" t="s">
        <v>59</v>
      </c>
      <c r="C10" s="28" t="s">
        <v>24</v>
      </c>
      <c r="D10" s="28">
        <v>90</v>
      </c>
      <c r="E10" s="28" t="s">
        <v>47</v>
      </c>
      <c r="F10" s="14">
        <v>44984</v>
      </c>
    </row>
    <row r="11" spans="1:6" x14ac:dyDescent="0.25">
      <c r="A11" s="27">
        <v>10</v>
      </c>
      <c r="B11" s="28" t="s">
        <v>60</v>
      </c>
      <c r="C11" s="28" t="s">
        <v>34</v>
      </c>
      <c r="D11" s="28">
        <v>90</v>
      </c>
      <c r="E11" s="28" t="s">
        <v>47</v>
      </c>
      <c r="F11" s="14">
        <v>44984</v>
      </c>
    </row>
    <row r="12" spans="1:6" x14ac:dyDescent="0.25">
      <c r="A12" s="27">
        <v>11</v>
      </c>
      <c r="B12" s="28" t="s">
        <v>62</v>
      </c>
      <c r="C12" s="28" t="s">
        <v>109</v>
      </c>
      <c r="D12" s="28">
        <v>90</v>
      </c>
      <c r="E12" s="28" t="s">
        <v>47</v>
      </c>
      <c r="F12" s="14">
        <v>44984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E0F7-795D-4F36-A1B4-3364C6B037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15F7-22C3-46EB-A3B2-06AAC38C21D2}">
  <dimension ref="A1:I11"/>
  <sheetViews>
    <sheetView tabSelected="1" zoomScale="70" workbookViewId="0">
      <selection activeCell="H27" sqref="H27"/>
    </sheetView>
  </sheetViews>
  <sheetFormatPr defaultRowHeight="15" x14ac:dyDescent="0.25"/>
  <cols>
    <col min="1" max="1" width="20.7109375" customWidth="1"/>
    <col min="3" max="3" width="12" customWidth="1"/>
  </cols>
  <sheetData>
    <row r="1" spans="1:9" ht="30" x14ac:dyDescent="0.25">
      <c r="A1" s="20" t="s">
        <v>71</v>
      </c>
      <c r="B1" s="20" t="s">
        <v>72</v>
      </c>
      <c r="C1" s="16" t="s">
        <v>73</v>
      </c>
      <c r="D1" s="16" t="s">
        <v>74</v>
      </c>
      <c r="E1" s="19" t="s">
        <v>75</v>
      </c>
    </row>
    <row r="2" spans="1:9" x14ac:dyDescent="0.25">
      <c r="A2" s="21">
        <v>45043</v>
      </c>
      <c r="B2" s="22">
        <f ca="1">RANDBETWEEN(10,100)</f>
        <v>89</v>
      </c>
      <c r="C2" s="17">
        <f t="shared" ref="C2:D2" ca="1" si="0">RANDBETWEEN(10,100)</f>
        <v>44</v>
      </c>
      <c r="D2" s="17">
        <f t="shared" ca="1" si="0"/>
        <v>71</v>
      </c>
      <c r="E2" t="s">
        <v>102</v>
      </c>
    </row>
    <row r="3" spans="1:9" x14ac:dyDescent="0.25">
      <c r="A3" s="21">
        <v>45073</v>
      </c>
      <c r="B3" s="22">
        <f t="shared" ref="B3:D7" ca="1" si="1">RANDBETWEEN(10,100)</f>
        <v>43</v>
      </c>
      <c r="C3" s="17">
        <f t="shared" ca="1" si="1"/>
        <v>33</v>
      </c>
      <c r="D3" s="17">
        <f t="shared" ca="1" si="1"/>
        <v>61</v>
      </c>
      <c r="E3" t="s">
        <v>97</v>
      </c>
    </row>
    <row r="4" spans="1:9" x14ac:dyDescent="0.25">
      <c r="A4" s="21">
        <v>45104</v>
      </c>
      <c r="B4" s="22">
        <f t="shared" ca="1" si="1"/>
        <v>74</v>
      </c>
      <c r="C4" s="17">
        <f t="shared" ca="1" si="1"/>
        <v>25</v>
      </c>
      <c r="D4" s="17">
        <f t="shared" ca="1" si="1"/>
        <v>87</v>
      </c>
    </row>
    <row r="5" spans="1:9" x14ac:dyDescent="0.25">
      <c r="A5" s="21">
        <v>45134</v>
      </c>
      <c r="B5" s="22">
        <f t="shared" ca="1" si="1"/>
        <v>100</v>
      </c>
      <c r="C5" s="17">
        <f t="shared" ca="1" si="1"/>
        <v>56</v>
      </c>
      <c r="D5" s="17">
        <f t="shared" ca="1" si="1"/>
        <v>44</v>
      </c>
    </row>
    <row r="6" spans="1:9" x14ac:dyDescent="0.25">
      <c r="A6" s="21">
        <v>45165</v>
      </c>
      <c r="B6" s="22">
        <f t="shared" ca="1" si="1"/>
        <v>87</v>
      </c>
      <c r="C6" s="17">
        <f t="shared" ca="1" si="1"/>
        <v>87</v>
      </c>
      <c r="D6" s="17">
        <f t="shared" ca="1" si="1"/>
        <v>59</v>
      </c>
    </row>
    <row r="7" spans="1:9" x14ac:dyDescent="0.25">
      <c r="A7" s="21">
        <v>45226</v>
      </c>
      <c r="B7" s="22">
        <f t="shared" ca="1" si="1"/>
        <v>75</v>
      </c>
      <c r="C7" s="17">
        <f t="shared" ca="1" si="1"/>
        <v>84</v>
      </c>
      <c r="D7" s="17">
        <f t="shared" ca="1" si="1"/>
        <v>38</v>
      </c>
    </row>
    <row r="9" spans="1:9" x14ac:dyDescent="0.25">
      <c r="G9" s="18"/>
      <c r="H9" s="18"/>
      <c r="I9" s="18"/>
    </row>
    <row r="10" spans="1:9" x14ac:dyDescent="0.25">
      <c r="F10" s="18"/>
      <c r="G10" s="18"/>
      <c r="H10" s="18"/>
      <c r="I10" s="18"/>
    </row>
    <row r="11" spans="1:9" x14ac:dyDescent="0.25">
      <c r="F11" s="18"/>
      <c r="G11" s="18"/>
      <c r="H11" s="18"/>
      <c r="I11" s="1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C034-45D0-4758-8770-15989EB1EA13}">
  <dimension ref="A1:K10"/>
  <sheetViews>
    <sheetView zoomScale="72" workbookViewId="0">
      <selection activeCell="A30" sqref="A30"/>
    </sheetView>
  </sheetViews>
  <sheetFormatPr defaultRowHeight="15" x14ac:dyDescent="0.25"/>
  <cols>
    <col min="1" max="1" width="15.42578125" customWidth="1"/>
    <col min="4" max="4" width="13.42578125" customWidth="1"/>
    <col min="5" max="5" width="12.85546875" customWidth="1"/>
    <col min="6" max="6" width="16.42578125" customWidth="1"/>
  </cols>
  <sheetData>
    <row r="1" spans="1:11" ht="30" x14ac:dyDescent="0.25">
      <c r="A1" s="11" t="s">
        <v>43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34</v>
      </c>
    </row>
    <row r="2" spans="1:11" x14ac:dyDescent="0.25">
      <c r="A2" s="12">
        <v>45043</v>
      </c>
      <c r="B2" s="15">
        <f ca="1">RANDBETWEEN(10,100)</f>
        <v>20</v>
      </c>
      <c r="C2" s="15">
        <f t="shared" ref="C2:K7" ca="1" si="0">RANDBETWEEN(10,100)</f>
        <v>67</v>
      </c>
      <c r="D2" s="15">
        <f t="shared" ca="1" si="0"/>
        <v>14</v>
      </c>
      <c r="E2" s="15">
        <f t="shared" ca="1" si="0"/>
        <v>23</v>
      </c>
      <c r="F2" s="15">
        <f t="shared" ca="1" si="0"/>
        <v>92</v>
      </c>
      <c r="G2" s="15">
        <f t="shared" ca="1" si="0"/>
        <v>33</v>
      </c>
      <c r="H2" s="15">
        <f t="shared" ca="1" si="0"/>
        <v>88</v>
      </c>
      <c r="I2" s="15">
        <f t="shared" ca="1" si="0"/>
        <v>79</v>
      </c>
      <c r="J2" s="15">
        <f t="shared" ca="1" si="0"/>
        <v>94</v>
      </c>
      <c r="K2" s="15">
        <f t="shared" ca="1" si="0"/>
        <v>37</v>
      </c>
    </row>
    <row r="3" spans="1:11" x14ac:dyDescent="0.25">
      <c r="A3" s="12">
        <v>45073</v>
      </c>
      <c r="B3" s="15">
        <f t="shared" ref="B3:I7" ca="1" si="1">RANDBETWEEN(10,100)</f>
        <v>29</v>
      </c>
      <c r="C3" s="15">
        <f t="shared" ca="1" si="1"/>
        <v>68</v>
      </c>
      <c r="D3" s="15">
        <f t="shared" ca="1" si="1"/>
        <v>37</v>
      </c>
      <c r="E3" s="15">
        <f t="shared" ca="1" si="1"/>
        <v>30</v>
      </c>
      <c r="F3" s="15">
        <f t="shared" ca="1" si="1"/>
        <v>82</v>
      </c>
      <c r="G3" s="15">
        <f t="shared" ca="1" si="1"/>
        <v>100</v>
      </c>
      <c r="H3" s="15">
        <f t="shared" ca="1" si="1"/>
        <v>76</v>
      </c>
      <c r="I3" s="15">
        <f t="shared" ca="1" si="1"/>
        <v>86</v>
      </c>
      <c r="J3" s="15">
        <f t="shared" ca="1" si="0"/>
        <v>44</v>
      </c>
      <c r="K3" s="15">
        <f t="shared" ca="1" si="0"/>
        <v>38</v>
      </c>
    </row>
    <row r="4" spans="1:11" x14ac:dyDescent="0.25">
      <c r="A4" s="12">
        <v>45104</v>
      </c>
      <c r="B4" s="15">
        <f t="shared" ca="1" si="1"/>
        <v>73</v>
      </c>
      <c r="C4" s="15">
        <f t="shared" ca="1" si="1"/>
        <v>73</v>
      </c>
      <c r="D4" s="15">
        <f t="shared" ca="1" si="1"/>
        <v>12</v>
      </c>
      <c r="E4" s="15">
        <f t="shared" ca="1" si="1"/>
        <v>68</v>
      </c>
      <c r="F4" s="15">
        <f t="shared" ca="1" si="1"/>
        <v>72</v>
      </c>
      <c r="G4" s="15">
        <f t="shared" ca="1" si="1"/>
        <v>17</v>
      </c>
      <c r="H4" s="15">
        <f t="shared" ca="1" si="1"/>
        <v>99</v>
      </c>
      <c r="I4" s="15">
        <f t="shared" ca="1" si="1"/>
        <v>46</v>
      </c>
      <c r="J4" s="15">
        <f t="shared" ca="1" si="0"/>
        <v>70</v>
      </c>
      <c r="K4" s="15">
        <f t="shared" ca="1" si="0"/>
        <v>66</v>
      </c>
    </row>
    <row r="5" spans="1:11" x14ac:dyDescent="0.25">
      <c r="A5" s="12">
        <v>45134</v>
      </c>
      <c r="B5" s="15">
        <f t="shared" ca="1" si="1"/>
        <v>67</v>
      </c>
      <c r="C5" s="15">
        <f t="shared" ca="1" si="1"/>
        <v>93</v>
      </c>
      <c r="D5" s="15">
        <f t="shared" ca="1" si="1"/>
        <v>71</v>
      </c>
      <c r="E5" s="15">
        <f t="shared" ca="1" si="1"/>
        <v>16</v>
      </c>
      <c r="F5" s="15">
        <f t="shared" ca="1" si="1"/>
        <v>94</v>
      </c>
      <c r="G5" s="15">
        <f t="shared" ca="1" si="1"/>
        <v>80</v>
      </c>
      <c r="H5" s="15">
        <f t="shared" ca="1" si="1"/>
        <v>29</v>
      </c>
      <c r="I5" s="15">
        <f t="shared" ca="1" si="1"/>
        <v>70</v>
      </c>
      <c r="J5" s="15">
        <f t="shared" ca="1" si="0"/>
        <v>70</v>
      </c>
      <c r="K5" s="15">
        <f t="shared" ca="1" si="0"/>
        <v>87</v>
      </c>
    </row>
    <row r="6" spans="1:11" x14ac:dyDescent="0.25">
      <c r="A6" s="12">
        <v>45165</v>
      </c>
      <c r="B6" s="15">
        <f t="shared" ca="1" si="1"/>
        <v>44</v>
      </c>
      <c r="C6" s="15">
        <f t="shared" ca="1" si="1"/>
        <v>89</v>
      </c>
      <c r="D6" s="15">
        <f t="shared" ca="1" si="1"/>
        <v>24</v>
      </c>
      <c r="E6" s="15">
        <f t="shared" ca="1" si="1"/>
        <v>72</v>
      </c>
      <c r="F6" s="15">
        <f t="shared" ca="1" si="1"/>
        <v>79</v>
      </c>
      <c r="G6" s="15">
        <f t="shared" ca="1" si="1"/>
        <v>62</v>
      </c>
      <c r="H6" s="15">
        <f t="shared" ca="1" si="1"/>
        <v>81</v>
      </c>
      <c r="I6" s="15">
        <f t="shared" ca="1" si="1"/>
        <v>12</v>
      </c>
      <c r="J6" s="15">
        <f t="shared" ca="1" si="0"/>
        <v>80</v>
      </c>
      <c r="K6" s="15">
        <f t="shared" ca="1" si="0"/>
        <v>11</v>
      </c>
    </row>
    <row r="7" spans="1:11" x14ac:dyDescent="0.25">
      <c r="A7" s="12">
        <v>45226</v>
      </c>
      <c r="B7" s="15">
        <f t="shared" ca="1" si="1"/>
        <v>30</v>
      </c>
      <c r="C7" s="15">
        <f t="shared" ca="1" si="1"/>
        <v>50</v>
      </c>
      <c r="D7" s="15">
        <f t="shared" ca="1" si="1"/>
        <v>54</v>
      </c>
      <c r="E7" s="15">
        <f t="shared" ca="1" si="1"/>
        <v>26</v>
      </c>
      <c r="F7" s="15">
        <f t="shared" ca="1" si="1"/>
        <v>32</v>
      </c>
      <c r="G7" s="15">
        <f t="shared" ca="1" si="1"/>
        <v>11</v>
      </c>
      <c r="H7" s="15">
        <f t="shared" ca="1" si="1"/>
        <v>13</v>
      </c>
      <c r="I7" s="15">
        <f t="shared" ca="1" si="1"/>
        <v>67</v>
      </c>
      <c r="J7" s="15">
        <f t="shared" ca="1" si="0"/>
        <v>27</v>
      </c>
      <c r="K7" s="15">
        <f t="shared" ca="1" si="0"/>
        <v>11</v>
      </c>
    </row>
    <row r="9" spans="1:11" x14ac:dyDescent="0.25">
      <c r="A9" s="19" t="s">
        <v>95</v>
      </c>
    </row>
    <row r="10" spans="1:11" x14ac:dyDescent="0.25">
      <c r="A10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D.Base Demografi</vt:lpstr>
      <vt:lpstr>Model D.Base Antar Staff</vt:lpstr>
      <vt:lpstr>Model D.Base Kehadiran Staff</vt:lpstr>
      <vt:lpstr>Model D.Base Kehadiran Divisi</vt:lpstr>
      <vt:lpstr>Model D.Base Kehadiran Kabinet</vt:lpstr>
      <vt:lpstr>DATAUJI</vt:lpstr>
      <vt:lpstr>Sheet1</vt:lpstr>
      <vt:lpstr>Model D.Base Kabinet</vt:lpstr>
      <vt:lpstr>Model D.Base Antar Birdept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2023-02-05T06:54:56Z</dcterms:created>
  <dcterms:modified xsi:type="dcterms:W3CDTF">2023-02-23T15:47:49Z</dcterms:modified>
</cp:coreProperties>
</file>