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_repos\i_hate_my_job\"/>
    </mc:Choice>
  </mc:AlternateContent>
  <bookViews>
    <workbookView xWindow="-120" yWindow="-120" windowWidth="29040" windowHeight="15720"/>
  </bookViews>
  <sheets>
    <sheet name="Sheet1" sheetId="1" r:id="rId1"/>
    <sheet name="Slowni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1" i="1" l="1"/>
  <c r="K72" i="1"/>
  <c r="J10" i="1" a="1"/>
  <c r="J10" i="1" s="1"/>
  <c r="J6" i="1" a="1"/>
  <c r="J6" i="1" s="1"/>
  <c r="J2" i="1" a="1"/>
  <c r="J2" i="1" s="1"/>
  <c r="J3" i="1" a="1"/>
  <c r="J3" i="1" s="1"/>
  <c r="J11" i="1" a="1"/>
  <c r="J11" i="1" s="1"/>
  <c r="J7" i="1" a="1"/>
  <c r="J7" i="1" s="1"/>
  <c r="N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<sst xmlns="http://schemas.openxmlformats.org/spreadsheetml/2006/main" count="389" uniqueCount="93">
  <si>
    <t>Nazwa programu</t>
  </si>
  <si>
    <t>Typ programu</t>
  </si>
  <si>
    <t>Higiena naszą tarczą</t>
  </si>
  <si>
    <t>Liczba ludzi</t>
  </si>
  <si>
    <t>Działanie</t>
  </si>
  <si>
    <t>Prelekcja</t>
  </si>
  <si>
    <t>Wykład</t>
  </si>
  <si>
    <t>Liczba działań</t>
  </si>
  <si>
    <t>Data</t>
  </si>
  <si>
    <t>Profilaktyka palenia tytoniu</t>
  </si>
  <si>
    <t>Światowy Dzień Rzucania Palenia</t>
  </si>
  <si>
    <t>Bezpieczne ferie</t>
  </si>
  <si>
    <t>Radon</t>
  </si>
  <si>
    <t>Moja szkoła, zdrowa szkoła</t>
  </si>
  <si>
    <t>Profilaktyka wad postawy</t>
  </si>
  <si>
    <t>Profilaktyka używania napojów energetycznych</t>
  </si>
  <si>
    <t>Znamię, znam je</t>
  </si>
  <si>
    <t>Podstępne WZW</t>
  </si>
  <si>
    <t>Profilaktyka grypy</t>
  </si>
  <si>
    <t>Profilaktyka cukrzycy</t>
  </si>
  <si>
    <t>Promocja zdrowego stylu życia</t>
  </si>
  <si>
    <t>Promocja zdrowego stylu życia - inne</t>
  </si>
  <si>
    <t>Promocja szczepień ochronnych</t>
  </si>
  <si>
    <t>Europejski Tydzień Szczepień</t>
  </si>
  <si>
    <t>Światowy Dzień Wody</t>
  </si>
  <si>
    <t>Profilaktyka chorób odkleszczowych</t>
  </si>
  <si>
    <t>Światowy Dzień Zdrowia</t>
  </si>
  <si>
    <t>Bezpieczne Wakacje</t>
  </si>
  <si>
    <t>Kampania EFSA</t>
  </si>
  <si>
    <t>Profilaktyka nowotworowa</t>
  </si>
  <si>
    <t>Profilaktyka nowotworowa - Profilaktyka raka piersi</t>
  </si>
  <si>
    <t>Profilaktyka nowotworowa - Profilaktyka raka jąder</t>
  </si>
  <si>
    <t>Cyberprzemoc</t>
  </si>
  <si>
    <t>Power Ukraina</t>
  </si>
  <si>
    <t>Zdrowe zęby mamy, marchewkę zajadamy</t>
  </si>
  <si>
    <t>Skąd się biorą ekologiczne produkty</t>
  </si>
  <si>
    <t>Bieg po zdrowie</t>
  </si>
  <si>
    <t>Czyste powietrze wokół nas</t>
  </si>
  <si>
    <t>Trzymaj formę</t>
  </si>
  <si>
    <t>Porozmawiajmy o zdrowiu i nowych zagrożeniach</t>
  </si>
  <si>
    <t>Ars - czyli jak dbać o miłość</t>
  </si>
  <si>
    <t>HIV/AIDS</t>
  </si>
  <si>
    <t>Światowy Dzień AIDS</t>
  </si>
  <si>
    <t>PROGRAMOWE</t>
  </si>
  <si>
    <t>NIEPROGRAMOWE</t>
  </si>
  <si>
    <t>Koordynacja konkursu TF</t>
  </si>
  <si>
    <t>dystrybucja</t>
  </si>
  <si>
    <t>Publikacje media</t>
  </si>
  <si>
    <t>Dystrybucja</t>
  </si>
  <si>
    <t>Wizytacja</t>
  </si>
  <si>
    <t>Konkurs</t>
  </si>
  <si>
    <t xml:space="preserve">Prelekcja </t>
  </si>
  <si>
    <t xml:space="preserve">Listy intencyjne (konkurs) </t>
  </si>
  <si>
    <t>Stoisko profilaktyczno-edukacyjne (poradnictwo, dystrybucja)</t>
  </si>
  <si>
    <t>Nowe narkotyki</t>
  </si>
  <si>
    <t>sprawozdanie miesięczne</t>
  </si>
  <si>
    <t>stoisko profilaktyczno-edukacyjne (poradnictwo, dystrybuja, instuktaż)</t>
  </si>
  <si>
    <t>Publikacje internet (9),Twitter (18) - plan komunikacyjny GIS</t>
  </si>
  <si>
    <t>Spotkania edukacyjne (w tym nowe narkotyki 2/126)</t>
  </si>
  <si>
    <t xml:space="preserve">Listy intencyjne - (konkurs - 48) </t>
  </si>
  <si>
    <t>Konkurs (plastyczny)</t>
  </si>
  <si>
    <t>Instruktaż</t>
  </si>
  <si>
    <t>Gry i zabawy (w tym nowe narkotyki 1/18)</t>
  </si>
  <si>
    <t>Listy intencyjne</t>
  </si>
  <si>
    <t>Instruktaż indywidualny</t>
  </si>
  <si>
    <t>Publikacje internet (49),Twitter (38)</t>
  </si>
  <si>
    <t xml:space="preserve">Narada </t>
  </si>
  <si>
    <t xml:space="preserve">Listy intencyjne - stoisko </t>
  </si>
  <si>
    <t xml:space="preserve">Stoisko </t>
  </si>
  <si>
    <t>Stoisko</t>
  </si>
  <si>
    <t xml:space="preserve">Listy intencyjne </t>
  </si>
  <si>
    <t xml:space="preserve">Wykład </t>
  </si>
  <si>
    <t>Światowy Dzień bez Tytoniu</t>
  </si>
  <si>
    <t xml:space="preserve">Listy intencyjne - konkurs </t>
  </si>
  <si>
    <t xml:space="preserve">Publikacje media (strona - 1, X - 1) </t>
  </si>
  <si>
    <t>Prelekcje</t>
  </si>
  <si>
    <t xml:space="preserve">Happening uliczny </t>
  </si>
  <si>
    <t xml:space="preserve">Dystrybucja </t>
  </si>
  <si>
    <t>np.</t>
  </si>
  <si>
    <t>p</t>
  </si>
  <si>
    <t>Sprawozdanie miesięczne</t>
  </si>
  <si>
    <t>Stoisko (w tym 35 instruktaż)</t>
  </si>
  <si>
    <t>Prelekcja (w tym 39 dopalacze)</t>
  </si>
  <si>
    <t>Stoisko edukacyjno-informacyjne (w tym 120 dopalacze)</t>
  </si>
  <si>
    <t>Pisma intencyjne (Konkurs)</t>
  </si>
  <si>
    <t>Publikacje (Strona - 4, Portal X - 5)</t>
  </si>
  <si>
    <t>sprawozdanie</t>
  </si>
  <si>
    <t>Sprawozdanie</t>
  </si>
  <si>
    <t>l. działań</t>
  </si>
  <si>
    <t>l. ludzi</t>
  </si>
  <si>
    <t>Sprawdzenie 01-06</t>
  </si>
  <si>
    <t>Sprawdzenie 7</t>
  </si>
  <si>
    <t>Sprawdzenie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</si>
</sst>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4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1" xfId="0" applyBorder="1"/>
    <xf numFmtId="0" fontId="0" fillId="2" borderId="11" xfId="0" applyFill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0" fillId="0" borderId="11" xfId="0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center" vertical="center" wrapText="1"/>
      <protection locked="0"/>
    </xf>
    <xf numFmtId="49" fontId="10" fillId="0" borderId="2" xfId="0" applyNumberFormat="1" applyFont="1" applyBorder="1" applyAlignment="1" applyProtection="1">
      <alignment horizontal="center" vertical="center" wrapText="1"/>
      <protection locked="0"/>
    </xf>
    <xf numFmtId="49" fontId="8" fillId="0" borderId="2" xfId="0" applyNumberFormat="1" applyFont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 vertical="center"/>
    </xf>
    <xf numFmtId="164" fontId="5" fillId="3" borderId="7" xfId="1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10" fillId="0" borderId="2" xfId="0" applyNumberFormat="1" applyFont="1" applyBorder="1" applyAlignment="1" applyProtection="1">
      <alignment horizontal="center" vertical="center" wrapText="1"/>
      <protection locked="0"/>
    </xf>
    <xf numFmtId="2" fontId="9" fillId="0" borderId="2" xfId="0" applyNumberFormat="1" applyFont="1" applyBorder="1" applyAlignment="1" applyProtection="1">
      <alignment horizontal="center" vertical="center" wrapText="1"/>
      <protection locked="0"/>
    </xf>
    <xf numFmtId="2" fontId="6" fillId="0" borderId="1" xfId="0" applyNumberFormat="1" applyFont="1" applyBorder="1" applyAlignment="1" applyProtection="1">
      <alignment horizontal="center" vertical="center" wrapText="1"/>
      <protection locked="0"/>
    </xf>
    <xf numFmtId="2" fontId="0" fillId="0" borderId="9" xfId="0" applyNumberFormat="1" applyBorder="1" applyAlignment="1">
      <alignment horizontal="center" vertical="center"/>
    </xf>
    <xf numFmtId="2" fontId="7" fillId="0" borderId="0" xfId="0" applyNumberFormat="1" applyFont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2" fontId="11" fillId="0" borderId="2" xfId="0" applyNumberFormat="1" applyFont="1" applyBorder="1" applyAlignment="1" applyProtection="1">
      <alignment horizontal="center" vertical="center" wrapText="1"/>
      <protection locked="0"/>
    </xf>
    <xf numFmtId="2" fontId="0" fillId="0" borderId="2" xfId="0" applyNumberFormat="1" applyBorder="1" applyAlignment="1" applyProtection="1">
      <alignment horizontal="center" vertical="center"/>
      <protection locked="0"/>
    </xf>
    <xf numFmtId="2" fontId="10" fillId="0" borderId="0" xfId="0" applyNumberFormat="1" applyFont="1" applyAlignment="1" applyProtection="1">
      <alignment horizontal="center" vertical="center" wrapText="1"/>
      <protection locked="0"/>
    </xf>
    <xf numFmtId="2" fontId="9" fillId="0" borderId="0" xfId="0" applyNumberFormat="1" applyFont="1" applyAlignment="1" applyProtection="1">
      <alignment horizontal="center" vertical="center"/>
      <protection locked="0"/>
    </xf>
    <xf numFmtId="2" fontId="6" fillId="0" borderId="1" xfId="0" applyNumberFormat="1" applyFont="1" applyBorder="1" applyAlignment="1" applyProtection="1">
      <alignment horizontal="center" vertical="center"/>
      <protection locked="0"/>
    </xf>
    <xf numFmtId="2" fontId="11" fillId="0" borderId="0" xfId="0" applyNumberFormat="1" applyFont="1" applyAlignment="1" applyProtection="1">
      <alignment horizontal="center" vertical="center" wrapText="1"/>
      <protection locked="0"/>
    </xf>
    <xf numFmtId="2" fontId="4" fillId="0" borderId="4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Neutral" xfId="1" builtinId="28"/>
    <cellStyle name="Normal" xfId="0" builtinId="0"/>
  </cellStyles>
  <dxfs count="12">
    <dxf>
      <numFmt numFmtId="2" formatCode="0.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numFmt numFmtId="164" formatCode="yyyy\-mm\-dd;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B1:G127" totalsRowShown="0" headerRowDxfId="11" dataDxfId="9" headerRowBorderDxfId="10" tableBorderDxfId="8" totalsRowBorderDxfId="7">
  <autoFilter ref="B1:G127"/>
  <tableColumns count="6">
    <tableColumn id="1" name="Nazwa programu" dataDxfId="6"/>
    <tableColumn id="2" name="Typ programu" dataDxfId="5"/>
    <tableColumn id="3" name="Liczba ludzi" dataDxfId="1"/>
    <tableColumn id="4" name="Działanie" dataDxfId="4"/>
    <tableColumn id="5" name="Liczba działań" dataDxfId="0"/>
    <tableColumn id="6" name="Dat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7"/>
  <sheetViews>
    <sheetView tabSelected="1" topLeftCell="B1" zoomScale="81" workbookViewId="0">
      <selection activeCell="F1" sqref="F1:F1048576"/>
    </sheetView>
  </sheetViews>
  <sheetFormatPr defaultRowHeight="15" x14ac:dyDescent="0.25"/>
  <cols>
    <col min="2" max="2" width="58.7109375" customWidth="1"/>
    <col min="3" max="3" width="17.28515625" bestFit="1" customWidth="1"/>
    <col min="4" max="4" width="17.42578125" style="17" bestFit="1" customWidth="1"/>
    <col min="5" max="5" width="41.42578125" bestFit="1" customWidth="1"/>
    <col min="6" max="6" width="16.7109375" style="47" bestFit="1" customWidth="1"/>
    <col min="7" max="7" width="16.85546875" customWidth="1"/>
    <col min="9" max="9" width="16.5703125" bestFit="1" customWidth="1"/>
    <col min="12" max="12" width="9.140625" customWidth="1"/>
  </cols>
  <sheetData>
    <row r="1" spans="2:14" ht="15.75" x14ac:dyDescent="0.25">
      <c r="B1" s="6" t="s">
        <v>0</v>
      </c>
      <c r="C1" s="7" t="s">
        <v>1</v>
      </c>
      <c r="D1" s="15" t="s">
        <v>3</v>
      </c>
      <c r="E1" s="7" t="s">
        <v>4</v>
      </c>
      <c r="F1" s="46" t="s">
        <v>7</v>
      </c>
      <c r="G1" s="8" t="s">
        <v>8</v>
      </c>
      <c r="I1" s="9" t="s">
        <v>90</v>
      </c>
      <c r="J1" s="9" t="s">
        <v>79</v>
      </c>
      <c r="K1" s="9" t="s">
        <v>78</v>
      </c>
    </row>
    <row r="2" spans="2:14" x14ac:dyDescent="0.25">
      <c r="B2" s="24" t="s">
        <v>38</v>
      </c>
      <c r="C2" s="2" t="s">
        <v>43</v>
      </c>
      <c r="D2" s="32">
        <v>9</v>
      </c>
      <c r="E2" s="2" t="s">
        <v>45</v>
      </c>
      <c r="F2" s="32">
        <v>1</v>
      </c>
      <c r="G2" s="25">
        <v>45444</v>
      </c>
      <c r="I2" s="31" t="s">
        <v>88</v>
      </c>
      <c r="J2" cm="1">
        <f t="array" ref="J2">SUM(IF(MONTH(G2:G1000)=6,F2:F1000, 0))</f>
        <v>291</v>
      </c>
      <c r="K2" s="9"/>
    </row>
    <row r="3" spans="2:14" x14ac:dyDescent="0.25">
      <c r="B3" s="24" t="s">
        <v>38</v>
      </c>
      <c r="C3" s="2" t="s">
        <v>43</v>
      </c>
      <c r="D3" s="32">
        <v>0</v>
      </c>
      <c r="E3" s="2" t="s">
        <v>47</v>
      </c>
      <c r="F3" s="32">
        <v>1</v>
      </c>
      <c r="G3" s="25">
        <v>45444</v>
      </c>
      <c r="I3" s="9" t="s">
        <v>89</v>
      </c>
      <c r="J3" cm="1">
        <f t="array" ref="J3">SUM(IF(MONTH(G2:G1000)=6,D2:D1000, 0))</f>
        <v>2906</v>
      </c>
      <c r="K3" s="9"/>
      <c r="N3">
        <f>SUM(J7,J3,J11)</f>
        <v>4598</v>
      </c>
    </row>
    <row r="4" spans="2:14" x14ac:dyDescent="0.25">
      <c r="B4" s="24" t="s">
        <v>38</v>
      </c>
      <c r="C4" s="2" t="s">
        <v>43</v>
      </c>
      <c r="D4" s="32">
        <v>3</v>
      </c>
      <c r="E4" s="2" t="s">
        <v>49</v>
      </c>
      <c r="F4" s="32">
        <v>3</v>
      </c>
      <c r="G4" s="25">
        <v>45444</v>
      </c>
    </row>
    <row r="5" spans="2:14" x14ac:dyDescent="0.25">
      <c r="B5" s="24" t="s">
        <v>38</v>
      </c>
      <c r="C5" s="2" t="s">
        <v>43</v>
      </c>
      <c r="D5" s="32">
        <v>11</v>
      </c>
      <c r="E5" s="2" t="s">
        <v>48</v>
      </c>
      <c r="F5" s="32">
        <v>3</v>
      </c>
      <c r="G5" s="25">
        <v>45444</v>
      </c>
      <c r="I5" s="9" t="s">
        <v>91</v>
      </c>
      <c r="J5" s="9" t="s">
        <v>79</v>
      </c>
      <c r="K5" s="9" t="s">
        <v>78</v>
      </c>
    </row>
    <row r="6" spans="2:14" x14ac:dyDescent="0.25">
      <c r="B6" s="24" t="s">
        <v>34</v>
      </c>
      <c r="C6" s="2" t="s">
        <v>43</v>
      </c>
      <c r="D6" s="32">
        <v>33</v>
      </c>
      <c r="E6" s="2" t="s">
        <v>5</v>
      </c>
      <c r="F6" s="32">
        <v>2</v>
      </c>
      <c r="G6" s="25">
        <v>45444</v>
      </c>
      <c r="I6" s="31" t="s">
        <v>88</v>
      </c>
      <c r="J6" cm="1">
        <f t="array" ref="J6">SUM(IF(MONTH(G2:G1004)=7,F2:F1004, 0))</f>
        <v>46</v>
      </c>
      <c r="K6" s="9"/>
    </row>
    <row r="7" spans="2:14" x14ac:dyDescent="0.25">
      <c r="B7" s="24" t="s">
        <v>34</v>
      </c>
      <c r="C7" s="2" t="s">
        <v>43</v>
      </c>
      <c r="D7" s="32">
        <v>16</v>
      </c>
      <c r="E7" s="2" t="s">
        <v>48</v>
      </c>
      <c r="F7" s="32">
        <v>4</v>
      </c>
      <c r="G7" s="25">
        <v>45444</v>
      </c>
      <c r="I7" s="9" t="s">
        <v>89</v>
      </c>
      <c r="J7" cm="1">
        <f t="array" ref="J7">SUM(IF(MONTH(G2:G1000)=7, D2:D1000, 0))</f>
        <v>1035</v>
      </c>
      <c r="K7" s="9"/>
    </row>
    <row r="8" spans="2:14" x14ac:dyDescent="0.25">
      <c r="B8" s="24" t="s">
        <v>34</v>
      </c>
      <c r="C8" s="2" t="s">
        <v>43</v>
      </c>
      <c r="D8" s="32">
        <v>0</v>
      </c>
      <c r="E8" s="2" t="s">
        <v>47</v>
      </c>
      <c r="F8" s="32">
        <v>2</v>
      </c>
      <c r="G8" s="25">
        <v>45444</v>
      </c>
    </row>
    <row r="9" spans="2:14" x14ac:dyDescent="0.25">
      <c r="B9" s="24" t="s">
        <v>34</v>
      </c>
      <c r="C9" s="2" t="s">
        <v>43</v>
      </c>
      <c r="D9" s="32">
        <v>4</v>
      </c>
      <c r="E9" s="2" t="s">
        <v>49</v>
      </c>
      <c r="F9" s="32">
        <v>5</v>
      </c>
      <c r="G9" s="25">
        <v>45444</v>
      </c>
      <c r="I9" s="9" t="s">
        <v>92</v>
      </c>
      <c r="J9" s="9" t="s">
        <v>79</v>
      </c>
      <c r="K9" s="9" t="s">
        <v>78</v>
      </c>
    </row>
    <row r="10" spans="2:14" x14ac:dyDescent="0.25">
      <c r="B10" s="24" t="s">
        <v>34</v>
      </c>
      <c r="C10" s="2" t="s">
        <v>43</v>
      </c>
      <c r="D10" s="32">
        <v>15</v>
      </c>
      <c r="E10" s="2" t="s">
        <v>5</v>
      </c>
      <c r="F10" s="32">
        <v>1</v>
      </c>
      <c r="G10" s="25">
        <v>45444</v>
      </c>
      <c r="I10" s="31" t="s">
        <v>88</v>
      </c>
      <c r="J10" cm="1">
        <f t="array" ref="J10">SUM(IF(MONTH(G2:G1008)=8,F2:F1008, 0))</f>
        <v>35</v>
      </c>
      <c r="K10" s="9"/>
    </row>
    <row r="11" spans="2:14" ht="15.75" x14ac:dyDescent="0.25">
      <c r="B11" s="24" t="s">
        <v>2</v>
      </c>
      <c r="C11" s="2" t="s">
        <v>43</v>
      </c>
      <c r="D11" s="33">
        <v>63</v>
      </c>
      <c r="E11" s="18" t="s">
        <v>5</v>
      </c>
      <c r="F11" s="42">
        <v>3</v>
      </c>
      <c r="G11" s="25">
        <v>45444</v>
      </c>
      <c r="I11" s="9" t="s">
        <v>89</v>
      </c>
      <c r="J11" cm="1">
        <f t="array" ref="J11">SUM(IF(MONTH(G2:G1004)=8, D2:D1004, 0))</f>
        <v>657</v>
      </c>
      <c r="K11" s="9"/>
    </row>
    <row r="12" spans="2:14" ht="15.75" x14ac:dyDescent="0.25">
      <c r="B12" s="24" t="s">
        <v>2</v>
      </c>
      <c r="C12" s="2" t="s">
        <v>43</v>
      </c>
      <c r="D12" s="33">
        <v>6</v>
      </c>
      <c r="E12" s="18" t="s">
        <v>48</v>
      </c>
      <c r="F12" s="42">
        <v>2</v>
      </c>
      <c r="G12" s="25">
        <v>45444</v>
      </c>
    </row>
    <row r="13" spans="2:14" ht="15.75" x14ac:dyDescent="0.25">
      <c r="B13" s="24" t="s">
        <v>2</v>
      </c>
      <c r="C13" s="2" t="s">
        <v>43</v>
      </c>
      <c r="D13" s="33">
        <v>53</v>
      </c>
      <c r="E13" s="21" t="s">
        <v>52</v>
      </c>
      <c r="F13" s="43">
        <v>2</v>
      </c>
      <c r="G13" s="25">
        <v>45444</v>
      </c>
    </row>
    <row r="14" spans="2:14" x14ac:dyDescent="0.25">
      <c r="B14" s="24" t="s">
        <v>2</v>
      </c>
      <c r="C14" s="2" t="s">
        <v>43</v>
      </c>
      <c r="D14" s="33">
        <v>0</v>
      </c>
      <c r="E14" s="18" t="s">
        <v>47</v>
      </c>
      <c r="F14" s="43">
        <v>2</v>
      </c>
      <c r="G14" s="25">
        <v>45444</v>
      </c>
    </row>
    <row r="15" spans="2:14" x14ac:dyDescent="0.25">
      <c r="B15" s="24" t="s">
        <v>2</v>
      </c>
      <c r="C15" s="2" t="s">
        <v>43</v>
      </c>
      <c r="D15" s="33">
        <v>3</v>
      </c>
      <c r="E15" s="18" t="s">
        <v>49</v>
      </c>
      <c r="F15" s="43">
        <v>3</v>
      </c>
      <c r="G15" s="25">
        <v>45444</v>
      </c>
    </row>
    <row r="16" spans="2:14" ht="15.75" x14ac:dyDescent="0.25">
      <c r="B16" s="24" t="s">
        <v>2</v>
      </c>
      <c r="C16" s="2" t="s">
        <v>43</v>
      </c>
      <c r="D16" s="33">
        <v>50</v>
      </c>
      <c r="E16" s="21" t="s">
        <v>50</v>
      </c>
      <c r="F16" s="43">
        <v>1</v>
      </c>
      <c r="G16" s="25">
        <v>45444</v>
      </c>
    </row>
    <row r="17" spans="2:7" ht="15.75" x14ac:dyDescent="0.25">
      <c r="B17" s="24" t="s">
        <v>39</v>
      </c>
      <c r="C17" s="2" t="s">
        <v>43</v>
      </c>
      <c r="D17" s="34">
        <v>55</v>
      </c>
      <c r="E17" s="21" t="s">
        <v>6</v>
      </c>
      <c r="F17" s="42">
        <v>1</v>
      </c>
      <c r="G17" s="25">
        <v>45444</v>
      </c>
    </row>
    <row r="18" spans="2:7" ht="15.75" x14ac:dyDescent="0.25">
      <c r="B18" s="24" t="s">
        <v>39</v>
      </c>
      <c r="C18" s="2" t="s">
        <v>43</v>
      </c>
      <c r="D18" s="34">
        <v>288</v>
      </c>
      <c r="E18" s="18" t="s">
        <v>5</v>
      </c>
      <c r="F18" s="42">
        <v>13</v>
      </c>
      <c r="G18" s="25">
        <v>45444</v>
      </c>
    </row>
    <row r="19" spans="2:7" ht="15.75" x14ac:dyDescent="0.25">
      <c r="B19" s="24" t="s">
        <v>39</v>
      </c>
      <c r="C19" s="2" t="s">
        <v>43</v>
      </c>
      <c r="D19" s="34">
        <v>0</v>
      </c>
      <c r="E19" s="18" t="s">
        <v>47</v>
      </c>
      <c r="F19" s="42">
        <v>3</v>
      </c>
      <c r="G19" s="25">
        <v>45444</v>
      </c>
    </row>
    <row r="20" spans="2:7" ht="15.75" x14ac:dyDescent="0.25">
      <c r="B20" s="24" t="s">
        <v>39</v>
      </c>
      <c r="C20" s="2" t="s">
        <v>43</v>
      </c>
      <c r="D20" s="34">
        <v>6</v>
      </c>
      <c r="E20" s="18" t="s">
        <v>49</v>
      </c>
      <c r="F20" s="42">
        <v>6</v>
      </c>
      <c r="G20" s="25">
        <v>45444</v>
      </c>
    </row>
    <row r="21" spans="2:7" x14ac:dyDescent="0.25">
      <c r="B21" s="24" t="s">
        <v>39</v>
      </c>
      <c r="C21" s="2" t="s">
        <v>43</v>
      </c>
      <c r="D21" s="35">
        <v>519</v>
      </c>
      <c r="E21" s="18" t="s">
        <v>5</v>
      </c>
      <c r="F21" s="43">
        <v>19</v>
      </c>
      <c r="G21" s="25">
        <v>45444</v>
      </c>
    </row>
    <row r="22" spans="2:7" ht="31.5" x14ac:dyDescent="0.25">
      <c r="B22" s="24" t="s">
        <v>41</v>
      </c>
      <c r="C22" s="2" t="s">
        <v>43</v>
      </c>
      <c r="D22" s="32">
        <v>40</v>
      </c>
      <c r="E22" s="22" t="s">
        <v>53</v>
      </c>
      <c r="F22" s="32">
        <v>1</v>
      </c>
      <c r="G22" s="25">
        <v>45444</v>
      </c>
    </row>
    <row r="23" spans="2:7" x14ac:dyDescent="0.25">
      <c r="B23" s="24" t="s">
        <v>41</v>
      </c>
      <c r="C23" s="2" t="s">
        <v>43</v>
      </c>
      <c r="D23" s="32">
        <v>0</v>
      </c>
      <c r="E23" s="18" t="s">
        <v>47</v>
      </c>
      <c r="F23" s="32">
        <v>2</v>
      </c>
      <c r="G23" s="25">
        <v>45444</v>
      </c>
    </row>
    <row r="24" spans="2:7" x14ac:dyDescent="0.25">
      <c r="B24" s="24" t="s">
        <v>54</v>
      </c>
      <c r="C24" s="2" t="s">
        <v>44</v>
      </c>
      <c r="D24" s="36">
        <v>6</v>
      </c>
      <c r="E24" s="23" t="s">
        <v>55</v>
      </c>
      <c r="F24" s="36">
        <v>6</v>
      </c>
      <c r="G24" s="25">
        <v>45444</v>
      </c>
    </row>
    <row r="25" spans="2:7" x14ac:dyDescent="0.25">
      <c r="B25" s="24" t="s">
        <v>54</v>
      </c>
      <c r="C25" s="2" t="s">
        <v>44</v>
      </c>
      <c r="D25" s="36">
        <v>42</v>
      </c>
      <c r="E25" s="18" t="s">
        <v>5</v>
      </c>
      <c r="F25" s="36">
        <v>1</v>
      </c>
      <c r="G25" s="25">
        <v>45444</v>
      </c>
    </row>
    <row r="26" spans="2:7" ht="30" x14ac:dyDescent="0.25">
      <c r="B26" s="24" t="s">
        <v>54</v>
      </c>
      <c r="C26" s="2" t="s">
        <v>44</v>
      </c>
      <c r="D26" s="36">
        <v>100</v>
      </c>
      <c r="E26" s="23" t="s">
        <v>56</v>
      </c>
      <c r="F26" s="36">
        <v>2</v>
      </c>
      <c r="G26" s="25">
        <v>45444</v>
      </c>
    </row>
    <row r="27" spans="2:7" x14ac:dyDescent="0.25">
      <c r="B27" s="24" t="s">
        <v>9</v>
      </c>
      <c r="C27" s="2" t="s">
        <v>44</v>
      </c>
      <c r="D27" s="36">
        <v>6</v>
      </c>
      <c r="E27" s="23" t="s">
        <v>55</v>
      </c>
      <c r="F27" s="36">
        <v>6</v>
      </c>
      <c r="G27" s="25">
        <v>45444</v>
      </c>
    </row>
    <row r="28" spans="2:7" x14ac:dyDescent="0.25">
      <c r="B28" s="24" t="s">
        <v>9</v>
      </c>
      <c r="C28" s="2" t="s">
        <v>44</v>
      </c>
      <c r="D28" s="36">
        <v>32</v>
      </c>
      <c r="E28" s="23" t="s">
        <v>46</v>
      </c>
      <c r="F28" s="36">
        <v>4</v>
      </c>
      <c r="G28" s="25">
        <v>45444</v>
      </c>
    </row>
    <row r="29" spans="2:7" x14ac:dyDescent="0.25">
      <c r="B29" s="24" t="s">
        <v>9</v>
      </c>
      <c r="C29" s="2" t="s">
        <v>44</v>
      </c>
      <c r="D29" s="32">
        <v>0</v>
      </c>
      <c r="E29" s="18" t="s">
        <v>47</v>
      </c>
      <c r="F29" s="36">
        <v>3</v>
      </c>
      <c r="G29" s="25">
        <v>45444</v>
      </c>
    </row>
    <row r="30" spans="2:7" ht="30" x14ac:dyDescent="0.25">
      <c r="B30" s="24" t="s">
        <v>11</v>
      </c>
      <c r="C30" s="2" t="s">
        <v>44</v>
      </c>
      <c r="D30" s="36">
        <v>0</v>
      </c>
      <c r="E30" s="23" t="s">
        <v>57</v>
      </c>
      <c r="F30" s="36">
        <v>27</v>
      </c>
      <c r="G30" s="25">
        <v>45444</v>
      </c>
    </row>
    <row r="31" spans="2:7" ht="30" x14ac:dyDescent="0.25">
      <c r="B31" s="24" t="s">
        <v>11</v>
      </c>
      <c r="C31" s="2" t="s">
        <v>44</v>
      </c>
      <c r="D31" s="36">
        <v>233</v>
      </c>
      <c r="E31" s="23" t="s">
        <v>58</v>
      </c>
      <c r="F31" s="36">
        <v>5</v>
      </c>
      <c r="G31" s="25">
        <v>45444</v>
      </c>
    </row>
    <row r="32" spans="2:7" x14ac:dyDescent="0.25">
      <c r="B32" s="24" t="s">
        <v>11</v>
      </c>
      <c r="C32" s="2" t="s">
        <v>44</v>
      </c>
      <c r="D32" s="36">
        <v>18</v>
      </c>
      <c r="E32" s="11" t="s">
        <v>62</v>
      </c>
      <c r="F32" s="36">
        <v>1</v>
      </c>
      <c r="G32" s="25">
        <v>45444</v>
      </c>
    </row>
    <row r="33" spans="2:7" x14ac:dyDescent="0.25">
      <c r="B33" s="24" t="s">
        <v>11</v>
      </c>
      <c r="C33" s="2" t="s">
        <v>44</v>
      </c>
      <c r="D33" s="36">
        <v>14</v>
      </c>
      <c r="E33" s="18" t="s">
        <v>5</v>
      </c>
      <c r="F33" s="36">
        <v>1</v>
      </c>
      <c r="G33" s="25">
        <v>45444</v>
      </c>
    </row>
    <row r="34" spans="2:7" x14ac:dyDescent="0.25">
      <c r="B34" s="24" t="s">
        <v>11</v>
      </c>
      <c r="C34" s="2" t="s">
        <v>44</v>
      </c>
      <c r="D34" s="36">
        <v>3</v>
      </c>
      <c r="E34" s="11" t="s">
        <v>61</v>
      </c>
      <c r="F34" s="36">
        <v>1</v>
      </c>
      <c r="G34" s="25">
        <v>45444</v>
      </c>
    </row>
    <row r="35" spans="2:7" x14ac:dyDescent="0.25">
      <c r="B35" s="24" t="s">
        <v>11</v>
      </c>
      <c r="C35" s="2" t="s">
        <v>44</v>
      </c>
      <c r="D35" s="36">
        <v>82</v>
      </c>
      <c r="E35" s="11" t="s">
        <v>59</v>
      </c>
      <c r="F35" s="36">
        <v>1</v>
      </c>
      <c r="G35" s="25">
        <v>45444</v>
      </c>
    </row>
    <row r="36" spans="2:7" x14ac:dyDescent="0.25">
      <c r="B36" s="24" t="s">
        <v>11</v>
      </c>
      <c r="C36" s="2" t="s">
        <v>44</v>
      </c>
      <c r="D36" s="36">
        <v>3</v>
      </c>
      <c r="E36" s="2" t="s">
        <v>48</v>
      </c>
      <c r="F36" s="36">
        <v>1</v>
      </c>
      <c r="G36" s="25">
        <v>45444</v>
      </c>
    </row>
    <row r="37" spans="2:7" x14ac:dyDescent="0.25">
      <c r="B37" s="24" t="s">
        <v>11</v>
      </c>
      <c r="C37" s="2" t="s">
        <v>44</v>
      </c>
      <c r="D37" s="36">
        <v>78</v>
      </c>
      <c r="E37" s="11" t="s">
        <v>60</v>
      </c>
      <c r="F37" s="36">
        <v>1</v>
      </c>
      <c r="G37" s="25">
        <v>45444</v>
      </c>
    </row>
    <row r="38" spans="2:7" x14ac:dyDescent="0.25">
      <c r="B38" s="26" t="s">
        <v>20</v>
      </c>
      <c r="C38" s="2" t="s">
        <v>44</v>
      </c>
      <c r="D38" s="37">
        <v>0</v>
      </c>
      <c r="E38" s="11" t="s">
        <v>65</v>
      </c>
      <c r="F38" s="37">
        <v>87</v>
      </c>
      <c r="G38" s="25">
        <v>45444</v>
      </c>
    </row>
    <row r="39" spans="2:7" x14ac:dyDescent="0.25">
      <c r="B39" s="24" t="s">
        <v>16</v>
      </c>
      <c r="C39" s="2" t="s">
        <v>44</v>
      </c>
      <c r="D39" s="36">
        <v>3</v>
      </c>
      <c r="E39" s="11" t="s">
        <v>46</v>
      </c>
      <c r="F39" s="36">
        <v>2</v>
      </c>
      <c r="G39" s="25">
        <v>45444</v>
      </c>
    </row>
    <row r="40" spans="2:7" x14ac:dyDescent="0.25">
      <c r="B40" s="24" t="s">
        <v>16</v>
      </c>
      <c r="C40" s="2" t="s">
        <v>44</v>
      </c>
      <c r="D40" s="36">
        <v>0</v>
      </c>
      <c r="E40" s="18" t="s">
        <v>47</v>
      </c>
      <c r="F40" s="36">
        <v>1</v>
      </c>
      <c r="G40" s="25">
        <v>45444</v>
      </c>
    </row>
    <row r="41" spans="2:7" x14ac:dyDescent="0.25">
      <c r="B41" s="24" t="s">
        <v>17</v>
      </c>
      <c r="C41" s="2" t="s">
        <v>44</v>
      </c>
      <c r="D41" s="32">
        <v>3</v>
      </c>
      <c r="E41" s="2" t="s">
        <v>48</v>
      </c>
      <c r="F41" s="32">
        <v>2</v>
      </c>
      <c r="G41" s="25">
        <v>45444</v>
      </c>
    </row>
    <row r="42" spans="2:7" x14ac:dyDescent="0.25">
      <c r="B42" s="24" t="s">
        <v>33</v>
      </c>
      <c r="C42" s="2" t="s">
        <v>44</v>
      </c>
      <c r="D42" s="32">
        <v>18</v>
      </c>
      <c r="E42" s="2" t="s">
        <v>48</v>
      </c>
      <c r="F42" s="32">
        <v>2</v>
      </c>
      <c r="G42" s="25">
        <v>45444</v>
      </c>
    </row>
    <row r="43" spans="2:7" x14ac:dyDescent="0.25">
      <c r="B43" s="24" t="s">
        <v>32</v>
      </c>
      <c r="C43" s="2" t="s">
        <v>44</v>
      </c>
      <c r="D43" s="32">
        <v>0</v>
      </c>
      <c r="E43" s="18" t="s">
        <v>47</v>
      </c>
      <c r="F43" s="32">
        <v>1</v>
      </c>
      <c r="G43" s="25">
        <v>45444</v>
      </c>
    </row>
    <row r="44" spans="2:7" x14ac:dyDescent="0.25">
      <c r="B44" s="24" t="s">
        <v>32</v>
      </c>
      <c r="C44" s="2" t="s">
        <v>44</v>
      </c>
      <c r="D44" s="32">
        <v>67</v>
      </c>
      <c r="E44" s="2" t="s">
        <v>5</v>
      </c>
      <c r="F44" s="32">
        <v>2</v>
      </c>
      <c r="G44" s="25">
        <v>45444</v>
      </c>
    </row>
    <row r="45" spans="2:7" x14ac:dyDescent="0.25">
      <c r="B45" s="24" t="s">
        <v>13</v>
      </c>
      <c r="C45" s="2" t="s">
        <v>44</v>
      </c>
      <c r="D45" s="32">
        <v>2</v>
      </c>
      <c r="E45" s="12" t="s">
        <v>63</v>
      </c>
      <c r="F45" s="44">
        <v>1</v>
      </c>
      <c r="G45" s="25">
        <v>45444</v>
      </c>
    </row>
    <row r="46" spans="2:7" x14ac:dyDescent="0.25">
      <c r="B46" s="24" t="s">
        <v>13</v>
      </c>
      <c r="C46" s="2" t="s">
        <v>44</v>
      </c>
      <c r="D46" s="32">
        <v>53</v>
      </c>
      <c r="E46" s="12" t="s">
        <v>64</v>
      </c>
      <c r="F46" s="44">
        <v>1</v>
      </c>
      <c r="G46" s="25">
        <v>45444</v>
      </c>
    </row>
    <row r="47" spans="2:7" x14ac:dyDescent="0.25">
      <c r="B47" s="24" t="s">
        <v>13</v>
      </c>
      <c r="C47" s="2" t="s">
        <v>44</v>
      </c>
      <c r="D47" s="32">
        <v>0</v>
      </c>
      <c r="E47" s="18" t="s">
        <v>47</v>
      </c>
      <c r="F47" s="44">
        <v>1</v>
      </c>
      <c r="G47" s="25">
        <v>45444</v>
      </c>
    </row>
    <row r="48" spans="2:7" x14ac:dyDescent="0.25">
      <c r="B48" s="24" t="s">
        <v>22</v>
      </c>
      <c r="C48" s="2" t="s">
        <v>44</v>
      </c>
      <c r="D48" s="32">
        <v>0</v>
      </c>
      <c r="E48" s="18" t="s">
        <v>47</v>
      </c>
      <c r="F48" s="32">
        <v>3</v>
      </c>
      <c r="G48" s="25">
        <v>45444</v>
      </c>
    </row>
    <row r="49" spans="2:7" x14ac:dyDescent="0.25">
      <c r="B49" s="24" t="s">
        <v>29</v>
      </c>
      <c r="C49" s="2" t="s">
        <v>44</v>
      </c>
      <c r="D49" s="32">
        <v>0</v>
      </c>
      <c r="E49" s="18" t="s">
        <v>47</v>
      </c>
      <c r="F49" s="32">
        <v>4</v>
      </c>
      <c r="G49" s="25">
        <v>45444</v>
      </c>
    </row>
    <row r="50" spans="2:7" x14ac:dyDescent="0.25">
      <c r="B50" s="24" t="s">
        <v>30</v>
      </c>
      <c r="C50" s="2" t="s">
        <v>44</v>
      </c>
      <c r="D50" s="32">
        <v>0</v>
      </c>
      <c r="E50" s="2" t="s">
        <v>47</v>
      </c>
      <c r="F50" s="32">
        <v>2</v>
      </c>
      <c r="G50" s="25">
        <v>45444</v>
      </c>
    </row>
    <row r="51" spans="2:7" x14ac:dyDescent="0.25">
      <c r="B51" s="24" t="s">
        <v>30</v>
      </c>
      <c r="C51" s="2" t="s">
        <v>44</v>
      </c>
      <c r="D51" s="32">
        <v>84</v>
      </c>
      <c r="E51" s="2" t="s">
        <v>6</v>
      </c>
      <c r="F51" s="32">
        <v>1</v>
      </c>
      <c r="G51" s="25">
        <v>45444</v>
      </c>
    </row>
    <row r="52" spans="2:7" x14ac:dyDescent="0.25">
      <c r="B52" s="24" t="s">
        <v>18</v>
      </c>
      <c r="C52" s="2" t="s">
        <v>44</v>
      </c>
      <c r="D52" s="32">
        <v>0</v>
      </c>
      <c r="E52" s="2" t="s">
        <v>47</v>
      </c>
      <c r="F52" s="32">
        <v>2</v>
      </c>
      <c r="G52" s="25">
        <v>45444</v>
      </c>
    </row>
    <row r="53" spans="2:7" x14ac:dyDescent="0.25">
      <c r="B53" s="24" t="s">
        <v>15</v>
      </c>
      <c r="C53" s="2" t="s">
        <v>44</v>
      </c>
      <c r="D53" s="32">
        <v>0</v>
      </c>
      <c r="E53" s="2" t="s">
        <v>47</v>
      </c>
      <c r="F53" s="32">
        <v>2</v>
      </c>
      <c r="G53" s="25">
        <v>45444</v>
      </c>
    </row>
    <row r="54" spans="2:7" x14ac:dyDescent="0.25">
      <c r="B54" s="24" t="s">
        <v>24</v>
      </c>
      <c r="C54" s="2" t="s">
        <v>44</v>
      </c>
      <c r="D54" s="32">
        <v>0</v>
      </c>
      <c r="E54" s="2" t="s">
        <v>47</v>
      </c>
      <c r="F54" s="32">
        <v>2</v>
      </c>
      <c r="G54" s="25">
        <v>45444</v>
      </c>
    </row>
    <row r="55" spans="2:7" x14ac:dyDescent="0.25">
      <c r="B55" s="24" t="s">
        <v>25</v>
      </c>
      <c r="C55" s="2" t="s">
        <v>44</v>
      </c>
      <c r="D55" s="32">
        <v>0</v>
      </c>
      <c r="E55" s="2" t="s">
        <v>47</v>
      </c>
      <c r="F55" s="32">
        <v>3</v>
      </c>
      <c r="G55" s="25">
        <v>45444</v>
      </c>
    </row>
    <row r="56" spans="2:7" x14ac:dyDescent="0.25">
      <c r="B56" s="24" t="s">
        <v>26</v>
      </c>
      <c r="C56" s="2" t="s">
        <v>44</v>
      </c>
      <c r="D56" s="38">
        <v>1</v>
      </c>
      <c r="E56" s="5" t="s">
        <v>66</v>
      </c>
      <c r="F56" s="38">
        <v>1</v>
      </c>
      <c r="G56" s="25">
        <v>45444</v>
      </c>
    </row>
    <row r="57" spans="2:7" x14ac:dyDescent="0.25">
      <c r="B57" s="24" t="s">
        <v>26</v>
      </c>
      <c r="C57" s="2" t="s">
        <v>44</v>
      </c>
      <c r="D57" s="38">
        <v>45</v>
      </c>
      <c r="E57" s="5" t="s">
        <v>51</v>
      </c>
      <c r="F57" s="38">
        <v>2</v>
      </c>
      <c r="G57" s="25">
        <v>45444</v>
      </c>
    </row>
    <row r="58" spans="2:7" x14ac:dyDescent="0.25">
      <c r="B58" s="24" t="s">
        <v>26</v>
      </c>
      <c r="C58" s="2" t="s">
        <v>44</v>
      </c>
      <c r="D58" s="38">
        <v>6</v>
      </c>
      <c r="E58" s="5" t="s">
        <v>67</v>
      </c>
      <c r="F58" s="38">
        <v>1</v>
      </c>
      <c r="G58" s="25">
        <v>45444</v>
      </c>
    </row>
    <row r="59" spans="2:7" x14ac:dyDescent="0.25">
      <c r="B59" s="24" t="s">
        <v>26</v>
      </c>
      <c r="C59" s="2" t="s">
        <v>44</v>
      </c>
      <c r="D59" s="38">
        <v>220</v>
      </c>
      <c r="E59" s="5" t="s">
        <v>68</v>
      </c>
      <c r="F59" s="38">
        <v>1</v>
      </c>
      <c r="G59" s="25">
        <v>45444</v>
      </c>
    </row>
    <row r="60" spans="2:7" x14ac:dyDescent="0.25">
      <c r="B60" s="24" t="s">
        <v>26</v>
      </c>
      <c r="C60" s="2" t="s">
        <v>44</v>
      </c>
      <c r="D60" s="38">
        <v>0</v>
      </c>
      <c r="E60" s="2" t="s">
        <v>47</v>
      </c>
      <c r="F60" s="38">
        <v>5</v>
      </c>
      <c r="G60" s="25">
        <v>45444</v>
      </c>
    </row>
    <row r="61" spans="2:7" x14ac:dyDescent="0.25">
      <c r="B61" s="24" t="s">
        <v>23</v>
      </c>
      <c r="C61" s="2" t="s">
        <v>44</v>
      </c>
      <c r="D61" s="38">
        <v>0</v>
      </c>
      <c r="E61" s="2" t="s">
        <v>47</v>
      </c>
      <c r="F61" s="38">
        <v>9</v>
      </c>
      <c r="G61" s="25">
        <v>45444</v>
      </c>
    </row>
    <row r="62" spans="2:7" x14ac:dyDescent="0.25">
      <c r="B62" s="24" t="s">
        <v>23</v>
      </c>
      <c r="C62" s="2" t="s">
        <v>44</v>
      </c>
      <c r="D62" s="38">
        <v>80</v>
      </c>
      <c r="E62" s="5" t="s">
        <v>69</v>
      </c>
      <c r="F62" s="38">
        <v>1</v>
      </c>
      <c r="G62" s="25">
        <v>45444</v>
      </c>
    </row>
    <row r="63" spans="2:7" x14ac:dyDescent="0.25">
      <c r="B63" s="24" t="s">
        <v>23</v>
      </c>
      <c r="C63" s="2" t="s">
        <v>44</v>
      </c>
      <c r="D63" s="38">
        <v>4</v>
      </c>
      <c r="E63" s="5" t="s">
        <v>70</v>
      </c>
      <c r="F63" s="38">
        <v>1</v>
      </c>
      <c r="G63" s="25">
        <v>45444</v>
      </c>
    </row>
    <row r="64" spans="2:7" x14ac:dyDescent="0.25">
      <c r="B64" s="24" t="s">
        <v>23</v>
      </c>
      <c r="C64" s="2" t="s">
        <v>44</v>
      </c>
      <c r="D64" s="38">
        <v>55</v>
      </c>
      <c r="E64" s="5" t="s">
        <v>71</v>
      </c>
      <c r="F64" s="38">
        <v>1</v>
      </c>
      <c r="G64" s="25">
        <v>45444</v>
      </c>
    </row>
    <row r="65" spans="2:11" x14ac:dyDescent="0.25">
      <c r="B65" s="24" t="s">
        <v>19</v>
      </c>
      <c r="C65" s="2" t="s">
        <v>44</v>
      </c>
      <c r="D65" s="32">
        <v>0</v>
      </c>
      <c r="E65" s="2" t="s">
        <v>47</v>
      </c>
      <c r="F65" s="32">
        <v>1</v>
      </c>
      <c r="G65" s="25">
        <v>45444</v>
      </c>
    </row>
    <row r="66" spans="2:11" x14ac:dyDescent="0.25">
      <c r="B66" s="24" t="s">
        <v>26</v>
      </c>
      <c r="C66" s="2" t="s">
        <v>44</v>
      </c>
      <c r="D66" s="32">
        <v>0</v>
      </c>
      <c r="E66" s="2" t="s">
        <v>55</v>
      </c>
      <c r="F66" s="32">
        <v>1</v>
      </c>
      <c r="G66" s="25">
        <v>45444</v>
      </c>
    </row>
    <row r="67" spans="2:11" x14ac:dyDescent="0.25">
      <c r="B67" s="24" t="s">
        <v>72</v>
      </c>
      <c r="C67" s="2" t="s">
        <v>44</v>
      </c>
      <c r="D67" s="39">
        <v>31</v>
      </c>
      <c r="E67" s="14" t="s">
        <v>73</v>
      </c>
      <c r="F67" s="39">
        <v>1</v>
      </c>
      <c r="G67" s="25">
        <v>45444</v>
      </c>
    </row>
    <row r="68" spans="2:11" x14ac:dyDescent="0.25">
      <c r="B68" s="24" t="s">
        <v>72</v>
      </c>
      <c r="C68" s="2" t="s">
        <v>44</v>
      </c>
      <c r="D68" s="39">
        <v>0</v>
      </c>
      <c r="E68" s="14" t="s">
        <v>74</v>
      </c>
      <c r="F68" s="39">
        <v>2</v>
      </c>
      <c r="G68" s="25">
        <v>45444</v>
      </c>
    </row>
    <row r="69" spans="2:11" x14ac:dyDescent="0.25">
      <c r="B69" s="24" t="s">
        <v>72</v>
      </c>
      <c r="C69" s="2" t="s">
        <v>44</v>
      </c>
      <c r="D69" s="39">
        <v>68</v>
      </c>
      <c r="E69" s="14" t="s">
        <v>75</v>
      </c>
      <c r="F69" s="39">
        <v>2</v>
      </c>
      <c r="G69" s="25">
        <v>45444</v>
      </c>
    </row>
    <row r="70" spans="2:11" x14ac:dyDescent="0.25">
      <c r="B70" s="24" t="s">
        <v>72</v>
      </c>
      <c r="C70" s="2" t="s">
        <v>44</v>
      </c>
      <c r="D70" s="39">
        <v>372</v>
      </c>
      <c r="E70" s="14" t="s">
        <v>76</v>
      </c>
      <c r="F70" s="39">
        <v>1</v>
      </c>
      <c r="G70" s="25">
        <v>45444</v>
      </c>
      <c r="I70" t="s">
        <v>79</v>
      </c>
      <c r="J70" t="s">
        <v>78</v>
      </c>
    </row>
    <row r="71" spans="2:11" x14ac:dyDescent="0.25">
      <c r="B71" s="24" t="s">
        <v>72</v>
      </c>
      <c r="C71" s="2" t="s">
        <v>44</v>
      </c>
      <c r="D71" s="39">
        <v>1</v>
      </c>
      <c r="E71" s="14" t="s">
        <v>77</v>
      </c>
      <c r="F71" s="39">
        <v>1</v>
      </c>
      <c r="G71" s="25">
        <v>45444</v>
      </c>
      <c r="I71">
        <v>1173</v>
      </c>
      <c r="J71">
        <v>1732</v>
      </c>
      <c r="K71">
        <f>SUM(I71:J71)</f>
        <v>2905</v>
      </c>
    </row>
    <row r="72" spans="2:11" x14ac:dyDescent="0.25">
      <c r="B72" s="24" t="s">
        <v>72</v>
      </c>
      <c r="C72" s="2" t="s">
        <v>44</v>
      </c>
      <c r="D72" s="39">
        <v>2</v>
      </c>
      <c r="E72" s="14" t="s">
        <v>66</v>
      </c>
      <c r="F72" s="39">
        <v>1</v>
      </c>
      <c r="G72" s="25">
        <v>45444</v>
      </c>
      <c r="I72">
        <v>63</v>
      </c>
      <c r="J72">
        <v>211</v>
      </c>
      <c r="K72">
        <f>SUM(I72:J72)</f>
        <v>274</v>
      </c>
    </row>
    <row r="73" spans="2:11" x14ac:dyDescent="0.25">
      <c r="B73" s="24" t="s">
        <v>41</v>
      </c>
      <c r="C73" s="2" t="s">
        <v>43</v>
      </c>
      <c r="D73" s="32">
        <v>30</v>
      </c>
      <c r="E73" s="2" t="s">
        <v>69</v>
      </c>
      <c r="F73" s="32">
        <v>1</v>
      </c>
      <c r="G73" s="27">
        <v>45474</v>
      </c>
    </row>
    <row r="74" spans="2:11" x14ac:dyDescent="0.25">
      <c r="B74" s="24" t="s">
        <v>41</v>
      </c>
      <c r="C74" s="2" t="s">
        <v>43</v>
      </c>
      <c r="D74" s="32">
        <v>1</v>
      </c>
      <c r="E74" s="2" t="s">
        <v>48</v>
      </c>
      <c r="F74" s="32">
        <v>1</v>
      </c>
      <c r="G74" s="27">
        <v>45474</v>
      </c>
    </row>
    <row r="75" spans="2:11" x14ac:dyDescent="0.25">
      <c r="B75" s="24" t="s">
        <v>39</v>
      </c>
      <c r="C75" s="2" t="s">
        <v>43</v>
      </c>
      <c r="D75" s="32">
        <v>0</v>
      </c>
      <c r="E75" s="2" t="s">
        <v>47</v>
      </c>
      <c r="F75" s="32">
        <v>1</v>
      </c>
      <c r="G75" s="27">
        <v>45474</v>
      </c>
    </row>
    <row r="76" spans="2:11" x14ac:dyDescent="0.25">
      <c r="B76" s="24" t="s">
        <v>54</v>
      </c>
      <c r="C76" s="2" t="s">
        <v>44</v>
      </c>
      <c r="D76" s="32">
        <v>1</v>
      </c>
      <c r="E76" s="2" t="s">
        <v>80</v>
      </c>
      <c r="F76" s="32">
        <v>1</v>
      </c>
      <c r="G76" s="27">
        <v>45474</v>
      </c>
    </row>
    <row r="77" spans="2:11" x14ac:dyDescent="0.25">
      <c r="B77" s="24" t="s">
        <v>54</v>
      </c>
      <c r="C77" s="2" t="s">
        <v>44</v>
      </c>
      <c r="D77" s="32">
        <v>70</v>
      </c>
      <c r="E77" s="2" t="s">
        <v>81</v>
      </c>
      <c r="F77" s="32">
        <v>1</v>
      </c>
      <c r="G77" s="27">
        <v>45474</v>
      </c>
    </row>
    <row r="78" spans="2:11" x14ac:dyDescent="0.25">
      <c r="B78" s="24" t="s">
        <v>54</v>
      </c>
      <c r="C78" s="2" t="s">
        <v>44</v>
      </c>
      <c r="D78" s="32">
        <v>1</v>
      </c>
      <c r="E78" s="2" t="s">
        <v>77</v>
      </c>
      <c r="F78" s="32">
        <v>1</v>
      </c>
      <c r="G78" s="27">
        <v>45474</v>
      </c>
    </row>
    <row r="79" spans="2:11" x14ac:dyDescent="0.25">
      <c r="B79" s="24" t="s">
        <v>9</v>
      </c>
      <c r="C79" s="2" t="s">
        <v>44</v>
      </c>
      <c r="D79" s="32">
        <v>1</v>
      </c>
      <c r="E79" s="2" t="s">
        <v>55</v>
      </c>
      <c r="F79" s="32">
        <v>1</v>
      </c>
      <c r="G79" s="27">
        <v>45474</v>
      </c>
    </row>
    <row r="80" spans="2:11" x14ac:dyDescent="0.25">
      <c r="B80" s="24" t="s">
        <v>20</v>
      </c>
      <c r="C80" s="2" t="s">
        <v>44</v>
      </c>
      <c r="D80" s="32">
        <v>1</v>
      </c>
      <c r="E80" s="2" t="s">
        <v>47</v>
      </c>
      <c r="F80" s="32">
        <v>7</v>
      </c>
      <c r="G80" s="27">
        <v>45474</v>
      </c>
    </row>
    <row r="81" spans="2:7" ht="15.75" x14ac:dyDescent="0.25">
      <c r="B81" s="24" t="s">
        <v>27</v>
      </c>
      <c r="C81" s="2" t="s">
        <v>44</v>
      </c>
      <c r="D81" s="40">
        <v>211</v>
      </c>
      <c r="E81" s="19" t="s">
        <v>82</v>
      </c>
      <c r="F81" s="45">
        <v>8</v>
      </c>
      <c r="G81" s="27">
        <v>45474</v>
      </c>
    </row>
    <row r="82" spans="2:7" ht="15.75" x14ac:dyDescent="0.25">
      <c r="B82" s="24" t="s">
        <v>27</v>
      </c>
      <c r="C82" s="2" t="s">
        <v>44</v>
      </c>
      <c r="D82" s="40">
        <v>4</v>
      </c>
      <c r="E82" s="20" t="s">
        <v>48</v>
      </c>
      <c r="F82" s="45">
        <v>4</v>
      </c>
      <c r="G82" s="27">
        <v>45474</v>
      </c>
    </row>
    <row r="83" spans="2:7" ht="30" x14ac:dyDescent="0.25">
      <c r="B83" s="24" t="s">
        <v>27</v>
      </c>
      <c r="C83" s="2" t="s">
        <v>44</v>
      </c>
      <c r="D83" s="40">
        <v>615</v>
      </c>
      <c r="E83" s="20" t="s">
        <v>83</v>
      </c>
      <c r="F83" s="45">
        <v>2</v>
      </c>
      <c r="G83" s="27">
        <v>45474</v>
      </c>
    </row>
    <row r="84" spans="2:7" ht="15.75" x14ac:dyDescent="0.25">
      <c r="B84" s="24" t="s">
        <v>27</v>
      </c>
      <c r="C84" s="2" t="s">
        <v>44</v>
      </c>
      <c r="D84" s="41">
        <v>83</v>
      </c>
      <c r="E84" s="20" t="s">
        <v>6</v>
      </c>
      <c r="F84" s="45">
        <v>1</v>
      </c>
      <c r="G84" s="27">
        <v>45474</v>
      </c>
    </row>
    <row r="85" spans="2:7" ht="15.75" x14ac:dyDescent="0.25">
      <c r="B85" s="24" t="s">
        <v>27</v>
      </c>
      <c r="C85" s="2" t="s">
        <v>44</v>
      </c>
      <c r="D85" s="40">
        <v>15</v>
      </c>
      <c r="E85" s="20" t="s">
        <v>84</v>
      </c>
      <c r="F85" s="45">
        <v>1</v>
      </c>
      <c r="G85" s="27">
        <v>45474</v>
      </c>
    </row>
    <row r="86" spans="2:7" x14ac:dyDescent="0.25">
      <c r="B86" s="24" t="s">
        <v>27</v>
      </c>
      <c r="C86" s="2" t="s">
        <v>44</v>
      </c>
      <c r="D86" s="41">
        <v>0</v>
      </c>
      <c r="E86" s="14" t="s">
        <v>85</v>
      </c>
      <c r="F86" s="39">
        <v>9</v>
      </c>
      <c r="G86" s="27">
        <v>45474</v>
      </c>
    </row>
    <row r="87" spans="2:7" x14ac:dyDescent="0.25">
      <c r="B87" s="24" t="s">
        <v>16</v>
      </c>
      <c r="C87" s="2" t="s">
        <v>44</v>
      </c>
      <c r="D87" s="32">
        <v>1</v>
      </c>
      <c r="E87" s="2" t="s">
        <v>86</v>
      </c>
      <c r="F87" s="32">
        <v>1</v>
      </c>
      <c r="G87" s="27">
        <v>45474</v>
      </c>
    </row>
    <row r="88" spans="2:7" x14ac:dyDescent="0.25">
      <c r="B88" s="24" t="s">
        <v>17</v>
      </c>
      <c r="C88" s="2" t="s">
        <v>44</v>
      </c>
      <c r="D88" s="32">
        <v>1</v>
      </c>
      <c r="E88" s="2" t="s">
        <v>86</v>
      </c>
      <c r="F88" s="32">
        <v>1</v>
      </c>
      <c r="G88" s="27">
        <v>45474</v>
      </c>
    </row>
    <row r="89" spans="2:7" x14ac:dyDescent="0.25">
      <c r="B89" s="24" t="s">
        <v>22</v>
      </c>
      <c r="C89" s="2" t="s">
        <v>44</v>
      </c>
      <c r="D89" s="32">
        <v>0</v>
      </c>
      <c r="E89" s="2" t="s">
        <v>47</v>
      </c>
      <c r="F89" s="32">
        <v>2</v>
      </c>
      <c r="G89" s="27">
        <v>45474</v>
      </c>
    </row>
    <row r="90" spans="2:7" x14ac:dyDescent="0.25">
      <c r="B90" s="24" t="s">
        <v>25</v>
      </c>
      <c r="C90" s="2" t="s">
        <v>44</v>
      </c>
      <c r="D90" s="32">
        <v>0</v>
      </c>
      <c r="E90" s="2" t="s">
        <v>47</v>
      </c>
      <c r="F90" s="32">
        <v>1</v>
      </c>
      <c r="G90" s="27">
        <v>45474</v>
      </c>
    </row>
    <row r="91" spans="2:7" x14ac:dyDescent="0.25">
      <c r="B91" s="24" t="s">
        <v>28</v>
      </c>
      <c r="C91" s="2" t="s">
        <v>44</v>
      </c>
      <c r="D91" s="32">
        <v>0</v>
      </c>
      <c r="E91" s="2" t="s">
        <v>47</v>
      </c>
      <c r="F91" s="32">
        <v>1</v>
      </c>
      <c r="G91" s="27">
        <v>45474</v>
      </c>
    </row>
    <row r="92" spans="2:7" x14ac:dyDescent="0.25">
      <c r="B92" s="24" t="s">
        <v>32</v>
      </c>
      <c r="C92" s="2" t="s">
        <v>44</v>
      </c>
      <c r="D92" s="32">
        <v>0</v>
      </c>
      <c r="E92" s="2" t="s">
        <v>47</v>
      </c>
      <c r="F92" s="32">
        <v>1</v>
      </c>
      <c r="G92" s="27">
        <v>45474</v>
      </c>
    </row>
    <row r="93" spans="2:7" x14ac:dyDescent="0.25">
      <c r="B93" s="24" t="s">
        <v>2</v>
      </c>
      <c r="C93" s="2" t="s">
        <v>43</v>
      </c>
      <c r="D93" s="32">
        <v>1</v>
      </c>
      <c r="E93" s="2" t="s">
        <v>87</v>
      </c>
      <c r="F93" s="32">
        <v>1</v>
      </c>
      <c r="G93" s="30">
        <v>45505</v>
      </c>
    </row>
    <row r="94" spans="2:7" x14ac:dyDescent="0.25">
      <c r="B94" s="24" t="s">
        <v>39</v>
      </c>
      <c r="C94" s="2" t="s">
        <v>43</v>
      </c>
      <c r="D94" s="32">
        <v>1</v>
      </c>
      <c r="E94" s="2" t="s">
        <v>87</v>
      </c>
      <c r="F94" s="32">
        <v>1</v>
      </c>
      <c r="G94" s="30">
        <v>45505</v>
      </c>
    </row>
    <row r="95" spans="2:7" x14ac:dyDescent="0.25">
      <c r="B95" s="24" t="s">
        <v>39</v>
      </c>
      <c r="C95" s="2" t="s">
        <v>43</v>
      </c>
      <c r="D95" s="32">
        <v>0</v>
      </c>
      <c r="E95" s="2" t="s">
        <v>47</v>
      </c>
      <c r="F95" s="32">
        <v>3</v>
      </c>
      <c r="G95" s="30">
        <v>45505</v>
      </c>
    </row>
    <row r="96" spans="2:7" x14ac:dyDescent="0.25">
      <c r="B96" s="24" t="s">
        <v>34</v>
      </c>
      <c r="C96" s="2" t="s">
        <v>43</v>
      </c>
      <c r="D96" s="32">
        <v>1</v>
      </c>
      <c r="E96" s="2" t="s">
        <v>87</v>
      </c>
      <c r="F96" s="32">
        <v>1</v>
      </c>
      <c r="G96" s="30">
        <v>45505</v>
      </c>
    </row>
    <row r="97" spans="2:7" x14ac:dyDescent="0.25">
      <c r="B97" s="24" t="s">
        <v>38</v>
      </c>
      <c r="C97" s="2" t="s">
        <v>43</v>
      </c>
      <c r="D97" s="32">
        <v>0</v>
      </c>
      <c r="E97" s="2" t="s">
        <v>47</v>
      </c>
      <c r="F97" s="32">
        <v>1</v>
      </c>
      <c r="G97" s="30">
        <v>45505</v>
      </c>
    </row>
    <row r="98" spans="2:7" x14ac:dyDescent="0.25">
      <c r="B98" s="24" t="s">
        <v>41</v>
      </c>
      <c r="C98" s="2" t="s">
        <v>43</v>
      </c>
      <c r="D98" s="32">
        <v>0</v>
      </c>
      <c r="E98" s="2" t="s">
        <v>47</v>
      </c>
      <c r="F98" s="32">
        <v>2</v>
      </c>
      <c r="G98" s="30">
        <v>45505</v>
      </c>
    </row>
    <row r="99" spans="2:7" x14ac:dyDescent="0.25">
      <c r="B99" s="24" t="s">
        <v>27</v>
      </c>
      <c r="C99" s="2" t="s">
        <v>44</v>
      </c>
      <c r="D99" s="32">
        <v>485</v>
      </c>
      <c r="E99" s="2" t="s">
        <v>69</v>
      </c>
      <c r="F99" s="32">
        <v>2</v>
      </c>
      <c r="G99" s="30">
        <v>45505</v>
      </c>
    </row>
    <row r="100" spans="2:7" x14ac:dyDescent="0.25">
      <c r="B100" s="24" t="s">
        <v>27</v>
      </c>
      <c r="C100" s="2" t="s">
        <v>44</v>
      </c>
      <c r="D100" s="32">
        <v>165</v>
      </c>
      <c r="E100" s="2" t="s">
        <v>5</v>
      </c>
      <c r="F100" s="32">
        <v>2</v>
      </c>
      <c r="G100" s="30">
        <v>45505</v>
      </c>
    </row>
    <row r="101" spans="2:7" x14ac:dyDescent="0.25">
      <c r="B101" s="24" t="s">
        <v>27</v>
      </c>
      <c r="C101" s="2" t="s">
        <v>44</v>
      </c>
      <c r="D101" s="32">
        <v>0</v>
      </c>
      <c r="E101" s="2" t="s">
        <v>47</v>
      </c>
      <c r="F101" s="32">
        <v>1</v>
      </c>
      <c r="G101" s="30">
        <v>45505</v>
      </c>
    </row>
    <row r="102" spans="2:7" x14ac:dyDescent="0.25">
      <c r="B102" s="24" t="s">
        <v>27</v>
      </c>
      <c r="C102" s="2" t="s">
        <v>44</v>
      </c>
      <c r="D102" s="32">
        <v>2</v>
      </c>
      <c r="E102" s="2" t="s">
        <v>48</v>
      </c>
      <c r="F102" s="32">
        <v>2</v>
      </c>
      <c r="G102" s="30">
        <v>45505</v>
      </c>
    </row>
    <row r="103" spans="2:7" x14ac:dyDescent="0.25">
      <c r="B103" s="24" t="s">
        <v>9</v>
      </c>
      <c r="C103" s="2" t="s">
        <v>44</v>
      </c>
      <c r="D103" s="32">
        <v>1</v>
      </c>
      <c r="E103" s="2" t="s">
        <v>87</v>
      </c>
      <c r="F103" s="32">
        <v>1</v>
      </c>
      <c r="G103" s="30">
        <v>45505</v>
      </c>
    </row>
    <row r="104" spans="2:7" x14ac:dyDescent="0.25">
      <c r="B104" s="24" t="s">
        <v>54</v>
      </c>
      <c r="C104" s="2" t="s">
        <v>44</v>
      </c>
      <c r="D104" s="32">
        <v>1</v>
      </c>
      <c r="E104" s="2" t="s">
        <v>55</v>
      </c>
      <c r="F104" s="32">
        <v>1</v>
      </c>
      <c r="G104" s="30">
        <v>45505</v>
      </c>
    </row>
    <row r="105" spans="2:7" x14ac:dyDescent="0.25">
      <c r="B105" s="24" t="s">
        <v>16</v>
      </c>
      <c r="C105" s="2" t="s">
        <v>44</v>
      </c>
      <c r="D105" s="32">
        <v>0</v>
      </c>
      <c r="E105" s="2" t="s">
        <v>47</v>
      </c>
      <c r="F105" s="32">
        <v>1</v>
      </c>
      <c r="G105" s="30">
        <v>45505</v>
      </c>
    </row>
    <row r="106" spans="2:7" x14ac:dyDescent="0.25">
      <c r="B106" s="24" t="s">
        <v>19</v>
      </c>
      <c r="C106" s="2" t="s">
        <v>44</v>
      </c>
      <c r="D106" s="32">
        <v>0</v>
      </c>
      <c r="E106" s="2" t="s">
        <v>47</v>
      </c>
      <c r="F106" s="32">
        <v>1</v>
      </c>
      <c r="G106" s="30">
        <v>45505</v>
      </c>
    </row>
    <row r="107" spans="2:7" x14ac:dyDescent="0.25">
      <c r="B107" s="24" t="s">
        <v>20</v>
      </c>
      <c r="C107" s="2" t="s">
        <v>44</v>
      </c>
      <c r="D107" s="32">
        <v>0</v>
      </c>
      <c r="E107" s="2" t="s">
        <v>47</v>
      </c>
      <c r="F107" s="32">
        <v>4</v>
      </c>
      <c r="G107" s="30">
        <v>45505</v>
      </c>
    </row>
    <row r="108" spans="2:7" x14ac:dyDescent="0.25">
      <c r="B108" s="24" t="s">
        <v>21</v>
      </c>
      <c r="C108" s="2" t="s">
        <v>44</v>
      </c>
      <c r="D108" s="32">
        <v>0</v>
      </c>
      <c r="E108" s="2" t="s">
        <v>47</v>
      </c>
      <c r="F108" s="32">
        <v>6</v>
      </c>
      <c r="G108" s="30">
        <v>45505</v>
      </c>
    </row>
    <row r="109" spans="2:7" x14ac:dyDescent="0.25">
      <c r="B109" s="24" t="s">
        <v>25</v>
      </c>
      <c r="C109" s="2" t="s">
        <v>44</v>
      </c>
      <c r="D109" s="32">
        <v>0</v>
      </c>
      <c r="E109" s="2" t="s">
        <v>47</v>
      </c>
      <c r="F109" s="32">
        <v>1</v>
      </c>
      <c r="G109" s="30">
        <v>45505</v>
      </c>
    </row>
    <row r="110" spans="2:7" x14ac:dyDescent="0.25">
      <c r="B110" s="24" t="s">
        <v>30</v>
      </c>
      <c r="C110" s="2" t="s">
        <v>44</v>
      </c>
      <c r="D110" s="32">
        <v>0</v>
      </c>
      <c r="E110" s="2" t="s">
        <v>47</v>
      </c>
      <c r="F110" s="32">
        <v>4</v>
      </c>
      <c r="G110" s="30">
        <v>45505</v>
      </c>
    </row>
    <row r="111" spans="2:7" x14ac:dyDescent="0.25">
      <c r="B111" s="24"/>
      <c r="C111" s="2"/>
      <c r="D111" s="32"/>
      <c r="E111" s="2"/>
      <c r="F111" s="32"/>
      <c r="G111" s="28"/>
    </row>
    <row r="112" spans="2:7" x14ac:dyDescent="0.25">
      <c r="B112" s="24"/>
      <c r="C112" s="2"/>
      <c r="D112" s="32"/>
      <c r="E112" s="2"/>
      <c r="F112" s="32"/>
      <c r="G112" s="28"/>
    </row>
    <row r="113" spans="2:7" x14ac:dyDescent="0.25">
      <c r="B113" s="24"/>
      <c r="C113" s="2"/>
      <c r="D113" s="32"/>
      <c r="E113" s="2"/>
      <c r="F113" s="32"/>
      <c r="G113" s="28"/>
    </row>
    <row r="114" spans="2:7" x14ac:dyDescent="0.25">
      <c r="B114" s="24"/>
      <c r="C114" s="2"/>
      <c r="D114" s="32"/>
      <c r="E114" s="2"/>
      <c r="F114" s="32"/>
      <c r="G114" s="28"/>
    </row>
    <row r="115" spans="2:7" x14ac:dyDescent="0.25">
      <c r="B115" s="24"/>
      <c r="C115" s="2"/>
      <c r="D115" s="32"/>
      <c r="E115" s="2"/>
      <c r="F115" s="32"/>
      <c r="G115" s="28"/>
    </row>
    <row r="116" spans="2:7" x14ac:dyDescent="0.25">
      <c r="B116" s="24"/>
      <c r="C116" s="2"/>
      <c r="D116" s="32"/>
      <c r="E116" s="2"/>
      <c r="F116" s="32"/>
      <c r="G116" s="28"/>
    </row>
    <row r="117" spans="2:7" x14ac:dyDescent="0.25">
      <c r="B117" s="24"/>
      <c r="C117" s="2"/>
      <c r="D117" s="32"/>
      <c r="E117" s="2"/>
      <c r="F117" s="32"/>
      <c r="G117" s="28"/>
    </row>
    <row r="118" spans="2:7" x14ac:dyDescent="0.25">
      <c r="B118" s="24"/>
      <c r="C118" s="2"/>
      <c r="D118" s="32"/>
      <c r="E118" s="2"/>
      <c r="F118" s="32"/>
      <c r="G118" s="28"/>
    </row>
    <row r="119" spans="2:7" x14ac:dyDescent="0.25">
      <c r="B119" s="24"/>
      <c r="C119" s="2"/>
      <c r="D119" s="32"/>
      <c r="E119" s="2"/>
      <c r="F119" s="32"/>
      <c r="G119" s="28"/>
    </row>
    <row r="120" spans="2:7" x14ac:dyDescent="0.25">
      <c r="B120" s="24"/>
      <c r="C120" s="2"/>
      <c r="D120" s="32"/>
      <c r="E120" s="2"/>
      <c r="F120" s="32"/>
      <c r="G120" s="28"/>
    </row>
    <row r="121" spans="2:7" x14ac:dyDescent="0.25">
      <c r="B121" s="24"/>
      <c r="C121" s="2"/>
      <c r="D121" s="32"/>
      <c r="E121" s="2"/>
      <c r="F121" s="32"/>
      <c r="G121" s="28"/>
    </row>
    <row r="122" spans="2:7" x14ac:dyDescent="0.25">
      <c r="B122" s="24"/>
      <c r="C122" s="2"/>
      <c r="D122" s="32"/>
      <c r="E122" s="2"/>
      <c r="F122" s="32"/>
      <c r="G122" s="28"/>
    </row>
    <row r="123" spans="2:7" x14ac:dyDescent="0.25">
      <c r="B123" s="24"/>
      <c r="C123" s="2"/>
      <c r="D123" s="32"/>
      <c r="E123" s="2"/>
      <c r="F123" s="32"/>
      <c r="G123" s="28"/>
    </row>
    <row r="124" spans="2:7" x14ac:dyDescent="0.25">
      <c r="B124" s="24"/>
      <c r="C124" s="2"/>
      <c r="D124" s="32"/>
      <c r="E124" s="2"/>
      <c r="F124" s="32"/>
      <c r="G124" s="28"/>
    </row>
    <row r="125" spans="2:7" x14ac:dyDescent="0.25">
      <c r="B125" s="24"/>
      <c r="C125" s="2"/>
      <c r="D125" s="32"/>
      <c r="E125" s="2"/>
      <c r="F125" s="32"/>
      <c r="G125" s="28"/>
    </row>
    <row r="126" spans="2:7" x14ac:dyDescent="0.25">
      <c r="B126" s="24"/>
      <c r="C126" s="2"/>
      <c r="D126" s="32"/>
      <c r="E126" s="2"/>
      <c r="F126" s="32"/>
      <c r="G126" s="28"/>
    </row>
    <row r="127" spans="2:7" x14ac:dyDescent="0.25">
      <c r="B127" s="26"/>
      <c r="C127" s="16"/>
      <c r="D127" s="37"/>
      <c r="E127" s="16"/>
      <c r="F127" s="37"/>
      <c r="G127" s="29"/>
    </row>
  </sheetData>
  <phoneticPr fontId="3" type="noConversion"/>
  <conditionalFormatting sqref="F1:F110">
    <cfRule type="cellIs" dxfId="2" priority="1" operator="equal">
      <formula>""""""</formula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Slownik!$B$1:$B$2</xm:f>
          </x14:formula1>
          <xm:sqref>C2:C1048576</xm:sqref>
        </x14:dataValidation>
        <x14:dataValidation type="list" allowBlank="1" showInputMessage="1" showErrorMessage="1">
          <x14:formula1>
            <xm:f>Slownik!$A$1:$A$54</xm:f>
          </x14:formula1>
          <xm:sqref>B2:B73 B75:B1048576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13" sqref="B13"/>
    </sheetView>
  </sheetViews>
  <sheetFormatPr defaultRowHeight="15" x14ac:dyDescent="0.25"/>
  <cols>
    <col min="1" max="1" width="47.85546875" bestFit="1" customWidth="1"/>
    <col min="2" max="2" width="17.7109375" bestFit="1" customWidth="1"/>
  </cols>
  <sheetData>
    <row r="1" spans="1:2" x14ac:dyDescent="0.25">
      <c r="A1" s="3" t="s">
        <v>34</v>
      </c>
      <c r="B1" t="s">
        <v>43</v>
      </c>
    </row>
    <row r="2" spans="1:2" x14ac:dyDescent="0.25">
      <c r="A2" s="4" t="s">
        <v>35</v>
      </c>
      <c r="B2" t="s">
        <v>44</v>
      </c>
    </row>
    <row r="3" spans="1:2" x14ac:dyDescent="0.25">
      <c r="A3" s="3" t="s">
        <v>36</v>
      </c>
    </row>
    <row r="4" spans="1:2" x14ac:dyDescent="0.25">
      <c r="A4" s="4" t="s">
        <v>37</v>
      </c>
    </row>
    <row r="5" spans="1:2" x14ac:dyDescent="0.25">
      <c r="A5" s="3" t="s">
        <v>2</v>
      </c>
    </row>
    <row r="6" spans="1:2" x14ac:dyDescent="0.25">
      <c r="A6" s="4" t="s">
        <v>38</v>
      </c>
    </row>
    <row r="7" spans="1:2" x14ac:dyDescent="0.25">
      <c r="A7" s="3" t="s">
        <v>39</v>
      </c>
    </row>
    <row r="8" spans="1:2" x14ac:dyDescent="0.25">
      <c r="A8" s="4" t="s">
        <v>40</v>
      </c>
    </row>
    <row r="9" spans="1:2" x14ac:dyDescent="0.25">
      <c r="A9" s="3" t="s">
        <v>41</v>
      </c>
    </row>
    <row r="10" spans="1:2" x14ac:dyDescent="0.25">
      <c r="A10" s="4" t="s">
        <v>42</v>
      </c>
    </row>
    <row r="11" spans="1:2" x14ac:dyDescent="0.25">
      <c r="A11" s="1"/>
    </row>
    <row r="12" spans="1:2" x14ac:dyDescent="0.25">
      <c r="A12" s="2" t="s">
        <v>9</v>
      </c>
    </row>
    <row r="13" spans="1:2" x14ac:dyDescent="0.25">
      <c r="A13" s="1" t="s">
        <v>10</v>
      </c>
    </row>
    <row r="14" spans="1:2" x14ac:dyDescent="0.25">
      <c r="A14" s="2" t="s">
        <v>11</v>
      </c>
    </row>
    <row r="15" spans="1:2" x14ac:dyDescent="0.25">
      <c r="A15" s="1" t="s">
        <v>12</v>
      </c>
    </row>
    <row r="16" spans="1:2" x14ac:dyDescent="0.25">
      <c r="A16" s="2" t="s">
        <v>13</v>
      </c>
    </row>
    <row r="17" spans="1:1" x14ac:dyDescent="0.25">
      <c r="A17" s="1" t="s">
        <v>14</v>
      </c>
    </row>
    <row r="18" spans="1:1" x14ac:dyDescent="0.25">
      <c r="A18" s="2" t="s">
        <v>15</v>
      </c>
    </row>
    <row r="19" spans="1:1" x14ac:dyDescent="0.25">
      <c r="A19" s="1" t="s">
        <v>16</v>
      </c>
    </row>
    <row r="20" spans="1:1" x14ac:dyDescent="0.25">
      <c r="A20" s="2" t="s">
        <v>17</v>
      </c>
    </row>
    <row r="21" spans="1:1" x14ac:dyDescent="0.25">
      <c r="A21" s="1" t="s">
        <v>18</v>
      </c>
    </row>
    <row r="22" spans="1:1" x14ac:dyDescent="0.25">
      <c r="A22" s="2" t="s">
        <v>19</v>
      </c>
    </row>
    <row r="23" spans="1:1" x14ac:dyDescent="0.25">
      <c r="A23" s="1" t="s">
        <v>20</v>
      </c>
    </row>
    <row r="24" spans="1:1" x14ac:dyDescent="0.25">
      <c r="A24" s="2" t="s">
        <v>21</v>
      </c>
    </row>
    <row r="25" spans="1:1" x14ac:dyDescent="0.25">
      <c r="A25" s="1" t="s">
        <v>22</v>
      </c>
    </row>
    <row r="26" spans="1:1" x14ac:dyDescent="0.25">
      <c r="A26" s="2" t="s">
        <v>23</v>
      </c>
    </row>
    <row r="27" spans="1:1" x14ac:dyDescent="0.25">
      <c r="A27" s="1" t="s">
        <v>24</v>
      </c>
    </row>
    <row r="28" spans="1:1" x14ac:dyDescent="0.25">
      <c r="A28" s="2" t="s">
        <v>25</v>
      </c>
    </row>
    <row r="29" spans="1:1" x14ac:dyDescent="0.25">
      <c r="A29" s="1" t="s">
        <v>26</v>
      </c>
    </row>
    <row r="30" spans="1:1" x14ac:dyDescent="0.25">
      <c r="A30" s="2" t="s">
        <v>27</v>
      </c>
    </row>
    <row r="31" spans="1:1" x14ac:dyDescent="0.25">
      <c r="A31" s="1" t="s">
        <v>28</v>
      </c>
    </row>
    <row r="32" spans="1:1" x14ac:dyDescent="0.25">
      <c r="A32" s="2" t="s">
        <v>29</v>
      </c>
    </row>
    <row r="33" spans="1:1" x14ac:dyDescent="0.25">
      <c r="A33" s="1" t="s">
        <v>30</v>
      </c>
    </row>
    <row r="34" spans="1:1" x14ac:dyDescent="0.25">
      <c r="A34" s="2" t="s">
        <v>31</v>
      </c>
    </row>
    <row r="35" spans="1:1" x14ac:dyDescent="0.25">
      <c r="A35" s="1" t="s">
        <v>32</v>
      </c>
    </row>
    <row r="36" spans="1:1" x14ac:dyDescent="0.25">
      <c r="A36" s="2" t="s">
        <v>33</v>
      </c>
    </row>
    <row r="37" spans="1:1" x14ac:dyDescent="0.25">
      <c r="A37" s="10" t="s">
        <v>54</v>
      </c>
    </row>
    <row r="38" spans="1:1" x14ac:dyDescent="0.25">
      <c r="A38" s="13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Slownik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kamieniara</dc:creator>
  <cp:lastModifiedBy>Krzysztof</cp:lastModifiedBy>
  <dcterms:created xsi:type="dcterms:W3CDTF">2024-09-09T18:27:45Z</dcterms:created>
  <dcterms:modified xsi:type="dcterms:W3CDTF">2024-10-18T18:20:31Z</dcterms:modified>
</cp:coreProperties>
</file>