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bhi\OneDrive\Desktop\Excel\Week-4-Files\Week 4 files\"/>
    </mc:Choice>
  </mc:AlternateContent>
  <bookViews>
    <workbookView xWindow="0" yWindow="0" windowWidth="23040" windowHeight="9072"/>
  </bookViews>
  <sheets>
    <sheet name="INITIAL" sheetId="1" r:id="rId1"/>
    <sheet name="All Data" sheetId="2" r:id="rId2"/>
  </sheets>
  <definedNames>
    <definedName name="_xlnm._FilterDatabase" localSheetId="1" hidden="1">'All Data'!$B$6:$G$18</definedName>
    <definedName name="rates">INITIAL!$J$7:$K$15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D8" i="1"/>
  <c r="G8" i="1" s="1"/>
  <c r="D9" i="1"/>
  <c r="D10" i="1"/>
  <c r="G10" i="1" s="1"/>
  <c r="D11" i="1"/>
  <c r="D12" i="1"/>
  <c r="D13" i="1"/>
  <c r="D14" i="1"/>
  <c r="G14" i="1" s="1"/>
  <c r="D15" i="1"/>
  <c r="G15" i="1" s="1"/>
  <c r="D16" i="1"/>
  <c r="G16" i="1" s="1"/>
  <c r="D17" i="1"/>
  <c r="D18" i="1"/>
  <c r="G18" i="1" s="1"/>
  <c r="G9" i="1"/>
  <c r="G11" i="1"/>
  <c r="G12" i="1"/>
  <c r="G13" i="1"/>
  <c r="G17" i="1"/>
  <c r="D7" i="1"/>
  <c r="G7" i="1" s="1"/>
  <c r="G19" i="1" s="1"/>
</calcChain>
</file>

<file path=xl/sharedStrings.xml><?xml version="1.0" encoding="utf-8"?>
<sst xmlns="http://schemas.openxmlformats.org/spreadsheetml/2006/main" count="57" uniqueCount="20">
  <si>
    <t>Harry</t>
  </si>
  <si>
    <t>Terry</t>
  </si>
  <si>
    <t>Mary</t>
  </si>
  <si>
    <t>Barry</t>
  </si>
  <si>
    <t>Carrie</t>
  </si>
  <si>
    <t>Gary</t>
  </si>
  <si>
    <t>Larry</t>
  </si>
  <si>
    <t>Perry</t>
  </si>
  <si>
    <t>Jerry</t>
  </si>
  <si>
    <t>Employee</t>
  </si>
  <si>
    <t>Rate</t>
  </si>
  <si>
    <t>Hours</t>
  </si>
  <si>
    <t>Overtime?</t>
  </si>
  <si>
    <t>Date</t>
  </si>
  <si>
    <t>Time Sheets</t>
  </si>
  <si>
    <t>Pay</t>
  </si>
  <si>
    <t>Period Begin:</t>
  </si>
  <si>
    <t>Period End:</t>
  </si>
  <si>
    <t>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</si>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</sst>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4" fontId="0" fillId="0" borderId="0" xfId="0" applyNumberFormat="1"/>
    <xf numFmtId="44" fontId="0" fillId="0" borderId="0" xfId="1" applyFont="1"/>
    <xf numFmtId="0" fontId="0" fillId="0" borderId="0" xfId="0" applyAlignment="1">
      <alignment horizontal="right"/>
    </xf>
    <xf numFmtId="44" fontId="3" fillId="0" borderId="0" xfId="1" applyFont="1"/>
    <xf numFmtId="44" fontId="0" fillId="0" borderId="0" xfId="0" applyNumberFormat="1"/>
    <xf numFmtId="0" fontId="3" fillId="0" borderId="0" xfId="0" applyNumberFormat="1" applyFont="1"/>
  </cellXfs>
  <cellStyles count="2">
    <cellStyle name="Currency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6:G19" totalsRowCount="1" headerRowDxfId="1">
  <autoFilter ref="B6:G18"/>
  <tableColumns count="6">
    <tableColumn id="1" name="Date" totalsRowLabel="Total" dataDxfId="3"/>
    <tableColumn id="2" name="Employee"/>
    <tableColumn id="3" name="Rate" dataDxfId="2" totalsRowDxfId="0" dataCellStyle="Currency">
      <calculatedColumnFormula>VLOOKUP(C7,rates,2,)</calculatedColumnFormula>
    </tableColumn>
    <tableColumn id="4" name="Hours" totalsRowFunction="sum"/>
    <tableColumn id="5" name="Overtime?"/>
    <tableColumn id="6" name="Pay" totalsRowFunction="sum" dataCellStyle="Currency">
      <calculatedColumnFormula>IF(F7="Y",1.5*D7*E7,D7*E7)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E19" sqref="E19"/>
    </sheetView>
  </sheetViews>
  <sheetFormatPr defaultRowHeight="14.4" x14ac:dyDescent="0.3"/>
  <cols>
    <col min="1" max="1" width="10.6640625" bestFit="1" customWidth="1"/>
    <col min="2" max="2" width="9.5546875" bestFit="1" customWidth="1"/>
    <col min="3" max="3" width="11.21875" customWidth="1"/>
    <col min="4" max="4" width="9.5546875" bestFit="1" customWidth="1"/>
    <col min="6" max="6" width="11.5546875" customWidth="1"/>
    <col min="7" max="7" width="10.44140625" bestFit="1" customWidth="1"/>
    <col min="10" max="10" width="9.5546875" bestFit="1" customWidth="1"/>
  </cols>
  <sheetData>
    <row r="1" spans="1:11" x14ac:dyDescent="0.3">
      <c r="A1" s="1" t="s">
        <v>14</v>
      </c>
    </row>
    <row r="2" spans="1:11" x14ac:dyDescent="0.3">
      <c r="C2" s="4" t="s">
        <v>16</v>
      </c>
      <c r="D2" s="2">
        <v>43556</v>
      </c>
    </row>
    <row r="3" spans="1:11" x14ac:dyDescent="0.3">
      <c r="C3" s="4" t="s">
        <v>17</v>
      </c>
      <c r="D3" s="2">
        <v>43585</v>
      </c>
    </row>
    <row r="6" spans="1:11" x14ac:dyDescent="0.3">
      <c r="B6" s="1" t="s">
        <v>13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15</v>
      </c>
      <c r="J6" s="1" t="s">
        <v>9</v>
      </c>
      <c r="K6" s="1" t="s">
        <v>10</v>
      </c>
    </row>
    <row r="7" spans="1:11" x14ac:dyDescent="0.3">
      <c r="B7" s="2">
        <v>43563</v>
      </c>
      <c r="C7" t="s">
        <v>4</v>
      </c>
      <c r="D7" s="3">
        <f>VLOOKUP(C7,rates,2,)</f>
        <v>21</v>
      </c>
      <c r="E7">
        <v>23</v>
      </c>
      <c r="G7" s="3">
        <f>IF(F7="Y",1.5*D7*E7,D7*E7)</f>
        <v>483</v>
      </c>
      <c r="J7" t="s">
        <v>7</v>
      </c>
      <c r="K7" s="3">
        <v>15</v>
      </c>
    </row>
    <row r="8" spans="1:11" x14ac:dyDescent="0.3">
      <c r="B8" s="2">
        <v>43565</v>
      </c>
      <c r="C8" t="s">
        <v>2</v>
      </c>
      <c r="D8" s="5">
        <f>VLOOKUP(C8,rates,2,)</f>
        <v>23</v>
      </c>
      <c r="E8">
        <v>18</v>
      </c>
      <c r="G8" s="3">
        <f t="shared" ref="G8:G18" si="0">IF(F8="Y",1.5*D8*E8,D8*E8)</f>
        <v>414</v>
      </c>
      <c r="J8" t="s">
        <v>0</v>
      </c>
      <c r="K8" s="3">
        <v>12</v>
      </c>
    </row>
    <row r="9" spans="1:11" x14ac:dyDescent="0.3">
      <c r="B9" s="2">
        <v>43573</v>
      </c>
      <c r="C9" t="s">
        <v>8</v>
      </c>
      <c r="D9" s="5">
        <f>VLOOKUP(C9,rates,2,)</f>
        <v>20</v>
      </c>
      <c r="E9">
        <v>34</v>
      </c>
      <c r="G9" s="3">
        <f t="shared" si="0"/>
        <v>680</v>
      </c>
      <c r="J9" t="s">
        <v>1</v>
      </c>
      <c r="K9" s="3">
        <v>18</v>
      </c>
    </row>
    <row r="10" spans="1:11" x14ac:dyDescent="0.3">
      <c r="B10" s="2">
        <v>43573</v>
      </c>
      <c r="C10" t="s">
        <v>8</v>
      </c>
      <c r="D10" s="5">
        <f>VLOOKUP(C10,rates,2,)</f>
        <v>20</v>
      </c>
      <c r="E10">
        <v>4</v>
      </c>
      <c r="F10" t="s">
        <v>18</v>
      </c>
      <c r="G10" s="3">
        <f t="shared" si="0"/>
        <v>120</v>
      </c>
      <c r="J10" t="s">
        <v>2</v>
      </c>
      <c r="K10" s="3">
        <v>23</v>
      </c>
    </row>
    <row r="11" spans="1:11" x14ac:dyDescent="0.3">
      <c r="B11" s="2">
        <v>43574</v>
      </c>
      <c r="C11" t="s">
        <v>1</v>
      </c>
      <c r="D11" s="5">
        <f>VLOOKUP(C11,rates,2,)</f>
        <v>18</v>
      </c>
      <c r="E11">
        <v>9</v>
      </c>
      <c r="G11" s="3">
        <f t="shared" si="0"/>
        <v>162</v>
      </c>
      <c r="J11" t="s">
        <v>8</v>
      </c>
      <c r="K11" s="3">
        <v>20</v>
      </c>
    </row>
    <row r="12" spans="1:11" x14ac:dyDescent="0.3">
      <c r="B12" s="2">
        <v>43575</v>
      </c>
      <c r="C12" t="s">
        <v>0</v>
      </c>
      <c r="D12" s="5">
        <f>VLOOKUP(C12,rates,2,)</f>
        <v>12</v>
      </c>
      <c r="E12">
        <v>19</v>
      </c>
      <c r="G12" s="3">
        <f t="shared" si="0"/>
        <v>228</v>
      </c>
      <c r="J12" t="s">
        <v>3</v>
      </c>
      <c r="K12" s="3">
        <v>15</v>
      </c>
    </row>
    <row r="13" spans="1:11" x14ac:dyDescent="0.3">
      <c r="B13" s="2">
        <v>43576</v>
      </c>
      <c r="C13" t="s">
        <v>4</v>
      </c>
      <c r="D13" s="5">
        <f>VLOOKUP(C13,rates,2,)</f>
        <v>21</v>
      </c>
      <c r="E13">
        <v>11</v>
      </c>
      <c r="G13" s="3">
        <f t="shared" si="0"/>
        <v>231</v>
      </c>
      <c r="J13" t="s">
        <v>4</v>
      </c>
      <c r="K13" s="3">
        <v>21</v>
      </c>
    </row>
    <row r="14" spans="1:11" x14ac:dyDescent="0.3">
      <c r="B14" s="2">
        <v>43579</v>
      </c>
      <c r="C14" t="s">
        <v>6</v>
      </c>
      <c r="D14" s="5">
        <f>VLOOKUP(C14,rates,2,)</f>
        <v>19</v>
      </c>
      <c r="E14">
        <v>37</v>
      </c>
      <c r="G14" s="3">
        <f t="shared" si="0"/>
        <v>703</v>
      </c>
      <c r="J14" t="s">
        <v>5</v>
      </c>
      <c r="K14" s="3">
        <v>23</v>
      </c>
    </row>
    <row r="15" spans="1:11" x14ac:dyDescent="0.3">
      <c r="B15" s="2">
        <v>43582</v>
      </c>
      <c r="C15" t="s">
        <v>7</v>
      </c>
      <c r="D15" s="5">
        <f>VLOOKUP(C15,rates,2,)</f>
        <v>15</v>
      </c>
      <c r="E15">
        <v>29</v>
      </c>
      <c r="G15" s="3">
        <f t="shared" si="0"/>
        <v>435</v>
      </c>
      <c r="J15" t="s">
        <v>6</v>
      </c>
      <c r="K15" s="3">
        <v>19</v>
      </c>
    </row>
    <row r="16" spans="1:11" x14ac:dyDescent="0.3">
      <c r="B16" s="2">
        <v>43582</v>
      </c>
      <c r="C16" t="s">
        <v>7</v>
      </c>
      <c r="D16" s="5">
        <f>VLOOKUP(C16,rates,2,)</f>
        <v>15</v>
      </c>
      <c r="E16">
        <v>6</v>
      </c>
      <c r="F16" t="s">
        <v>18</v>
      </c>
      <c r="G16" s="3">
        <f t="shared" si="0"/>
        <v>135</v>
      </c>
    </row>
    <row r="17" spans="2:7" x14ac:dyDescent="0.3">
      <c r="B17" s="2">
        <v>43584</v>
      </c>
      <c r="C17" t="s">
        <v>3</v>
      </c>
      <c r="D17" s="5">
        <f>VLOOKUP(C17,rates,2,)</f>
        <v>15</v>
      </c>
      <c r="E17">
        <v>40</v>
      </c>
      <c r="G17" s="3">
        <f t="shared" si="0"/>
        <v>600</v>
      </c>
    </row>
    <row r="18" spans="2:7" x14ac:dyDescent="0.3">
      <c r="B18" s="2">
        <v>43585</v>
      </c>
      <c r="C18" t="s">
        <v>2</v>
      </c>
      <c r="D18" s="5">
        <f>VLOOKUP(C18,rates,2,)</f>
        <v>23</v>
      </c>
      <c r="E18">
        <v>12</v>
      </c>
      <c r="F18" t="s">
        <v>18</v>
      </c>
      <c r="G18" s="3">
        <f t="shared" si="0"/>
        <v>414</v>
      </c>
    </row>
    <row r="19" spans="2:7" x14ac:dyDescent="0.3">
      <c r="B19" t="s">
        <v>19</v>
      </c>
      <c r="D19" s="7"/>
      <c r="E19">
        <f>SUBTOTAL(109,Table1[Hours])</f>
        <v>242</v>
      </c>
      <c r="G19" s="6">
        <f>SUBTOTAL(109,Table1[Pay])</f>
        <v>4605</v>
      </c>
    </row>
  </sheetData>
  <dataValidations count="5">
    <dataValidation type="date" allowBlank="1" showInputMessage="1" showErrorMessage="1" sqref="B7">
      <formula1>$D$2</formula1>
      <formula2>$D$3</formula2>
    </dataValidation>
    <dataValidation type="list" allowBlank="1" showInputMessage="1" showErrorMessage="1" sqref="C7:C18">
      <formula1>$J$7:$J$15</formula1>
    </dataValidation>
    <dataValidation type="list" allowBlank="1" showInputMessage="1" showErrorMessage="1" sqref="F7:F18">
      <formula1>"--,Y"</formula1>
    </dataValidation>
    <dataValidation type="date" allowBlank="1" showInputMessage="1" showErrorMessage="1" sqref="B8:B18">
      <formula1>43556</formula1>
      <formula2>43585</formula2>
    </dataValidation>
    <dataValidation type="decimal" allowBlank="1" showInputMessage="1" showErrorMessage="1" sqref="E8:E18">
      <formula1>0</formula1>
      <formula2>40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8" sqref="B8:E18"/>
    </sheetView>
  </sheetViews>
  <sheetFormatPr defaultRowHeight="14.4" x14ac:dyDescent="0.3"/>
  <cols>
    <col min="1" max="1" width="10.6640625" bestFit="1" customWidth="1"/>
    <col min="2" max="2" width="9.5546875" bestFit="1" customWidth="1"/>
    <col min="4" max="4" width="9.5546875" bestFit="1" customWidth="1"/>
  </cols>
  <sheetData>
    <row r="1" spans="1:7" x14ac:dyDescent="0.3">
      <c r="A1" s="1" t="s">
        <v>14</v>
      </c>
    </row>
    <row r="2" spans="1:7" x14ac:dyDescent="0.3">
      <c r="C2" s="4" t="s">
        <v>16</v>
      </c>
      <c r="D2" s="2">
        <v>43556</v>
      </c>
    </row>
    <row r="3" spans="1:7" x14ac:dyDescent="0.3">
      <c r="C3" s="4" t="s">
        <v>17</v>
      </c>
      <c r="D3" s="2">
        <v>43585</v>
      </c>
    </row>
    <row r="6" spans="1:7" x14ac:dyDescent="0.3">
      <c r="B6" t="s">
        <v>13</v>
      </c>
      <c r="C6" t="s">
        <v>9</v>
      </c>
      <c r="D6" t="s">
        <v>10</v>
      </c>
      <c r="E6" t="s">
        <v>11</v>
      </c>
      <c r="F6" t="s">
        <v>12</v>
      </c>
      <c r="G6" t="s">
        <v>15</v>
      </c>
    </row>
    <row r="7" spans="1:7" x14ac:dyDescent="0.3">
      <c r="B7" s="2">
        <v>43563</v>
      </c>
      <c r="C7" t="s">
        <v>4</v>
      </c>
      <c r="E7">
        <v>23</v>
      </c>
    </row>
    <row r="8" spans="1:7" x14ac:dyDescent="0.3">
      <c r="B8" s="2">
        <v>43565</v>
      </c>
      <c r="C8" t="s">
        <v>2</v>
      </c>
      <c r="E8">
        <v>18</v>
      </c>
    </row>
    <row r="9" spans="1:7" x14ac:dyDescent="0.3">
      <c r="B9" s="2">
        <v>43573</v>
      </c>
      <c r="C9" t="s">
        <v>8</v>
      </c>
      <c r="D9" s="3"/>
      <c r="E9">
        <v>34</v>
      </c>
      <c r="G9" s="3"/>
    </row>
    <row r="10" spans="1:7" x14ac:dyDescent="0.3">
      <c r="B10" s="2">
        <v>43573</v>
      </c>
      <c r="C10" t="s">
        <v>8</v>
      </c>
      <c r="D10" s="3"/>
      <c r="E10">
        <v>4</v>
      </c>
      <c r="G10" s="3"/>
    </row>
    <row r="11" spans="1:7" x14ac:dyDescent="0.3">
      <c r="B11" s="2">
        <v>43574</v>
      </c>
      <c r="C11" t="s">
        <v>1</v>
      </c>
      <c r="D11" s="3"/>
      <c r="E11">
        <v>9</v>
      </c>
      <c r="G11" s="3"/>
    </row>
    <row r="12" spans="1:7" x14ac:dyDescent="0.3">
      <c r="B12" s="2">
        <v>43575</v>
      </c>
      <c r="C12" t="s">
        <v>0</v>
      </c>
      <c r="D12" s="3"/>
      <c r="E12">
        <v>19</v>
      </c>
      <c r="G12" s="3"/>
    </row>
    <row r="13" spans="1:7" x14ac:dyDescent="0.3">
      <c r="B13" s="2">
        <v>43576</v>
      </c>
      <c r="C13" t="s">
        <v>4</v>
      </c>
      <c r="D13" s="3"/>
      <c r="E13">
        <v>11</v>
      </c>
      <c r="G13" s="3"/>
    </row>
    <row r="14" spans="1:7" x14ac:dyDescent="0.3">
      <c r="B14" s="2">
        <v>43579</v>
      </c>
      <c r="C14" t="s">
        <v>6</v>
      </c>
      <c r="D14" s="3"/>
      <c r="E14">
        <v>37</v>
      </c>
      <c r="G14" s="3"/>
    </row>
    <row r="15" spans="1:7" x14ac:dyDescent="0.3">
      <c r="B15" s="2">
        <v>43582</v>
      </c>
      <c r="C15" t="s">
        <v>7</v>
      </c>
      <c r="D15" s="3"/>
      <c r="E15">
        <v>29</v>
      </c>
      <c r="G15" s="3"/>
    </row>
    <row r="16" spans="1:7" x14ac:dyDescent="0.3">
      <c r="B16" s="2">
        <v>43582</v>
      </c>
      <c r="C16" t="s">
        <v>7</v>
      </c>
      <c r="D16" s="3"/>
      <c r="E16">
        <v>6</v>
      </c>
      <c r="G16" s="3"/>
    </row>
    <row r="17" spans="2:7" x14ac:dyDescent="0.3">
      <c r="B17" s="2">
        <v>43584</v>
      </c>
      <c r="C17" t="s">
        <v>3</v>
      </c>
      <c r="D17" s="3"/>
      <c r="E17">
        <v>40</v>
      </c>
      <c r="G17" s="3"/>
    </row>
    <row r="18" spans="2:7" x14ac:dyDescent="0.3">
      <c r="B18" s="2">
        <v>43585</v>
      </c>
      <c r="C18" t="s">
        <v>2</v>
      </c>
      <c r="D18" s="3"/>
      <c r="E18">
        <v>12</v>
      </c>
      <c r="G18" s="3"/>
    </row>
  </sheetData>
  <dataValidations count="5">
    <dataValidation type="decimal" allowBlank="1" showInputMessage="1" showErrorMessage="1" sqref="E7:E18">
      <formula1>0</formula1>
      <formula2>40</formula2>
    </dataValidation>
    <dataValidation type="date" allowBlank="1" showInputMessage="1" showErrorMessage="1" sqref="B7:B18">
      <formula1>43556</formula1>
      <formula2>43585</formula2>
    </dataValidation>
    <dataValidation type="list" allowBlank="1" showInputMessage="1" showErrorMessage="1" sqref="C7:C18">
      <formula1>$J$7:$J$15</formula1>
    </dataValidation>
    <dataValidation type="custom" allowBlank="1" showInputMessage="1" showErrorMessage="1" sqref="G7:G18">
      <formula1>IF(F7="Y",longlist,shortlist)</formula1>
    </dataValidation>
    <dataValidation type="list" allowBlank="1" showInputMessage="1" showErrorMessage="1" sqref="F7:F18">
      <formula1>"--,Y"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INITIAL</vt:lpstr>
      <vt:lpstr>All Data</vt:lpstr>
      <vt:lpstr>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Sobhika Mahajan</cp:lastModifiedBy>
  <dcterms:created xsi:type="dcterms:W3CDTF">2020-02-07T17:37:28Z</dcterms:created>
  <dcterms:modified xsi:type="dcterms:W3CDTF">2023-11-28T05:24:32Z</dcterms:modified>
</cp:coreProperties>
</file>