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1. Mike\1. Travaux\2. Projets\2. Projets en cours\19. BISE\2. Analyses\"/>
    </mc:Choice>
  </mc:AlternateContent>
  <bookViews>
    <workbookView xWindow="0" yWindow="0" windowWidth="12672" windowHeight="9324" activeTab="1"/>
  </bookViews>
  <sheets>
    <sheet name="data management" sheetId="1" r:id="rId1"/>
    <sheet name="interaction shee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J3" i="1"/>
  <c r="K3" i="1"/>
  <c r="L3" i="1"/>
  <c r="M3" i="1"/>
  <c r="N3" i="1"/>
  <c r="O3" i="1"/>
  <c r="P3" i="1"/>
  <c r="Q3" i="1"/>
  <c r="F4" i="1"/>
  <c r="G4" i="1"/>
  <c r="H4" i="1"/>
  <c r="I4" i="1"/>
  <c r="J4" i="1"/>
  <c r="K4" i="1"/>
  <c r="L4" i="1"/>
  <c r="M4" i="1"/>
  <c r="N4" i="1"/>
  <c r="O4" i="1"/>
  <c r="P4" i="1"/>
  <c r="Q4" i="1"/>
  <c r="F5" i="1"/>
  <c r="G5" i="1"/>
  <c r="H5" i="1"/>
  <c r="I5" i="1"/>
  <c r="J5" i="1"/>
  <c r="K5" i="1"/>
  <c r="L5" i="1"/>
  <c r="M5" i="1"/>
  <c r="N5" i="1"/>
  <c r="O5" i="1"/>
  <c r="P5" i="1"/>
  <c r="Q5" i="1"/>
  <c r="F6" i="1"/>
  <c r="G6" i="1"/>
  <c r="H6" i="1"/>
  <c r="I6" i="1"/>
  <c r="J6" i="1"/>
  <c r="K6" i="1"/>
  <c r="L6" i="1"/>
  <c r="M6" i="1"/>
  <c r="N6" i="1"/>
  <c r="O6" i="1"/>
  <c r="P6" i="1"/>
  <c r="Q6" i="1"/>
  <c r="F7" i="1"/>
  <c r="G7" i="1"/>
  <c r="H7" i="1"/>
  <c r="I7" i="1"/>
  <c r="J7" i="1"/>
  <c r="K7" i="1"/>
  <c r="L7" i="1"/>
  <c r="M7" i="1"/>
  <c r="N7" i="1"/>
  <c r="O7" i="1"/>
  <c r="P7" i="1"/>
  <c r="Q7" i="1"/>
  <c r="F8" i="1"/>
  <c r="G8" i="1"/>
  <c r="H8" i="1"/>
  <c r="I8" i="1"/>
  <c r="J8" i="1"/>
  <c r="K8" i="1"/>
  <c r="L8" i="1"/>
  <c r="M8" i="1"/>
  <c r="N8" i="1"/>
  <c r="O8" i="1"/>
  <c r="P8" i="1"/>
  <c r="Q8" i="1"/>
  <c r="F9" i="1"/>
  <c r="G9" i="1"/>
  <c r="H9" i="1"/>
  <c r="I9" i="1"/>
  <c r="J9" i="1"/>
  <c r="K9" i="1"/>
  <c r="L9" i="1"/>
  <c r="M9" i="1"/>
  <c r="N9" i="1"/>
  <c r="O9" i="1"/>
  <c r="P9" i="1"/>
  <c r="Q9" i="1"/>
  <c r="F10" i="1"/>
  <c r="G10" i="1"/>
  <c r="H10" i="1"/>
  <c r="I10" i="1"/>
  <c r="J10" i="1"/>
  <c r="K10" i="1"/>
  <c r="L10" i="1"/>
  <c r="M10" i="1"/>
  <c r="N10" i="1"/>
  <c r="O10" i="1"/>
  <c r="P10" i="1"/>
  <c r="Q10" i="1"/>
  <c r="F11" i="1"/>
  <c r="G11" i="1"/>
  <c r="H11" i="1"/>
  <c r="I11" i="1"/>
  <c r="J11" i="1"/>
  <c r="K11" i="1"/>
  <c r="L11" i="1"/>
  <c r="M11" i="1"/>
  <c r="N11" i="1"/>
  <c r="O11" i="1"/>
  <c r="P11" i="1"/>
  <c r="Q11" i="1"/>
  <c r="F12" i="1"/>
  <c r="G12" i="1"/>
  <c r="H12" i="1"/>
  <c r="I12" i="1"/>
  <c r="J12" i="1"/>
  <c r="K12" i="1"/>
  <c r="L12" i="1"/>
  <c r="M12" i="1"/>
  <c r="N12" i="1"/>
  <c r="O12" i="1"/>
  <c r="P12" i="1"/>
  <c r="Q12" i="1"/>
  <c r="F13" i="1"/>
  <c r="G13" i="1"/>
  <c r="H13" i="1"/>
  <c r="I13" i="1"/>
  <c r="J13" i="1"/>
  <c r="K13" i="1"/>
  <c r="L13" i="1"/>
  <c r="M13" i="1"/>
  <c r="N13" i="1"/>
  <c r="O13" i="1"/>
  <c r="P13" i="1"/>
  <c r="Q13" i="1"/>
  <c r="F14" i="1"/>
  <c r="G14" i="1"/>
  <c r="H14" i="1"/>
  <c r="I14" i="1"/>
  <c r="J14" i="1"/>
  <c r="K14" i="1"/>
  <c r="L14" i="1"/>
  <c r="M14" i="1"/>
  <c r="N14" i="1"/>
  <c r="O14" i="1"/>
  <c r="P14" i="1"/>
  <c r="Q14" i="1"/>
  <c r="F15" i="1"/>
  <c r="G15" i="1"/>
  <c r="H15" i="1"/>
  <c r="I15" i="1"/>
  <c r="J15" i="1"/>
  <c r="K15" i="1"/>
  <c r="L15" i="1"/>
  <c r="M15" i="1"/>
  <c r="N15" i="1"/>
  <c r="O15" i="1"/>
  <c r="P15" i="1"/>
  <c r="Q15" i="1"/>
  <c r="F16" i="1"/>
  <c r="G16" i="1"/>
  <c r="H16" i="1"/>
  <c r="I16" i="1"/>
  <c r="J16" i="1"/>
  <c r="K16" i="1"/>
  <c r="L16" i="1"/>
  <c r="M16" i="1"/>
  <c r="N16" i="1"/>
  <c r="O16" i="1"/>
  <c r="P16" i="1"/>
  <c r="Q16" i="1"/>
  <c r="F17" i="1"/>
  <c r="G17" i="1"/>
  <c r="H17" i="1"/>
  <c r="I17" i="1"/>
  <c r="J17" i="1"/>
  <c r="K17" i="1"/>
  <c r="L17" i="1"/>
  <c r="M17" i="1"/>
  <c r="N17" i="1"/>
  <c r="O17" i="1"/>
  <c r="P17" i="1"/>
  <c r="Q17" i="1"/>
  <c r="F18" i="1"/>
  <c r="G18" i="1"/>
  <c r="H18" i="1"/>
  <c r="I18" i="1"/>
  <c r="J18" i="1"/>
  <c r="K18" i="1"/>
  <c r="L18" i="1"/>
  <c r="M18" i="1"/>
  <c r="N18" i="1"/>
  <c r="O18" i="1"/>
  <c r="P18" i="1"/>
  <c r="Q18" i="1"/>
  <c r="F19" i="1"/>
  <c r="G19" i="1"/>
  <c r="H19" i="1"/>
  <c r="I19" i="1"/>
  <c r="J19" i="1"/>
  <c r="K19" i="1"/>
  <c r="L19" i="1"/>
  <c r="M19" i="1"/>
  <c r="N19" i="1"/>
  <c r="O19" i="1"/>
  <c r="P19" i="1"/>
  <c r="Q19" i="1"/>
  <c r="F20" i="1"/>
  <c r="G20" i="1"/>
  <c r="H20" i="1"/>
  <c r="I20" i="1"/>
  <c r="J20" i="1"/>
  <c r="K20" i="1"/>
  <c r="L20" i="1"/>
  <c r="M20" i="1"/>
  <c r="N20" i="1"/>
  <c r="O20" i="1"/>
  <c r="P20" i="1"/>
  <c r="Q20" i="1"/>
  <c r="F21" i="1"/>
  <c r="G21" i="1"/>
  <c r="H21" i="1"/>
  <c r="I21" i="1"/>
  <c r="J21" i="1"/>
  <c r="K21" i="1"/>
  <c r="L21" i="1"/>
  <c r="M21" i="1"/>
  <c r="N21" i="1"/>
  <c r="O21" i="1"/>
  <c r="P21" i="1"/>
  <c r="Q21" i="1"/>
  <c r="F22" i="1"/>
  <c r="G22" i="1"/>
  <c r="H22" i="1"/>
  <c r="I22" i="1"/>
  <c r="J22" i="1"/>
  <c r="K22" i="1"/>
  <c r="L22" i="1"/>
  <c r="M22" i="1"/>
  <c r="N22" i="1"/>
  <c r="O22" i="1"/>
  <c r="P22" i="1"/>
  <c r="Q22" i="1"/>
  <c r="F23" i="1"/>
  <c r="G23" i="1"/>
  <c r="H23" i="1"/>
  <c r="I23" i="1"/>
  <c r="J23" i="1"/>
  <c r="K23" i="1"/>
  <c r="L23" i="1"/>
  <c r="M23" i="1"/>
  <c r="N23" i="1"/>
  <c r="O23" i="1"/>
  <c r="P23" i="1"/>
  <c r="Q23" i="1"/>
  <c r="F24" i="1"/>
  <c r="G24" i="1"/>
  <c r="H24" i="1"/>
  <c r="I24" i="1"/>
  <c r="J24" i="1"/>
  <c r="K24" i="1"/>
  <c r="L24" i="1"/>
  <c r="M24" i="1"/>
  <c r="N24" i="1"/>
  <c r="O24" i="1"/>
  <c r="P24" i="1"/>
  <c r="Q24" i="1"/>
  <c r="F25" i="1"/>
  <c r="G25" i="1"/>
  <c r="H25" i="1"/>
  <c r="I25" i="1"/>
  <c r="J25" i="1"/>
  <c r="K25" i="1"/>
  <c r="L25" i="1"/>
  <c r="M25" i="1"/>
  <c r="N25" i="1"/>
  <c r="O25" i="1"/>
  <c r="P25" i="1"/>
  <c r="Q25" i="1"/>
  <c r="F26" i="1"/>
  <c r="G26" i="1"/>
  <c r="H26" i="1"/>
  <c r="I26" i="1"/>
  <c r="J26" i="1"/>
  <c r="K26" i="1"/>
  <c r="L26" i="1"/>
  <c r="M26" i="1"/>
  <c r="N26" i="1"/>
  <c r="O26" i="1"/>
  <c r="P26" i="1"/>
  <c r="Q26" i="1"/>
  <c r="F27" i="1"/>
  <c r="G27" i="1"/>
  <c r="H27" i="1"/>
  <c r="I27" i="1"/>
  <c r="J27" i="1"/>
  <c r="K27" i="1"/>
  <c r="L27" i="1"/>
  <c r="M27" i="1"/>
  <c r="N27" i="1"/>
  <c r="O27" i="1"/>
  <c r="P27" i="1"/>
  <c r="Q27" i="1"/>
  <c r="F28" i="1"/>
  <c r="G28" i="1"/>
  <c r="H28" i="1"/>
  <c r="I28" i="1"/>
  <c r="J28" i="1"/>
  <c r="K28" i="1"/>
  <c r="L28" i="1"/>
  <c r="M28" i="1"/>
  <c r="N28" i="1"/>
  <c r="O28" i="1"/>
  <c r="P28" i="1"/>
  <c r="Q28" i="1"/>
  <c r="F29" i="1"/>
  <c r="G29" i="1"/>
  <c r="H29" i="1"/>
  <c r="I29" i="1"/>
  <c r="J29" i="1"/>
  <c r="K29" i="1"/>
  <c r="L29" i="1"/>
  <c r="M29" i="1"/>
  <c r="N29" i="1"/>
  <c r="O29" i="1"/>
  <c r="P29" i="1"/>
  <c r="Q29" i="1"/>
  <c r="F30" i="1"/>
  <c r="G30" i="1"/>
  <c r="H30" i="1"/>
  <c r="I30" i="1"/>
  <c r="J30" i="1"/>
  <c r="K30" i="1"/>
  <c r="L30" i="1"/>
  <c r="M30" i="1"/>
  <c r="N30" i="1"/>
  <c r="O30" i="1"/>
  <c r="P30" i="1"/>
  <c r="Q30" i="1"/>
  <c r="F31" i="1"/>
  <c r="G31" i="1"/>
  <c r="H31" i="1"/>
  <c r="I31" i="1"/>
  <c r="J31" i="1"/>
  <c r="K31" i="1"/>
  <c r="L31" i="1"/>
  <c r="M31" i="1"/>
  <c r="N31" i="1"/>
  <c r="O31" i="1"/>
  <c r="P31" i="1"/>
  <c r="Q31" i="1"/>
  <c r="F32" i="1"/>
  <c r="G32" i="1"/>
  <c r="H32" i="1"/>
  <c r="I32" i="1"/>
  <c r="J32" i="1"/>
  <c r="K32" i="1"/>
  <c r="L32" i="1"/>
  <c r="M32" i="1"/>
  <c r="N32" i="1"/>
  <c r="O32" i="1"/>
  <c r="P32" i="1"/>
  <c r="Q32" i="1"/>
  <c r="F33" i="1"/>
  <c r="G33" i="1"/>
  <c r="H33" i="1"/>
  <c r="I33" i="1"/>
  <c r="J33" i="1"/>
  <c r="K33" i="1"/>
  <c r="L33" i="1"/>
  <c r="M33" i="1"/>
  <c r="N33" i="1"/>
  <c r="O33" i="1"/>
  <c r="P33" i="1"/>
  <c r="Q33" i="1"/>
  <c r="F34" i="1"/>
  <c r="G34" i="1"/>
  <c r="H34" i="1"/>
  <c r="I34" i="1"/>
  <c r="J34" i="1"/>
  <c r="K34" i="1"/>
  <c r="L34" i="1"/>
  <c r="M34" i="1"/>
  <c r="N34" i="1"/>
  <c r="O34" i="1"/>
  <c r="P34" i="1"/>
  <c r="Q34" i="1"/>
  <c r="F35" i="1"/>
  <c r="G35" i="1"/>
  <c r="H35" i="1"/>
  <c r="I35" i="1"/>
  <c r="J35" i="1"/>
  <c r="K35" i="1"/>
  <c r="L35" i="1"/>
  <c r="M35" i="1"/>
  <c r="N35" i="1"/>
  <c r="O35" i="1"/>
  <c r="P35" i="1"/>
  <c r="Q35" i="1"/>
  <c r="F36" i="1"/>
  <c r="G36" i="1"/>
  <c r="H36" i="1"/>
  <c r="I36" i="1"/>
  <c r="J36" i="1"/>
  <c r="K36" i="1"/>
  <c r="L36" i="1"/>
  <c r="M36" i="1"/>
  <c r="N36" i="1"/>
  <c r="O36" i="1"/>
  <c r="P36" i="1"/>
  <c r="Q36" i="1"/>
  <c r="F37" i="1"/>
  <c r="G37" i="1"/>
  <c r="H37" i="1"/>
  <c r="I37" i="1"/>
  <c r="J37" i="1"/>
  <c r="K37" i="1"/>
  <c r="L37" i="1"/>
  <c r="M37" i="1"/>
  <c r="N37" i="1"/>
  <c r="O37" i="1"/>
  <c r="P37" i="1"/>
  <c r="Q37" i="1"/>
  <c r="F38" i="1"/>
  <c r="G38" i="1"/>
  <c r="H38" i="1"/>
  <c r="I38" i="1"/>
  <c r="J38" i="1"/>
  <c r="K38" i="1"/>
  <c r="L38" i="1"/>
  <c r="M38" i="1"/>
  <c r="N38" i="1"/>
  <c r="O38" i="1"/>
  <c r="P38" i="1"/>
  <c r="Q38" i="1"/>
  <c r="F39" i="1"/>
  <c r="G39" i="1"/>
  <c r="H39" i="1"/>
  <c r="I39" i="1"/>
  <c r="J39" i="1"/>
  <c r="K39" i="1"/>
  <c r="L39" i="1"/>
  <c r="M39" i="1"/>
  <c r="N39" i="1"/>
  <c r="O39" i="1"/>
  <c r="P39" i="1"/>
  <c r="Q39" i="1"/>
  <c r="F40" i="1"/>
  <c r="G40" i="1"/>
  <c r="H40" i="1"/>
  <c r="I40" i="1"/>
  <c r="J40" i="1"/>
  <c r="K40" i="1"/>
  <c r="L40" i="1"/>
  <c r="M40" i="1"/>
  <c r="N40" i="1"/>
  <c r="O40" i="1"/>
  <c r="P40" i="1"/>
  <c r="Q40" i="1"/>
  <c r="F41" i="1"/>
  <c r="G41" i="1"/>
  <c r="H41" i="1"/>
  <c r="I41" i="1"/>
  <c r="J41" i="1"/>
  <c r="K41" i="1"/>
  <c r="L41" i="1"/>
  <c r="M41" i="1"/>
  <c r="N41" i="1"/>
  <c r="O41" i="1"/>
  <c r="P41" i="1"/>
  <c r="Q41" i="1"/>
  <c r="F42" i="1"/>
  <c r="G42" i="1"/>
  <c r="H42" i="1"/>
  <c r="I42" i="1"/>
  <c r="J42" i="1"/>
  <c r="K42" i="1"/>
  <c r="L42" i="1"/>
  <c r="M42" i="1"/>
  <c r="N42" i="1"/>
  <c r="O42" i="1"/>
  <c r="P42" i="1"/>
  <c r="Q42" i="1"/>
  <c r="F43" i="1"/>
  <c r="G43" i="1"/>
  <c r="H43" i="1"/>
  <c r="I43" i="1"/>
  <c r="J43" i="1"/>
  <c r="K43" i="1"/>
  <c r="L43" i="1"/>
  <c r="M43" i="1"/>
  <c r="N43" i="1"/>
  <c r="O43" i="1"/>
  <c r="P43" i="1"/>
  <c r="Q43" i="1"/>
  <c r="F44" i="1"/>
  <c r="G44" i="1"/>
  <c r="H44" i="1"/>
  <c r="I44" i="1"/>
  <c r="J44" i="1"/>
  <c r="K44" i="1"/>
  <c r="L44" i="1"/>
  <c r="M44" i="1"/>
  <c r="N44" i="1"/>
  <c r="O44" i="1"/>
  <c r="P44" i="1"/>
  <c r="Q44" i="1"/>
  <c r="F45" i="1"/>
  <c r="G45" i="1"/>
  <c r="H45" i="1"/>
  <c r="I45" i="1"/>
  <c r="J45" i="1"/>
  <c r="K45" i="1"/>
  <c r="L45" i="1"/>
  <c r="M45" i="1"/>
  <c r="N45" i="1"/>
  <c r="O45" i="1"/>
  <c r="P45" i="1"/>
  <c r="Q45" i="1"/>
  <c r="F46" i="1"/>
  <c r="G46" i="1"/>
  <c r="H46" i="1"/>
  <c r="I46" i="1"/>
  <c r="J46" i="1"/>
  <c r="K46" i="1"/>
  <c r="L46" i="1"/>
  <c r="M46" i="1"/>
  <c r="N46" i="1"/>
  <c r="O46" i="1"/>
  <c r="P46" i="1"/>
  <c r="Q46" i="1"/>
  <c r="F47" i="1"/>
  <c r="G47" i="1"/>
  <c r="H47" i="1"/>
  <c r="I47" i="1"/>
  <c r="J47" i="1"/>
  <c r="K47" i="1"/>
  <c r="L47" i="1"/>
  <c r="M47" i="1"/>
  <c r="N47" i="1"/>
  <c r="O47" i="1"/>
  <c r="P47" i="1"/>
  <c r="Q47" i="1"/>
  <c r="F48" i="1"/>
  <c r="G48" i="1"/>
  <c r="H48" i="1"/>
  <c r="I48" i="1"/>
  <c r="J48" i="1"/>
  <c r="K48" i="1"/>
  <c r="L48" i="1"/>
  <c r="M48" i="1"/>
  <c r="N48" i="1"/>
  <c r="O48" i="1"/>
  <c r="P48" i="1"/>
  <c r="Q48" i="1"/>
  <c r="F49" i="1"/>
  <c r="G49" i="1"/>
  <c r="H49" i="1"/>
  <c r="I49" i="1"/>
  <c r="J49" i="1"/>
  <c r="K49" i="1"/>
  <c r="L49" i="1"/>
  <c r="M49" i="1"/>
  <c r="N49" i="1"/>
  <c r="O49" i="1"/>
  <c r="P49" i="1"/>
  <c r="Q49" i="1"/>
  <c r="F50" i="1"/>
  <c r="G50" i="1"/>
  <c r="H50" i="1"/>
  <c r="I50" i="1"/>
  <c r="J50" i="1"/>
  <c r="K50" i="1"/>
  <c r="L50" i="1"/>
  <c r="M50" i="1"/>
  <c r="N50" i="1"/>
  <c r="O50" i="1"/>
  <c r="P50" i="1"/>
  <c r="Q50" i="1"/>
  <c r="F51" i="1"/>
  <c r="G51" i="1"/>
  <c r="H51" i="1"/>
  <c r="I51" i="1"/>
  <c r="J51" i="1"/>
  <c r="K51" i="1"/>
  <c r="L51" i="1"/>
  <c r="M51" i="1"/>
  <c r="N51" i="1"/>
  <c r="O51" i="1"/>
  <c r="P51" i="1"/>
  <c r="Q51" i="1"/>
  <c r="F52" i="1"/>
  <c r="G52" i="1"/>
  <c r="H52" i="1"/>
  <c r="I52" i="1"/>
  <c r="J52" i="1"/>
  <c r="K52" i="1"/>
  <c r="L52" i="1"/>
  <c r="M52" i="1"/>
  <c r="N52" i="1"/>
  <c r="O52" i="1"/>
  <c r="P52" i="1"/>
  <c r="Q52" i="1"/>
  <c r="F53" i="1"/>
  <c r="G53" i="1"/>
  <c r="H53" i="1"/>
  <c r="I53" i="1"/>
  <c r="J53" i="1"/>
  <c r="K53" i="1"/>
  <c r="L53" i="1"/>
  <c r="M53" i="1"/>
  <c r="N53" i="1"/>
  <c r="O53" i="1"/>
  <c r="P53" i="1"/>
  <c r="Q53" i="1"/>
  <c r="F54" i="1"/>
  <c r="G54" i="1"/>
  <c r="H54" i="1"/>
  <c r="I54" i="1"/>
  <c r="J54" i="1"/>
  <c r="K54" i="1"/>
  <c r="L54" i="1"/>
  <c r="M54" i="1"/>
  <c r="N54" i="1"/>
  <c r="O54" i="1"/>
  <c r="P54" i="1"/>
  <c r="Q54" i="1"/>
  <c r="F55" i="1"/>
  <c r="G55" i="1"/>
  <c r="H55" i="1"/>
  <c r="I55" i="1"/>
  <c r="J55" i="1"/>
  <c r="K55" i="1"/>
  <c r="L55" i="1"/>
  <c r="M55" i="1"/>
  <c r="N55" i="1"/>
  <c r="O55" i="1"/>
  <c r="P55" i="1"/>
  <c r="Q55" i="1"/>
  <c r="F56" i="1"/>
  <c r="G56" i="1"/>
  <c r="H56" i="1"/>
  <c r="I56" i="1"/>
  <c r="J56" i="1"/>
  <c r="K56" i="1"/>
  <c r="L56" i="1"/>
  <c r="M56" i="1"/>
  <c r="N56" i="1"/>
  <c r="O56" i="1"/>
  <c r="P56" i="1"/>
  <c r="Q56" i="1"/>
  <c r="F57" i="1"/>
  <c r="G57" i="1"/>
  <c r="H57" i="1"/>
  <c r="I57" i="1"/>
  <c r="J57" i="1"/>
  <c r="K57" i="1"/>
  <c r="L57" i="1"/>
  <c r="M57" i="1"/>
  <c r="N57" i="1"/>
  <c r="O57" i="1"/>
  <c r="P57" i="1"/>
  <c r="Q57" i="1"/>
  <c r="F58" i="1"/>
  <c r="G58" i="1"/>
  <c r="H58" i="1"/>
  <c r="I58" i="1"/>
  <c r="J58" i="1"/>
  <c r="K58" i="1"/>
  <c r="L58" i="1"/>
  <c r="M58" i="1"/>
  <c r="N58" i="1"/>
  <c r="O58" i="1"/>
  <c r="P58" i="1"/>
  <c r="Q58" i="1"/>
  <c r="F59" i="1"/>
  <c r="G59" i="1"/>
  <c r="H59" i="1"/>
  <c r="I59" i="1"/>
  <c r="J59" i="1"/>
  <c r="K59" i="1"/>
  <c r="L59" i="1"/>
  <c r="M59" i="1"/>
  <c r="N59" i="1"/>
  <c r="O59" i="1"/>
  <c r="P59" i="1"/>
  <c r="Q59" i="1"/>
  <c r="F60" i="1"/>
  <c r="G60" i="1"/>
  <c r="H60" i="1"/>
  <c r="I60" i="1"/>
  <c r="J60" i="1"/>
  <c r="K60" i="1"/>
  <c r="L60" i="1"/>
  <c r="M60" i="1"/>
  <c r="N60" i="1"/>
  <c r="O60" i="1"/>
  <c r="P60" i="1"/>
  <c r="Q60" i="1"/>
  <c r="F61" i="1"/>
  <c r="G61" i="1"/>
  <c r="H61" i="1"/>
  <c r="I61" i="1"/>
  <c r="J61" i="1"/>
  <c r="K61" i="1"/>
  <c r="L61" i="1"/>
  <c r="M61" i="1"/>
  <c r="N61" i="1"/>
  <c r="O61" i="1"/>
  <c r="P61" i="1"/>
  <c r="Q61" i="1"/>
  <c r="F62" i="1"/>
  <c r="G62" i="1"/>
  <c r="H62" i="1"/>
  <c r="I62" i="1"/>
  <c r="J62" i="1"/>
  <c r="K62" i="1"/>
  <c r="L62" i="1"/>
  <c r="M62" i="1"/>
  <c r="N62" i="1"/>
  <c r="O62" i="1"/>
  <c r="P62" i="1"/>
  <c r="Q62" i="1"/>
  <c r="F63" i="1"/>
  <c r="G63" i="1"/>
  <c r="H63" i="1"/>
  <c r="I63" i="1"/>
  <c r="J63" i="1"/>
  <c r="K63" i="1"/>
  <c r="L63" i="1"/>
  <c r="M63" i="1"/>
  <c r="N63" i="1"/>
  <c r="O63" i="1"/>
  <c r="P63" i="1"/>
  <c r="Q63" i="1"/>
  <c r="F64" i="1"/>
  <c r="G64" i="1"/>
  <c r="H64" i="1"/>
  <c r="I64" i="1"/>
  <c r="J64" i="1"/>
  <c r="K64" i="1"/>
  <c r="L64" i="1"/>
  <c r="M64" i="1"/>
  <c r="N64" i="1"/>
  <c r="O64" i="1"/>
  <c r="P64" i="1"/>
  <c r="Q64" i="1"/>
  <c r="F65" i="1"/>
  <c r="G65" i="1"/>
  <c r="H65" i="1"/>
  <c r="I65" i="1"/>
  <c r="J65" i="1"/>
  <c r="K65" i="1"/>
  <c r="L65" i="1"/>
  <c r="M65" i="1"/>
  <c r="N65" i="1"/>
  <c r="O65" i="1"/>
  <c r="P65" i="1"/>
  <c r="Q65" i="1"/>
  <c r="F66" i="1"/>
  <c r="G66" i="1"/>
  <c r="H66" i="1"/>
  <c r="I66" i="1"/>
  <c r="J66" i="1"/>
  <c r="K66" i="1"/>
  <c r="L66" i="1"/>
  <c r="M66" i="1"/>
  <c r="N66" i="1"/>
  <c r="O66" i="1"/>
  <c r="P66" i="1"/>
  <c r="Q66" i="1"/>
  <c r="F67" i="1"/>
  <c r="G67" i="1"/>
  <c r="H67" i="1"/>
  <c r="I67" i="1"/>
  <c r="J67" i="1"/>
  <c r="K67" i="1"/>
  <c r="L67" i="1"/>
  <c r="M67" i="1"/>
  <c r="N67" i="1"/>
  <c r="O67" i="1"/>
  <c r="P67" i="1"/>
  <c r="Q67" i="1"/>
  <c r="F68" i="1"/>
  <c r="G68" i="1"/>
  <c r="H68" i="1"/>
  <c r="I68" i="1"/>
  <c r="J68" i="1"/>
  <c r="K68" i="1"/>
  <c r="L68" i="1"/>
  <c r="M68" i="1"/>
  <c r="N68" i="1"/>
  <c r="O68" i="1"/>
  <c r="P68" i="1"/>
  <c r="Q68" i="1"/>
  <c r="F69" i="1"/>
  <c r="G69" i="1"/>
  <c r="H69" i="1"/>
  <c r="I69" i="1"/>
  <c r="J69" i="1"/>
  <c r="K69" i="1"/>
  <c r="L69" i="1"/>
  <c r="M69" i="1"/>
  <c r="N69" i="1"/>
  <c r="O69" i="1"/>
  <c r="P69" i="1"/>
  <c r="Q69" i="1"/>
  <c r="F70" i="1"/>
  <c r="G70" i="1"/>
  <c r="H70" i="1"/>
  <c r="I70" i="1"/>
  <c r="J70" i="1"/>
  <c r="K70" i="1"/>
  <c r="L70" i="1"/>
  <c r="M70" i="1"/>
  <c r="N70" i="1"/>
  <c r="O70" i="1"/>
  <c r="P70" i="1"/>
  <c r="Q70" i="1"/>
  <c r="F71" i="1"/>
  <c r="G71" i="1"/>
  <c r="H71" i="1"/>
  <c r="I71" i="1"/>
  <c r="J71" i="1"/>
  <c r="K71" i="1"/>
  <c r="L71" i="1"/>
  <c r="M71" i="1"/>
  <c r="N71" i="1"/>
  <c r="O71" i="1"/>
  <c r="P71" i="1"/>
  <c r="Q71" i="1"/>
  <c r="F72" i="1"/>
  <c r="G72" i="1"/>
  <c r="H72" i="1"/>
  <c r="I72" i="1"/>
  <c r="J72" i="1"/>
  <c r="K72" i="1"/>
  <c r="L72" i="1"/>
  <c r="M72" i="1"/>
  <c r="N72" i="1"/>
  <c r="O72" i="1"/>
  <c r="P72" i="1"/>
  <c r="Q72" i="1"/>
  <c r="F73" i="1"/>
  <c r="G73" i="1"/>
  <c r="H73" i="1"/>
  <c r="I73" i="1"/>
  <c r="J73" i="1"/>
  <c r="K73" i="1"/>
  <c r="L73" i="1"/>
  <c r="M73" i="1"/>
  <c r="N73" i="1"/>
  <c r="O73" i="1"/>
  <c r="P73" i="1"/>
  <c r="Q73" i="1"/>
  <c r="F74" i="1"/>
  <c r="G74" i="1"/>
  <c r="H74" i="1"/>
  <c r="I74" i="1"/>
  <c r="J74" i="1"/>
  <c r="K74" i="1"/>
  <c r="L74" i="1"/>
  <c r="M74" i="1"/>
  <c r="N74" i="1"/>
  <c r="O74" i="1"/>
  <c r="P74" i="1"/>
  <c r="Q74" i="1"/>
  <c r="F75" i="1"/>
  <c r="G75" i="1"/>
  <c r="H75" i="1"/>
  <c r="I75" i="1"/>
  <c r="J75" i="1"/>
  <c r="K75" i="1"/>
  <c r="L75" i="1"/>
  <c r="M75" i="1"/>
  <c r="N75" i="1"/>
  <c r="O75" i="1"/>
  <c r="P75" i="1"/>
  <c r="Q75" i="1"/>
  <c r="F76" i="1"/>
  <c r="G76" i="1"/>
  <c r="H76" i="1"/>
  <c r="I76" i="1"/>
  <c r="J76" i="1"/>
  <c r="K76" i="1"/>
  <c r="L76" i="1"/>
  <c r="M76" i="1"/>
  <c r="N76" i="1"/>
  <c r="O76" i="1"/>
  <c r="P76" i="1"/>
  <c r="Q76" i="1"/>
  <c r="F77" i="1"/>
  <c r="G77" i="1"/>
  <c r="H77" i="1"/>
  <c r="I77" i="1"/>
  <c r="J77" i="1"/>
  <c r="K77" i="1"/>
  <c r="L77" i="1"/>
  <c r="M77" i="1"/>
  <c r="N77" i="1"/>
  <c r="O77" i="1"/>
  <c r="P77" i="1"/>
  <c r="Q77" i="1"/>
  <c r="F78" i="1"/>
  <c r="G78" i="1"/>
  <c r="H78" i="1"/>
  <c r="I78" i="1"/>
  <c r="J78" i="1"/>
  <c r="K78" i="1"/>
  <c r="L78" i="1"/>
  <c r="M78" i="1"/>
  <c r="N78" i="1"/>
  <c r="O78" i="1"/>
  <c r="P78" i="1"/>
  <c r="Q78" i="1"/>
  <c r="F79" i="1"/>
  <c r="G79" i="1"/>
  <c r="H79" i="1"/>
  <c r="I79" i="1"/>
  <c r="J79" i="1"/>
  <c r="K79" i="1"/>
  <c r="L79" i="1"/>
  <c r="M79" i="1"/>
  <c r="N79" i="1"/>
  <c r="O79" i="1"/>
  <c r="P79" i="1"/>
  <c r="Q79" i="1"/>
  <c r="F80" i="1"/>
  <c r="G80" i="1"/>
  <c r="H80" i="1"/>
  <c r="I80" i="1"/>
  <c r="J80" i="1"/>
  <c r="K80" i="1"/>
  <c r="L80" i="1"/>
  <c r="M80" i="1"/>
  <c r="N80" i="1"/>
  <c r="O80" i="1"/>
  <c r="P80" i="1"/>
  <c r="Q80" i="1"/>
  <c r="F81" i="1"/>
  <c r="G81" i="1"/>
  <c r="H81" i="1"/>
  <c r="I81" i="1"/>
  <c r="J81" i="1"/>
  <c r="K81" i="1"/>
  <c r="L81" i="1"/>
  <c r="M81" i="1"/>
  <c r="N81" i="1"/>
  <c r="O81" i="1"/>
  <c r="P81" i="1"/>
  <c r="Q81" i="1"/>
  <c r="F82" i="1"/>
  <c r="G82" i="1"/>
  <c r="H82" i="1"/>
  <c r="I82" i="1"/>
  <c r="J82" i="1"/>
  <c r="K82" i="1"/>
  <c r="L82" i="1"/>
  <c r="M82" i="1"/>
  <c r="N82" i="1"/>
  <c r="O82" i="1"/>
  <c r="P82" i="1"/>
  <c r="Q82" i="1"/>
  <c r="F83" i="1"/>
  <c r="G83" i="1"/>
  <c r="H83" i="1"/>
  <c r="I83" i="1"/>
  <c r="J83" i="1"/>
  <c r="K83" i="1"/>
  <c r="L83" i="1"/>
  <c r="M83" i="1"/>
  <c r="N83" i="1"/>
  <c r="O83" i="1"/>
  <c r="P83" i="1"/>
  <c r="Q83" i="1"/>
  <c r="F84" i="1"/>
  <c r="G84" i="1"/>
  <c r="H84" i="1"/>
  <c r="I84" i="1"/>
  <c r="J84" i="1"/>
  <c r="K84" i="1"/>
  <c r="L84" i="1"/>
  <c r="M84" i="1"/>
  <c r="N84" i="1"/>
  <c r="O84" i="1"/>
  <c r="P84" i="1"/>
  <c r="Q84" i="1"/>
  <c r="F85" i="1"/>
  <c r="G85" i="1"/>
  <c r="H85" i="1"/>
  <c r="I85" i="1"/>
  <c r="J85" i="1"/>
  <c r="K85" i="1"/>
  <c r="L85" i="1"/>
  <c r="M85" i="1"/>
  <c r="N85" i="1"/>
  <c r="O85" i="1"/>
  <c r="P85" i="1"/>
  <c r="Q85" i="1"/>
  <c r="F86" i="1"/>
  <c r="G86" i="1"/>
  <c r="H86" i="1"/>
  <c r="I86" i="1"/>
  <c r="J86" i="1"/>
  <c r="K86" i="1"/>
  <c r="L86" i="1"/>
  <c r="M86" i="1"/>
  <c r="N86" i="1"/>
  <c r="O86" i="1"/>
  <c r="P86" i="1"/>
  <c r="Q86" i="1"/>
  <c r="F87" i="1"/>
  <c r="G87" i="1"/>
  <c r="H87" i="1"/>
  <c r="I87" i="1"/>
  <c r="J87" i="1"/>
  <c r="K87" i="1"/>
  <c r="L87" i="1"/>
  <c r="M87" i="1"/>
  <c r="N87" i="1"/>
  <c r="O87" i="1"/>
  <c r="P87" i="1"/>
  <c r="Q87" i="1"/>
  <c r="F88" i="1"/>
  <c r="G88" i="1"/>
  <c r="H88" i="1"/>
  <c r="I88" i="1"/>
  <c r="J88" i="1"/>
  <c r="K88" i="1"/>
  <c r="L88" i="1"/>
  <c r="M88" i="1"/>
  <c r="N88" i="1"/>
  <c r="O88" i="1"/>
  <c r="P88" i="1"/>
  <c r="Q88" i="1"/>
  <c r="F89" i="1"/>
  <c r="G89" i="1"/>
  <c r="H89" i="1"/>
  <c r="I89" i="1"/>
  <c r="J89" i="1"/>
  <c r="K89" i="1"/>
  <c r="L89" i="1"/>
  <c r="M89" i="1"/>
  <c r="N89" i="1"/>
  <c r="O89" i="1"/>
  <c r="P89" i="1"/>
  <c r="Q89" i="1"/>
  <c r="F90" i="1"/>
  <c r="G90" i="1"/>
  <c r="H90" i="1"/>
  <c r="I90" i="1"/>
  <c r="J90" i="1"/>
  <c r="K90" i="1"/>
  <c r="L90" i="1"/>
  <c r="M90" i="1"/>
  <c r="N90" i="1"/>
  <c r="O90" i="1"/>
  <c r="P90" i="1"/>
  <c r="Q90" i="1"/>
  <c r="F91" i="1"/>
  <c r="G91" i="1"/>
  <c r="H91" i="1"/>
  <c r="I91" i="1"/>
  <c r="J91" i="1"/>
  <c r="K91" i="1"/>
  <c r="L91" i="1"/>
  <c r="M91" i="1"/>
  <c r="N91" i="1"/>
  <c r="O91" i="1"/>
  <c r="P91" i="1"/>
  <c r="Q91" i="1"/>
  <c r="F92" i="1"/>
  <c r="G92" i="1"/>
  <c r="H92" i="1"/>
  <c r="I92" i="1"/>
  <c r="J92" i="1"/>
  <c r="K92" i="1"/>
  <c r="L92" i="1"/>
  <c r="M92" i="1"/>
  <c r="N92" i="1"/>
  <c r="O92" i="1"/>
  <c r="P92" i="1"/>
  <c r="Q92" i="1"/>
  <c r="F93" i="1"/>
  <c r="G93" i="1"/>
  <c r="H93" i="1"/>
  <c r="I93" i="1"/>
  <c r="J93" i="1"/>
  <c r="K93" i="1"/>
  <c r="L93" i="1"/>
  <c r="M93" i="1"/>
  <c r="N93" i="1"/>
  <c r="O93" i="1"/>
  <c r="P93" i="1"/>
  <c r="Q93" i="1"/>
  <c r="F94" i="1"/>
  <c r="G94" i="1"/>
  <c r="H94" i="1"/>
  <c r="I94" i="1"/>
  <c r="J94" i="1"/>
  <c r="K94" i="1"/>
  <c r="L94" i="1"/>
  <c r="M94" i="1"/>
  <c r="N94" i="1"/>
  <c r="O94" i="1"/>
  <c r="P94" i="1"/>
  <c r="Q94" i="1"/>
  <c r="F95" i="1"/>
  <c r="G95" i="1"/>
  <c r="H95" i="1"/>
  <c r="I95" i="1"/>
  <c r="J95" i="1"/>
  <c r="K95" i="1"/>
  <c r="L95" i="1"/>
  <c r="M95" i="1"/>
  <c r="N95" i="1"/>
  <c r="O95" i="1"/>
  <c r="P95" i="1"/>
  <c r="Q95" i="1"/>
  <c r="F96" i="1"/>
  <c r="G96" i="1"/>
  <c r="H96" i="1"/>
  <c r="I96" i="1"/>
  <c r="J96" i="1"/>
  <c r="K96" i="1"/>
  <c r="L96" i="1"/>
  <c r="M96" i="1"/>
  <c r="N96" i="1"/>
  <c r="O96" i="1"/>
  <c r="P96" i="1"/>
  <c r="Q96" i="1"/>
  <c r="F97" i="1"/>
  <c r="G97" i="1"/>
  <c r="H97" i="1"/>
  <c r="I97" i="1"/>
  <c r="J97" i="1"/>
  <c r="K97" i="1"/>
  <c r="L97" i="1"/>
  <c r="M97" i="1"/>
  <c r="N97" i="1"/>
  <c r="O97" i="1"/>
  <c r="P97" i="1"/>
  <c r="Q97" i="1"/>
  <c r="F98" i="1"/>
  <c r="G98" i="1"/>
  <c r="H98" i="1"/>
  <c r="I98" i="1"/>
  <c r="J98" i="1"/>
  <c r="K98" i="1"/>
  <c r="L98" i="1"/>
  <c r="M98" i="1"/>
  <c r="N98" i="1"/>
  <c r="O98" i="1"/>
  <c r="P98" i="1"/>
  <c r="Q98" i="1"/>
  <c r="F99" i="1"/>
  <c r="G99" i="1"/>
  <c r="H99" i="1"/>
  <c r="I99" i="1"/>
  <c r="J99" i="1"/>
  <c r="K99" i="1"/>
  <c r="L99" i="1"/>
  <c r="M99" i="1"/>
  <c r="N99" i="1"/>
  <c r="O99" i="1"/>
  <c r="P99" i="1"/>
  <c r="Q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<sst xmlns="http://schemas.openxmlformats.org/spreadsheetml/2006/main" count="9260" uniqueCount="2013">
  <si>
    <r>
      <t xml:space="preserve">Acaryophrya collaris </t>
    </r>
    <r>
      <rPr>
        <sz val="9"/>
        <color theme="1"/>
        <rFont val="Arial"/>
        <family val="2"/>
      </rPr>
      <t xml:space="preserve">(Kahl, 1926) Dingfelder, 1962 GY 113 B,C   </t>
    </r>
  </si>
  <si>
    <r>
      <t xml:space="preserve">Acineria uncinata </t>
    </r>
    <r>
      <rPr>
        <sz val="9"/>
        <color theme="1"/>
        <rFont val="Arial"/>
        <family val="2"/>
      </rPr>
      <t xml:space="preserve">Tucolesco, 1962 GY 10 C,F     </t>
    </r>
  </si>
  <si>
    <r>
      <t xml:space="preserve">Acineta flava </t>
    </r>
    <r>
      <rPr>
        <sz val="9"/>
        <color theme="1"/>
        <rFont val="Arial"/>
        <family val="2"/>
      </rPr>
      <t xml:space="preserve">Kellicott, 1885 SU 30 C?  </t>
    </r>
  </si>
  <si>
    <r>
      <t xml:space="preserve">Acropisthium mutabile </t>
    </r>
    <r>
      <rPr>
        <sz val="9"/>
        <color theme="1"/>
        <rFont val="Arial"/>
        <family val="2"/>
      </rPr>
      <t>Perty, 1852 GY 35 C    f</t>
    </r>
  </si>
  <si>
    <r>
      <t xml:space="preserve">Actinobolina vorax </t>
    </r>
    <r>
      <rPr>
        <sz val="9"/>
        <color theme="1"/>
        <rFont val="Arial"/>
        <family val="2"/>
      </rPr>
      <t xml:space="preserve">(Wenrich, 1929) Kahl, 1930 GY 250 C,R  </t>
    </r>
  </si>
  <si>
    <r>
      <t xml:space="preserve">Alinostoma multivacuolatum </t>
    </r>
    <r>
      <rPr>
        <sz val="9"/>
        <color theme="1"/>
        <rFont val="Arial"/>
        <family val="2"/>
      </rPr>
      <t xml:space="preserve">Alekperov, 1993 CY 700 ?  </t>
    </r>
  </si>
  <si>
    <r>
      <t xml:space="preserve">Amphibotrella enigmatica </t>
    </r>
    <r>
      <rPr>
        <sz val="9"/>
        <color theme="1"/>
        <rFont val="Arial"/>
        <family val="2"/>
      </rPr>
      <t xml:space="preserve">Grandori &amp; Grandori, 1934 ? 1750 ?  </t>
    </r>
  </si>
  <si>
    <r>
      <t xml:space="preserve">Amphisiella binucleata </t>
    </r>
    <r>
      <rPr>
        <sz val="9"/>
        <color theme="1"/>
        <rFont val="Arial"/>
        <family val="2"/>
      </rPr>
      <t xml:space="preserve">(Hemberger, 1985) Foissner, 1988 HY 96 F?   </t>
    </r>
  </si>
  <si>
    <r>
      <t xml:space="preserve">Amphisiella magnigranulosa </t>
    </r>
    <r>
      <rPr>
        <sz val="9"/>
        <color theme="1"/>
        <rFont val="Arial"/>
        <family val="2"/>
      </rPr>
      <t xml:space="preserve">Foissner, 1988 HY 90 C,G,H     </t>
    </r>
  </si>
  <si>
    <r>
      <t xml:space="preserve">Amphisiella polycirrata </t>
    </r>
    <r>
      <rPr>
        <sz val="9"/>
        <color theme="1"/>
        <rFont val="Arial"/>
        <family val="2"/>
      </rPr>
      <t xml:space="preserve">Berger &amp; Foissner, 1989 HY 120 C,F   </t>
    </r>
  </si>
  <si>
    <r>
      <t xml:space="preserve">Amphisiella quadrinucleata </t>
    </r>
    <r>
      <rPr>
        <sz val="9"/>
        <color theme="1"/>
        <rFont val="Arial"/>
        <family val="2"/>
      </rPr>
      <t xml:space="preserve">Berger &amp; Foissner, 1989 HY 70 C  </t>
    </r>
  </si>
  <si>
    <r>
      <t xml:space="preserve">Amphisiella raptans </t>
    </r>
    <r>
      <rPr>
        <sz val="9"/>
        <color theme="1"/>
        <rFont val="Arial"/>
        <family val="2"/>
      </rPr>
      <t>Buitkamp &amp; Wilbert, 1974 HY 1280 C,N  f</t>
    </r>
  </si>
  <si>
    <r>
      <t xml:space="preserve">Amphisiella terricola </t>
    </r>
    <r>
      <rPr>
        <sz val="9"/>
        <color theme="1"/>
        <rFont val="Arial"/>
        <family val="2"/>
      </rPr>
      <t xml:space="preserve">Gellert, 1955 HY 100 C     </t>
    </r>
  </si>
  <si>
    <r>
      <t xml:space="preserve">Amphisiella vitiphila </t>
    </r>
    <r>
      <rPr>
        <sz val="9"/>
        <color theme="1"/>
        <rFont val="Arial"/>
        <family val="2"/>
      </rPr>
      <t xml:space="preserve">(Foissner, 1987) Foissner, 1988 HY 92 C,F   </t>
    </r>
  </si>
  <si>
    <r>
      <t xml:space="preserve">Amphisiellides atypicus </t>
    </r>
    <r>
      <rPr>
        <sz val="9"/>
        <color theme="1"/>
        <rFont val="Arial"/>
        <family val="2"/>
      </rPr>
      <t xml:space="preserve">(Hemberger, 1985) Foissner, 1988 HY 184 ?  </t>
    </r>
  </si>
  <si>
    <r>
      <t xml:space="preserve">Amphisiellides illuvialis </t>
    </r>
    <r>
      <rPr>
        <sz val="9"/>
        <color theme="1"/>
        <rFont val="Arial"/>
        <family val="2"/>
      </rPr>
      <t xml:space="preserve">Eigner &amp; Foissner, 1994 HY 38 B,C  </t>
    </r>
  </si>
  <si>
    <r>
      <t xml:space="preserve">Apoamphisiella tihanyiensis </t>
    </r>
    <r>
      <rPr>
        <sz val="9"/>
        <color theme="1"/>
        <rFont val="Arial"/>
        <family val="2"/>
      </rPr>
      <t>(Gellert &amp; Tamas, 1958) Foissner, 1997 HY 300 C,E,F,H,N, R,T  f</t>
    </r>
  </si>
  <si>
    <r>
      <t xml:space="preserve">Apobryophyllum terricola </t>
    </r>
    <r>
      <rPr>
        <sz val="9"/>
        <color theme="1"/>
        <rFont val="Arial"/>
        <family val="2"/>
      </rPr>
      <t xml:space="preserve">Foissner (this paper) GY 30 C?  </t>
    </r>
  </si>
  <si>
    <r>
      <t xml:space="preserve">Apocolpoda africana </t>
    </r>
    <r>
      <rPr>
        <sz val="9"/>
        <color theme="1"/>
        <rFont val="Arial"/>
        <family val="2"/>
      </rPr>
      <t xml:space="preserve">Foissner, 1993 CO 16 B  </t>
    </r>
    <r>
      <rPr>
        <sz val="9"/>
        <color theme="1"/>
        <rFont val="HiddenHorzOCR"/>
      </rPr>
      <t xml:space="preserve"> </t>
    </r>
  </si>
  <si>
    <r>
      <t xml:space="preserve">Archinassula muscicola </t>
    </r>
    <r>
      <rPr>
        <sz val="9"/>
        <color theme="1"/>
        <rFont val="Arial"/>
        <family val="2"/>
      </rPr>
      <t xml:space="preserve">Kahl, 1935 NA? 77 B  </t>
    </r>
  </si>
  <si>
    <r>
      <t xml:space="preserve">Arcuospathidium atypicum </t>
    </r>
    <r>
      <rPr>
        <sz val="9"/>
        <color theme="1"/>
        <rFont val="Arial"/>
        <family val="2"/>
      </rPr>
      <t xml:space="preserve">(Wenzel, 1953) nov comb GY 20 C,H     </t>
    </r>
  </si>
  <si>
    <r>
      <t xml:space="preserve">Arcuospathidium australe </t>
    </r>
    <r>
      <rPr>
        <sz val="9"/>
        <color theme="1"/>
        <rFont val="Arial"/>
        <family val="2"/>
      </rPr>
      <t xml:space="preserve">Foissner, 1988, synonym with </t>
    </r>
    <r>
      <rPr>
        <i/>
        <sz val="9"/>
        <color theme="1"/>
        <rFont val="Arial"/>
        <family val="2"/>
      </rPr>
      <t>A atypicum</t>
    </r>
  </si>
  <si>
    <r>
      <t xml:space="preserve">Arcuospathidium cooperi </t>
    </r>
    <r>
      <rPr>
        <sz val="9"/>
        <color theme="1"/>
        <rFont val="Arial"/>
        <family val="2"/>
      </rPr>
      <t xml:space="preserve">Foissner, 1996 GY 38 C?  </t>
    </r>
  </si>
  <si>
    <r>
      <t xml:space="preserve">Arcuospathidium cultriforme </t>
    </r>
    <r>
      <rPr>
        <sz val="9"/>
        <color theme="1"/>
        <rFont val="Arial"/>
        <family val="2"/>
      </rPr>
      <t xml:space="preserve">(Penard, 1922) Foissner, 1984 GY 180 C     </t>
    </r>
  </si>
  <si>
    <r>
      <t xml:space="preserve">Arcuospathidium japonicum </t>
    </r>
    <r>
      <rPr>
        <sz val="9"/>
        <color theme="1"/>
        <rFont val="Arial"/>
        <family val="2"/>
      </rPr>
      <t xml:space="preserve">Foissner, 1988 GY 23 C   </t>
    </r>
  </si>
  <si>
    <r>
      <t xml:space="preserve">Arcuospathidium lionotiforme </t>
    </r>
    <r>
      <rPr>
        <sz val="9"/>
        <color theme="1"/>
        <rFont val="Arial"/>
        <family val="2"/>
      </rPr>
      <t xml:space="preserve">(Kahl, 1930) Foissner, 1984 GY 400 C     </t>
    </r>
  </si>
  <si>
    <r>
      <t xml:space="preserve">Arcuospathidium rnuscorum </t>
    </r>
    <r>
      <rPr>
        <sz val="9"/>
        <color theme="1"/>
        <rFont val="Arial"/>
        <family val="2"/>
      </rPr>
      <t xml:space="preserve">(Dragesco &amp; Dragesco Kerneis, 1979) Foissner, 1984 GY 87 C,H     </t>
    </r>
  </si>
  <si>
    <r>
      <t xml:space="preserve">Arcuospathidium vermiforme </t>
    </r>
    <r>
      <rPr>
        <sz val="9"/>
        <color theme="1"/>
        <rFont val="Arial"/>
        <family val="2"/>
      </rPr>
      <t xml:space="preserve">Foissner, 1984 GY 28 C?   </t>
    </r>
  </si>
  <si>
    <r>
      <t xml:space="preserve">Aspidisca cicada </t>
    </r>
    <r>
      <rPr>
        <sz val="9"/>
        <color theme="1"/>
        <rFont val="Arial"/>
        <family val="2"/>
      </rPr>
      <t xml:space="preserve">(Muller, 1786) Claparede &amp; Lachmann, 1858 HY 5 B  </t>
    </r>
  </si>
  <si>
    <r>
      <t xml:space="preserve">Aspidisca lynceus </t>
    </r>
    <r>
      <rPr>
        <sz val="9"/>
        <color theme="1"/>
        <rFont val="Arial"/>
        <family val="2"/>
      </rPr>
      <t xml:space="preserve">(Muller, 1773) Ehrenberg, 1830· HY 6 B   </t>
    </r>
  </si>
  <si>
    <r>
      <t xml:space="preserve">Australocirrus octonucleatus </t>
    </r>
    <r>
      <rPr>
        <sz val="9"/>
        <color theme="1"/>
        <rFont val="Arial"/>
        <family val="2"/>
      </rPr>
      <t xml:space="preserve">Foissner, 1988 HY 720 B,C,F,G,H     </t>
    </r>
  </si>
  <si>
    <r>
      <t xml:space="preserve">Australocirrus oscitans </t>
    </r>
    <r>
      <rPr>
        <sz val="9"/>
        <color theme="1"/>
        <rFont val="Arial"/>
        <family val="2"/>
      </rPr>
      <t xml:space="preserve">Blatterer &amp; Foissner, 1988 HY 990 C,F,G,H,T     </t>
    </r>
  </si>
  <si>
    <r>
      <t xml:space="preserve">Australothrix alwinae </t>
    </r>
    <r>
      <rPr>
        <sz val="9"/>
        <color theme="1"/>
        <rFont val="Arial"/>
        <family val="2"/>
      </rPr>
      <t xml:space="preserve">Blatterer &amp; Foissner, 1988 HY 1200 B,C,F,H,R,T  </t>
    </r>
  </si>
  <si>
    <r>
      <t xml:space="preserve">Australothrix australis </t>
    </r>
    <r>
      <rPr>
        <sz val="9"/>
        <color theme="1"/>
        <rFont val="Arial"/>
        <family val="2"/>
      </rPr>
      <t xml:space="preserve">Blatterer &amp; Foissner, 1988 HY 1120 C,F,H,R,S,T  </t>
    </r>
  </si>
  <si>
    <r>
      <t xml:space="preserve">Australothrix simplex </t>
    </r>
    <r>
      <rPr>
        <sz val="9"/>
        <color theme="1"/>
        <rFont val="Arial"/>
        <family val="2"/>
      </rPr>
      <t xml:space="preserve">Shen, Liu, Song &amp; Gu, 1992 HY 270 ?  </t>
    </r>
  </si>
  <si>
    <r>
      <t xml:space="preserve">Australothrix steineri </t>
    </r>
    <r>
      <rPr>
        <sz val="9"/>
        <color theme="1"/>
        <rFont val="Arial"/>
        <family val="2"/>
      </rPr>
      <t xml:space="preserve">Foissner, 1995 HY 81 B,F,H   </t>
    </r>
  </si>
  <si>
    <r>
      <t xml:space="preserve">Avestina acuta </t>
    </r>
    <r>
      <rPr>
        <sz val="9"/>
        <color theme="1"/>
        <rFont val="Arial"/>
        <family val="2"/>
      </rPr>
      <t xml:space="preserve">(Buitkamp, 1977)Jankowski, 1980 CO 4 B   </t>
    </r>
  </si>
  <si>
    <r>
      <t xml:space="preserve">Avestina ludwigi </t>
    </r>
    <r>
      <rPr>
        <sz val="9"/>
        <color theme="1"/>
        <rFont val="Arial"/>
        <family val="2"/>
      </rPr>
      <t xml:space="preserve">Aescht &amp; Foissner, 1990 CO 5 H    </t>
    </r>
  </si>
  <si>
    <r>
      <t xml:space="preserve">Bakuella edaphoni </t>
    </r>
    <r>
      <rPr>
        <sz val="9"/>
        <color theme="1"/>
        <rFont val="Arial"/>
        <family val="2"/>
      </rPr>
      <t xml:space="preserve">Song, Wilbert &amp; Berger, 1992 HY 600 B,C,D,F,T  </t>
    </r>
  </si>
  <si>
    <r>
      <t xml:space="preserve">Bakuella pampinaria </t>
    </r>
    <r>
      <rPr>
        <sz val="9"/>
        <color theme="1"/>
        <rFont val="Arial"/>
        <family val="2"/>
      </rPr>
      <t xml:space="preserve">Eigner &amp; Foissner, 1992 HY 80 C,F,H  </t>
    </r>
  </si>
  <si>
    <r>
      <t xml:space="preserve">Balantidioides bivacuolata </t>
    </r>
    <r>
      <rPr>
        <sz val="9"/>
        <color theme="1"/>
        <rFont val="Arial"/>
        <family val="2"/>
      </rPr>
      <t xml:space="preserve">Kahl, 1932 HE 280 C  </t>
    </r>
  </si>
  <si>
    <r>
      <t xml:space="preserve">Balantidioides dragescoi </t>
    </r>
    <r>
      <rPr>
        <sz val="9"/>
        <color theme="1"/>
        <rFont val="Arial"/>
        <family val="2"/>
      </rPr>
      <t xml:space="preserve">Foissner, Adam &amp; Foissner, 1982 HE 135 C    </t>
    </r>
  </si>
  <si>
    <r>
      <t xml:space="preserve">Balantidioides muscicola </t>
    </r>
    <r>
      <rPr>
        <sz val="9"/>
        <color theme="1"/>
        <rFont val="Arial"/>
        <family val="2"/>
      </rPr>
      <t xml:space="preserve">(Penard, 1922) Penard, 1930 in Kahl (1930) HE 120 R  </t>
    </r>
  </si>
  <si>
    <r>
      <t xml:space="preserve">Bardeliella pulchra </t>
    </r>
    <r>
      <rPr>
        <sz val="9"/>
        <color theme="1"/>
        <rFont val="Arial"/>
        <family val="2"/>
      </rPr>
      <t xml:space="preserve">Foissner, 1984 CO 8 B   </t>
    </r>
  </si>
  <si>
    <r>
      <t xml:space="preserve">Bicoronella costaricana </t>
    </r>
    <r>
      <rPr>
        <sz val="9"/>
        <color theme="1"/>
        <rFont val="Arial"/>
        <family val="2"/>
      </rPr>
      <t xml:space="preserve">Foissner, 1995 HY 260 C,E,H,T  </t>
    </r>
  </si>
  <si>
    <r>
      <t xml:space="preserve">Birojimia muscorum </t>
    </r>
    <r>
      <rPr>
        <sz val="9"/>
        <color theme="1"/>
        <rFont val="Arial"/>
        <family val="2"/>
      </rPr>
      <t xml:space="preserve">(Kahl, 1932) Berger &amp; Foissner, 1989 HY 100 C,F,H,S      </t>
    </r>
  </si>
  <si>
    <r>
      <t xml:space="preserve">Birojimia terricola </t>
    </r>
    <r>
      <rPr>
        <sz val="9"/>
        <color theme="1"/>
        <rFont val="Arial"/>
        <family val="2"/>
      </rPr>
      <t xml:space="preserve">Berger &amp; Foissner, 1989 HY 140 C,F,H  </t>
    </r>
  </si>
  <si>
    <r>
      <t xml:space="preserve">Blepharisma americanum </t>
    </r>
    <r>
      <rPr>
        <sz val="9"/>
        <color theme="1"/>
        <rFont val="Arial"/>
        <family val="2"/>
      </rPr>
      <t xml:space="preserve">Suzuki, 1954 HE 640 B,C,F  </t>
    </r>
  </si>
  <si>
    <r>
      <t xml:space="preserve">Blepharisma biancae </t>
    </r>
    <r>
      <rPr>
        <sz val="9"/>
        <color theme="1"/>
        <rFont val="Arial"/>
        <family val="2"/>
      </rPr>
      <t xml:space="preserve">Lepsi, 1948 HE 10 ?  </t>
    </r>
  </si>
  <si>
    <r>
      <t xml:space="preserve">Blepharisma bimicronucleatum </t>
    </r>
    <r>
      <rPr>
        <sz val="9"/>
        <color theme="1"/>
        <rFont val="Arial"/>
        <family val="2"/>
      </rPr>
      <t xml:space="preserve">Villeneu veBrachon, 1940 HE 42 B      </t>
    </r>
  </si>
  <si>
    <r>
      <t xml:space="preserve">Blepbarisma hyalinum </t>
    </r>
    <r>
      <rPr>
        <sz val="9"/>
        <color theme="1"/>
        <rFont val="Arial"/>
        <family val="2"/>
      </rPr>
      <t xml:space="preserve">Perty, 1849 HE 11 B,H      </t>
    </r>
  </si>
  <si>
    <r>
      <t xml:space="preserve">Blepharisma ichthyoides </t>
    </r>
    <r>
      <rPr>
        <sz val="9"/>
        <color theme="1"/>
        <rFont val="Arial"/>
        <family val="2"/>
      </rPr>
      <t xml:space="preserve">Gelei, 1939, synonym with </t>
    </r>
    <r>
      <rPr>
        <i/>
        <sz val="9"/>
        <color theme="1"/>
        <rFont val="Arial"/>
        <family val="2"/>
      </rPr>
      <t>B lateritium</t>
    </r>
  </si>
  <si>
    <r>
      <t xml:space="preserve">Blepharisma lateritium </t>
    </r>
    <r>
      <rPr>
        <sz val="9"/>
        <color theme="1"/>
        <rFont val="Arial"/>
        <family val="2"/>
      </rPr>
      <t xml:space="preserve">(Ehrenberg, 1831) Kahl, 1932 HE 525 B,G  </t>
    </r>
  </si>
  <si>
    <r>
      <t xml:space="preserve">Blepharisma ouatum </t>
    </r>
    <r>
      <rPr>
        <sz val="9"/>
        <color theme="1"/>
        <rFont val="Arial"/>
        <family val="2"/>
      </rPr>
      <t xml:space="preserve">(Stokes, 1884) Penard, 1922 HE 750 C,D,G  </t>
    </r>
  </si>
  <si>
    <r>
      <t>Blepharisma steini</t>
    </r>
    <r>
      <rPr>
        <sz val="9"/>
        <color theme="1"/>
        <rFont val="Arial"/>
        <family val="2"/>
      </rPr>
      <t xml:space="preserve">Kahl, 1932 HE 69 B      </t>
    </r>
  </si>
  <si>
    <r>
      <t>Blepharisma undulans</t>
    </r>
    <r>
      <rPr>
        <sz val="9"/>
        <color theme="1"/>
        <rFont val="Arial"/>
        <family val="2"/>
      </rPr>
      <t xml:space="preserve">Stein, 1867 HE 225 B    </t>
    </r>
  </si>
  <si>
    <r>
      <t xml:space="preserve">Brachonella cydonia </t>
    </r>
    <r>
      <rPr>
        <sz val="9"/>
        <color theme="1"/>
        <rFont val="Arial"/>
        <family val="2"/>
      </rPr>
      <t xml:space="preserve">(Kahl, 1927) Jankowski, 1964 HE 113 B  </t>
    </r>
  </si>
  <si>
    <r>
      <t xml:space="preserve">Bresslaua insidiatrix </t>
    </r>
    <r>
      <rPr>
        <sz val="9"/>
        <color theme="1"/>
        <rFont val="Arial"/>
        <family val="2"/>
      </rPr>
      <t xml:space="preserve">Claff, Dewey &amp; Kidder, 1941 CO 192 C,F   </t>
    </r>
  </si>
  <si>
    <r>
      <t xml:space="preserve">Bresslauides discoideus </t>
    </r>
    <r>
      <rPr>
        <sz val="9"/>
        <color theme="1"/>
        <rFont val="Arial"/>
        <family val="2"/>
      </rPr>
      <t xml:space="preserve">(Kahl , 1931) Foissner, 1993 CO 9000 C,E,R  </t>
    </r>
  </si>
  <si>
    <r>
      <t xml:space="preserve">Bresslauides terricola </t>
    </r>
    <r>
      <rPr>
        <sz val="9"/>
        <color theme="1"/>
        <rFont val="Arial"/>
        <family val="2"/>
      </rPr>
      <t>(Foissner, 1987) Foissner, 1993 CO 2200 C,H     ilf</t>
    </r>
  </si>
  <si>
    <r>
      <t>Bryometopus alekperovi</t>
    </r>
    <r>
      <rPr>
        <sz val="9"/>
        <color theme="1"/>
        <rFont val="Arial"/>
        <family val="2"/>
      </rPr>
      <t xml:space="preserve">nov comb, nov nom '?' CO 3200 ?  </t>
    </r>
  </si>
  <si>
    <r>
      <t xml:space="preserve">Bryometopusatypicus </t>
    </r>
    <r>
      <rPr>
        <sz val="9"/>
        <color theme="1"/>
        <rFont val="Arial"/>
        <family val="2"/>
      </rPr>
      <t xml:space="preserve">Foissner, 1980 CO 45 B,F,G     </t>
    </r>
  </si>
  <si>
    <r>
      <t xml:space="preserve">Bryometopus balantidioides </t>
    </r>
    <r>
      <rPr>
        <sz val="9"/>
        <color theme="1"/>
        <rFont val="Arial"/>
        <family val="2"/>
      </rPr>
      <t xml:space="preserve">Foissner, 1993 CO 30 B  </t>
    </r>
    <r>
      <rPr>
        <sz val="9"/>
        <color theme="1"/>
        <rFont val="HiddenHorzOCR"/>
      </rPr>
      <t xml:space="preserve"> </t>
    </r>
  </si>
  <si>
    <r>
      <t xml:space="preserve">Bryometopusedaphonus </t>
    </r>
    <r>
      <rPr>
        <sz val="9"/>
        <color theme="1"/>
        <rFont val="Arial"/>
        <family val="2"/>
      </rPr>
      <t>Foissner, 1980 CO 24 B?  ,</t>
    </r>
  </si>
  <si>
    <r>
      <t xml:space="preserve">Bryometopus hawaiiensis </t>
    </r>
    <r>
      <rPr>
        <sz val="9"/>
        <color theme="1"/>
        <rFont val="Arial"/>
        <family val="2"/>
      </rPr>
      <t xml:space="preserve">Foissner, 1994 CO 30 B,F,G,S   </t>
    </r>
  </si>
  <si>
    <r>
      <t xml:space="preserve">Bryometopus pseudochilodon </t>
    </r>
    <r>
      <rPr>
        <sz val="9"/>
        <color theme="1"/>
        <rFont val="Arial"/>
        <family val="2"/>
      </rPr>
      <t xml:space="preserve">Kahl, 1932 CO 22 B,G      </t>
    </r>
  </si>
  <si>
    <r>
      <t xml:space="preserve">Bryometopussphagni </t>
    </r>
    <r>
      <rPr>
        <sz val="9"/>
        <color theme="1"/>
        <rFont val="Arial"/>
        <family val="2"/>
      </rPr>
      <t xml:space="preserve">(penard, 1922) Kahl, 1932 CO 198 B,C,D,G     </t>
    </r>
  </si>
  <si>
    <r>
      <t xml:space="preserve">Bryometopus triquetrus </t>
    </r>
    <r>
      <rPr>
        <sz val="9"/>
        <color theme="1"/>
        <rFont val="Arial"/>
        <family val="2"/>
      </rPr>
      <t xml:space="preserve">Foissner, 1993 CO 10 B,E,F      </t>
    </r>
  </si>
  <si>
    <r>
      <t xml:space="preserve">Bryopbryabavariensis </t>
    </r>
    <r>
      <rPr>
        <sz val="9"/>
        <color theme="1"/>
        <rFont val="Arial"/>
        <family val="2"/>
      </rPr>
      <t xml:space="preserve">(Kahl, 1931) Wenzel , 1953 CO 85 E   </t>
    </r>
  </si>
  <si>
    <r>
      <t xml:space="preserve">Bryophrya rubescens </t>
    </r>
    <r>
      <rPr>
        <sz val="9"/>
        <color theme="1"/>
        <rFont val="Arial"/>
        <family val="2"/>
      </rPr>
      <t xml:space="preserve">(Penard, 1922) Foissner, 1993 CO 150 E  </t>
    </r>
  </si>
  <si>
    <r>
      <t xml:space="preserve">Bryophyllum loxophylliforme </t>
    </r>
    <r>
      <rPr>
        <sz val="9"/>
        <color theme="1"/>
        <rFont val="Arial"/>
        <family val="2"/>
      </rPr>
      <t xml:space="preserve">Kahl, 1931 GY 252 C,E,H,R      </t>
    </r>
  </si>
  <si>
    <r>
      <t xml:space="preserve">Bryophyllum tegularum </t>
    </r>
    <r>
      <rPr>
        <sz val="9"/>
        <color theme="1"/>
        <rFont val="Arial"/>
        <family val="2"/>
      </rPr>
      <t xml:space="preserve">Kahl, 1931 GY 100 C,R   </t>
    </r>
    <r>
      <rPr>
        <i/>
        <sz val="9"/>
        <color theme="1"/>
        <rFont val="Arial"/>
        <family val="2"/>
      </rPr>
      <t>e e</t>
    </r>
  </si>
  <si>
    <r>
      <t xml:space="preserve">Buitkampia angusta </t>
    </r>
    <r>
      <rPr>
        <sz val="9"/>
        <color theme="1"/>
        <rFont val="Arial"/>
        <family val="2"/>
      </rPr>
      <t xml:space="preserve">Foissner, 1985, synonym with </t>
    </r>
    <r>
      <rPr>
        <i/>
        <sz val="9"/>
        <color theme="1"/>
        <rFont val="Arial"/>
        <family val="2"/>
      </rPr>
      <t>Platyophrya vorax</t>
    </r>
  </si>
  <si>
    <r>
      <t xml:space="preserve">Bursaria truncatella </t>
    </r>
    <r>
      <rPr>
        <sz val="9"/>
        <color theme="1"/>
        <rFont val="Arial"/>
        <family val="2"/>
      </rPr>
      <t xml:space="preserve">Miiller, 1773 CO 50000 C,D,F,G,R,T     </t>
    </r>
  </si>
  <si>
    <r>
      <t>Chaeneaclavata</t>
    </r>
    <r>
      <rPr>
        <sz val="9"/>
        <color theme="1"/>
        <rFont val="Arial"/>
        <family val="2"/>
      </rPr>
      <t xml:space="preserve">Grandori &amp; Grandori, 1934 GY 50 ?  </t>
    </r>
  </si>
  <si>
    <r>
      <t xml:space="preserve">Chaeneahumicola </t>
    </r>
    <r>
      <rPr>
        <sz val="9"/>
        <color theme="1"/>
        <rFont val="Arial"/>
        <family val="2"/>
      </rPr>
      <t xml:space="preserve">Gellert, 1957 GY 4 ?  </t>
    </r>
  </si>
  <si>
    <r>
      <t xml:space="preserve">Chilodon geographicus </t>
    </r>
    <r>
      <rPr>
        <sz val="9"/>
        <color theme="1"/>
        <rFont val="Arial"/>
        <family val="2"/>
      </rPr>
      <t xml:space="preserve">Penard, 1922, synonym with </t>
    </r>
    <r>
      <rPr>
        <i/>
        <sz val="9"/>
        <color theme="1"/>
        <rFont val="Arial"/>
        <family val="2"/>
      </rPr>
      <t>Odontochlamys gouraudi</t>
    </r>
  </si>
  <si>
    <r>
      <t xml:space="preserve">Chilodonella aplanata </t>
    </r>
    <r>
      <rPr>
        <sz val="9"/>
        <color theme="1"/>
        <rFont val="Arial"/>
        <family val="2"/>
      </rPr>
      <t xml:space="preserve">Kahl, 1931 CY 10  </t>
    </r>
  </si>
  <si>
    <r>
      <t xml:space="preserve">Chilodonella uncinata </t>
    </r>
    <r>
      <rPr>
        <sz val="9"/>
        <color theme="1"/>
        <rFont val="Arial"/>
        <family val="2"/>
      </rPr>
      <t xml:space="preserve">(Ehrenberg, 1838) Strand, 1928 CY 13 B     </t>
    </r>
  </si>
  <si>
    <r>
      <t xml:space="preserve">Chilodonella uncinata </t>
    </r>
    <r>
      <rPr>
        <sz val="9"/>
        <color theme="1"/>
        <rFont val="Arial"/>
        <family val="2"/>
      </rPr>
      <t xml:space="preserve">(Ehrenberg) in Gellert [126], synonym with </t>
    </r>
    <r>
      <rPr>
        <i/>
        <sz val="9"/>
        <color theme="1"/>
        <rFont val="Arial"/>
        <family val="2"/>
      </rPr>
      <t>Pseudochilodonop sismutabilis</t>
    </r>
  </si>
  <si>
    <r>
      <t xml:space="preserve">Chilodon topsismuscorum </t>
    </r>
    <r>
      <rPr>
        <sz val="9"/>
        <color theme="1"/>
        <rFont val="Arial"/>
        <family val="2"/>
      </rPr>
      <t xml:space="preserve">Kahl, 1931 N A 15 ?    </t>
    </r>
  </si>
  <si>
    <r>
      <t xml:space="preserve">Chilophrya terricola </t>
    </r>
    <r>
      <rPr>
        <sz val="9"/>
        <color theme="1"/>
        <rFont val="Arial"/>
        <family val="2"/>
      </rPr>
      <t>Foissner, 1984 PR 9 C?  }</t>
    </r>
  </si>
  <si>
    <r>
      <t xml:space="preserve">Chlamydonella alpestris </t>
    </r>
    <r>
      <rPr>
        <sz val="9"/>
        <color theme="1"/>
        <rFont val="Arial"/>
        <family val="2"/>
      </rPr>
      <t xml:space="preserve">Foissner, 1979 CY 4 B,D  </t>
    </r>
  </si>
  <si>
    <r>
      <t xml:space="preserve">Cinetochilum margaritaceum </t>
    </r>
    <r>
      <rPr>
        <sz val="9"/>
        <color theme="1"/>
        <rFont val="Arial"/>
        <family val="2"/>
      </rPr>
      <t xml:space="preserve">(Ehrenberg, 1830) Perty, 1852 HM 10 B,D,G     </t>
    </r>
  </si>
  <si>
    <r>
      <t xml:space="preserve">Cinetochilum marinum </t>
    </r>
    <r>
      <rPr>
        <sz val="9"/>
        <color theme="1"/>
        <rFont val="Arial"/>
        <family val="2"/>
      </rPr>
      <t>Pomp &amp; Wilbert, 1988 HM 5 B  l</t>
    </r>
  </si>
  <si>
    <r>
      <t xml:space="preserve">Circinella arenicola </t>
    </r>
    <r>
      <rPr>
        <sz val="9"/>
        <color theme="1"/>
        <rFont val="Arial"/>
        <family val="2"/>
      </rPr>
      <t xml:space="preserve">Foissner, 1994 HY 120 B  </t>
    </r>
  </si>
  <si>
    <r>
      <t xml:space="preserve">Circinella filiformis </t>
    </r>
    <r>
      <rPr>
        <sz val="9"/>
        <color theme="1"/>
        <rFont val="Arial"/>
        <family val="2"/>
      </rPr>
      <t xml:space="preserve">(Foissner, 1982) Foissner, 1994 HY 5 ?    </t>
    </r>
  </si>
  <si>
    <r>
      <t xml:space="preserve">Circinella vettersi </t>
    </r>
    <r>
      <rPr>
        <sz val="9"/>
        <color theme="1"/>
        <rFont val="Arial"/>
        <family val="2"/>
      </rPr>
      <t xml:space="preserve">(Berger &amp; Foissner, 1989) Foissner, 1994 HY 23 ?     </t>
    </r>
  </si>
  <si>
    <r>
      <t xml:space="preserve">Cirrophrya australis </t>
    </r>
    <r>
      <rPr>
        <sz val="9"/>
        <color theme="1"/>
        <rFont val="Arial"/>
        <family val="2"/>
      </rPr>
      <t>Foissner, 1993 CO 20 ?  '"',</t>
    </r>
  </si>
  <si>
    <r>
      <t xml:space="preserve">Cirrophrya haptica </t>
    </r>
    <r>
      <rPr>
        <sz val="9"/>
        <color theme="1"/>
        <rFont val="Arial"/>
        <family val="2"/>
      </rPr>
      <t xml:space="preserve">Gellert, 1950 CO 25 B,G  </t>
    </r>
    <r>
      <rPr>
        <sz val="9"/>
        <color theme="1"/>
        <rFont val="HiddenHorzOCR"/>
      </rPr>
      <t xml:space="preserve"> </t>
    </r>
  </si>
  <si>
    <r>
      <t xml:space="preserve">Cirrophrya terricola </t>
    </r>
    <r>
      <rPr>
        <sz val="9"/>
        <color theme="1"/>
        <rFont val="Arial"/>
        <family val="2"/>
      </rPr>
      <t xml:space="preserve">Foissner, 1987 CO 20 C  </t>
    </r>
  </si>
  <si>
    <r>
      <t xml:space="preserve">Cladotricha australis </t>
    </r>
    <r>
      <rPr>
        <sz val="9"/>
        <color theme="1"/>
        <rFont val="Arial"/>
        <family val="2"/>
      </rPr>
      <t xml:space="preserve">Blatterer &amp; Foissner, 1988 HY 20 B,H  </t>
    </r>
  </si>
  <si>
    <r>
      <t>Colpoda aspera</t>
    </r>
    <r>
      <rPr>
        <sz val="9"/>
        <color theme="1"/>
        <rFont val="Arial"/>
        <family val="2"/>
      </rPr>
      <t xml:space="preserve">Kahl, 1926 CO 6 B      </t>
    </r>
  </si>
  <si>
    <r>
      <t xml:space="preserve">Colpoda atra </t>
    </r>
    <r>
      <rPr>
        <sz val="9"/>
        <color theme="1"/>
        <rFont val="Arial"/>
        <family val="2"/>
      </rPr>
      <t xml:space="preserve">Alekperov, 1993 CO 1600 B,F  </t>
    </r>
  </si>
  <si>
    <r>
      <t>Colpodaaugustini</t>
    </r>
    <r>
      <rPr>
        <sz val="9"/>
        <color theme="1"/>
        <rFont val="Arial"/>
        <family val="2"/>
      </rPr>
      <t xml:space="preserve">Foissner, 1987 CO 20 B     </t>
    </r>
  </si>
  <si>
    <r>
      <t xml:space="preserve">Colpoda bifurcata </t>
    </r>
    <r>
      <rPr>
        <sz val="9"/>
        <color theme="1"/>
        <rFont val="Arial"/>
        <family val="2"/>
      </rPr>
      <t xml:space="preserve">Alekperov, 1993, synonym with C </t>
    </r>
    <r>
      <rPr>
        <i/>
        <sz val="9"/>
        <color theme="1"/>
        <rFont val="Arial"/>
        <family val="2"/>
      </rPr>
      <t>lucida</t>
    </r>
  </si>
  <si>
    <r>
      <t xml:space="preserve">Colpoda californica </t>
    </r>
    <r>
      <rPr>
        <sz val="9"/>
        <color theme="1"/>
        <rFont val="Arial"/>
        <family val="2"/>
      </rPr>
      <t xml:space="preserve">Kahl, 1931 CO 5   </t>
    </r>
  </si>
  <si>
    <r>
      <t xml:space="preserve">Colpoda cavicola </t>
    </r>
    <r>
      <rPr>
        <sz val="9"/>
        <color theme="1"/>
        <rFont val="Arial"/>
        <family val="2"/>
      </rPr>
      <t xml:space="preserve">Kahl, 1935 CO 240 B,G,H   </t>
    </r>
  </si>
  <si>
    <t xml:space="preserve">Colpoda colpidiopsis Kahl, 1931 CO 12 B,F    </t>
  </si>
  <si>
    <t xml:space="preserve">Colpoda cucullus (Miiller, 1773) Gmelin, 1790 CO 74 B,F,G      </t>
  </si>
  <si>
    <t>Colpoda duodenaria Taylor &amp; Furgason, 1938, synonym with C steinii</t>
  </si>
  <si>
    <t xml:space="preserve">Colpoda ecaudata (Liebmann, 1936) Foissner, Blatterer, Berger &amp; Kohmann, 1991 CO 9 B      </t>
  </si>
  <si>
    <r>
      <t xml:space="preserve">Colpoda edaphoni </t>
    </r>
    <r>
      <rPr>
        <sz val="9"/>
        <color theme="1"/>
        <rFont val="Arial"/>
        <family val="2"/>
      </rPr>
      <t xml:space="preserve">Foissner, 1980 CO 10 B     </t>
    </r>
  </si>
  <si>
    <r>
      <t xml:space="preserve">Colpoda elliotti </t>
    </r>
    <r>
      <rPr>
        <sz val="9"/>
        <color theme="1"/>
        <rFont val="Arial"/>
        <family val="2"/>
      </rPr>
      <t xml:space="preserve">Bradbury &amp; Outka, 1967 CO 5 B     </t>
    </r>
  </si>
  <si>
    <r>
      <t xml:space="preserve">Colpoda eurystoma </t>
    </r>
    <r>
      <rPr>
        <sz val="9"/>
        <color theme="1"/>
        <rFont val="Arial"/>
        <family val="2"/>
      </rPr>
      <t xml:space="preserve">Gellert, 1950, synonym with </t>
    </r>
    <r>
      <rPr>
        <i/>
        <sz val="9"/>
        <color theme="1"/>
        <rFont val="Arial"/>
        <family val="2"/>
      </rPr>
      <t>Kalometopia duplicata</t>
    </r>
  </si>
  <si>
    <r>
      <t xml:space="preserve">Colpoda fastigata </t>
    </r>
    <r>
      <rPr>
        <sz val="9"/>
        <color theme="1"/>
        <rFont val="Arial"/>
        <family val="2"/>
      </rPr>
      <t xml:space="preserve">Kahl, 1931, synonym with C </t>
    </r>
    <r>
      <rPr>
        <i/>
        <sz val="9"/>
        <color theme="1"/>
        <rFont val="Arial"/>
        <family val="2"/>
      </rPr>
      <t>maupasi</t>
    </r>
  </si>
  <si>
    <r>
      <t xml:space="preserve">Colpoda flavicans </t>
    </r>
    <r>
      <rPr>
        <sz val="9"/>
        <color theme="1"/>
        <rFont val="Arial"/>
        <family val="2"/>
      </rPr>
      <t xml:space="preserve">(Stokes, 1885) Foissner, 1993 CO 80 B,E     </t>
    </r>
  </si>
  <si>
    <r>
      <t xml:space="preserve">Colpoda henneguyi </t>
    </r>
    <r>
      <rPr>
        <sz val="9"/>
        <color theme="1"/>
        <rFont val="Arial"/>
        <family val="2"/>
      </rPr>
      <t xml:space="preserve">FabreDomergue, 1889 CO 122 B,H      </t>
    </r>
    <r>
      <rPr>
        <sz val="9"/>
        <color theme="1"/>
        <rFont val="HiddenHorzOCR"/>
      </rPr>
      <t>f</t>
    </r>
  </si>
  <si>
    <r>
      <t xml:space="preserve">Colpoda inflata </t>
    </r>
    <r>
      <rPr>
        <sz val="9"/>
        <color theme="1"/>
        <rFont val="Arial"/>
        <family val="2"/>
      </rPr>
      <t xml:space="preserve">(Stokes, 1884) Kahl, 1931 CO 40 B,F      </t>
    </r>
  </si>
  <si>
    <r>
      <t xml:space="preserve">Colpoda irregularis </t>
    </r>
    <r>
      <rPr>
        <sz val="9"/>
        <color theme="1"/>
        <rFont val="Arial"/>
        <family val="2"/>
      </rPr>
      <t xml:space="preserve">Kahl, 1931 CO 72 ?   </t>
    </r>
  </si>
  <si>
    <r>
      <t xml:space="preserve">Colpoda lucida </t>
    </r>
    <r>
      <rPr>
        <sz val="9"/>
        <color theme="1"/>
        <rFont val="Arial"/>
        <family val="2"/>
      </rPr>
      <t xml:space="preserve">GreeH, 1888 CO 230 B       </t>
    </r>
    <r>
      <rPr>
        <sz val="9"/>
        <color theme="1"/>
        <rFont val="HiddenHorzOCR"/>
      </rPr>
      <t>i</t>
    </r>
  </si>
  <si>
    <r>
      <t>Colpoda magna</t>
    </r>
    <r>
      <rPr>
        <sz val="9"/>
        <color theme="1"/>
        <rFont val="Arial"/>
        <family val="2"/>
      </rPr>
      <t xml:space="preserve">(Gru ber, 1879) Lynn, 1978 CO 1400 B,C,F,G     </t>
    </r>
  </si>
  <si>
    <r>
      <t>Colpoda maupasi</t>
    </r>
    <r>
      <rPr>
        <sz val="9"/>
        <color theme="1"/>
        <rFont val="Arial"/>
        <family val="2"/>
      </rPr>
      <t xml:space="preserve">Enr iques, 1908 CO 39 B      </t>
    </r>
  </si>
  <si>
    <r>
      <t xml:space="preserve">Colpoda minima </t>
    </r>
    <r>
      <rPr>
        <sz val="9"/>
        <color theme="1"/>
        <rFont val="Arial"/>
        <family val="2"/>
      </rPr>
      <t xml:space="preserve">(Alekperov, 1985) Foissner, 1993 CO 420 B     </t>
    </r>
  </si>
  <si>
    <r>
      <t xml:space="preserve">Colpoda orientalis </t>
    </r>
    <r>
      <rPr>
        <sz val="9"/>
        <color theme="1"/>
        <rFont val="Arial"/>
        <family val="2"/>
      </rPr>
      <t>Foissner, 1993 CO 300 B     '",</t>
    </r>
  </si>
  <si>
    <r>
      <t xml:space="preserve">Colpoda praestans </t>
    </r>
    <r>
      <rPr>
        <sz val="9"/>
        <color theme="1"/>
        <rFont val="Arial"/>
        <family val="2"/>
      </rPr>
      <t>Penard, 1922 CO 750 B,E,H    #,</t>
    </r>
  </si>
  <si>
    <r>
      <t xml:space="preserve">Colpoda reniformis </t>
    </r>
    <r>
      <rPr>
        <sz val="9"/>
        <color theme="1"/>
        <rFont val="Arial"/>
        <family val="2"/>
      </rPr>
      <t xml:space="preserve">Kahl, 1931 CO 180 E?  </t>
    </r>
  </si>
  <si>
    <r>
      <t xml:space="preserve">Colpoda simulans </t>
    </r>
    <r>
      <rPr>
        <sz val="9"/>
        <color theme="1"/>
        <rFont val="Arial"/>
        <family val="2"/>
      </rPr>
      <t xml:space="preserve">Kahl, 1931 CO 70 ?  </t>
    </r>
    <r>
      <rPr>
        <sz val="9"/>
        <color theme="1"/>
        <rFont val="HiddenHorzOCR"/>
      </rPr>
      <t xml:space="preserve"> </t>
    </r>
  </si>
  <si>
    <r>
      <t xml:space="preserve">Colpoda spiralis </t>
    </r>
    <r>
      <rPr>
        <sz val="9"/>
        <color theme="1"/>
        <rFont val="Arial"/>
        <family val="2"/>
      </rPr>
      <t xml:space="preserve">Novotny, Lynn &amp; Evans, 1977, synonym with C </t>
    </r>
    <r>
      <rPr>
        <i/>
        <sz val="9"/>
        <color theme="1"/>
        <rFont val="Arial"/>
        <family val="2"/>
      </rPr>
      <t>cavicola</t>
    </r>
  </si>
  <si>
    <r>
      <t>Colpoda steinii</t>
    </r>
    <r>
      <rPr>
        <sz val="9"/>
        <color theme="1"/>
        <rFont val="Arial"/>
        <family val="2"/>
      </rPr>
      <t xml:space="preserve">Maupas, 1883 CO 5 B,E,G,H      </t>
    </r>
  </si>
  <si>
    <r>
      <t xml:space="preserve">Colpoda tripartita </t>
    </r>
    <r>
      <rPr>
        <sz val="9"/>
        <color theme="1"/>
        <rFont val="Arial"/>
        <family val="2"/>
      </rPr>
      <t xml:space="preserve">Kahl, 1931 CO 240 B     </t>
    </r>
    <r>
      <rPr>
        <sz val="9"/>
        <color theme="1"/>
        <rFont val="HiddenHorzOCR"/>
      </rPr>
      <t xml:space="preserve">  </t>
    </r>
  </si>
  <si>
    <r>
      <t xml:space="preserve">Colpoda variabilis </t>
    </r>
    <r>
      <rPr>
        <sz val="9"/>
        <color theme="1"/>
        <rFont val="Arial"/>
        <family val="2"/>
      </rPr>
      <t xml:space="preserve">Foissner, 1980 CO 300 B,G     </t>
    </r>
  </si>
  <si>
    <r>
      <t xml:space="preserve">Colpodidium caudatum </t>
    </r>
    <r>
      <rPr>
        <sz val="9"/>
        <color theme="1"/>
        <rFont val="Arial"/>
        <family val="2"/>
      </rPr>
      <t xml:space="preserve">Wilbert, 1982 NA 30 B     </t>
    </r>
  </si>
  <si>
    <r>
      <t xml:space="preserve">Colpodidium viridis </t>
    </r>
    <r>
      <rPr>
        <sz val="9"/>
        <color theme="1"/>
        <rFont val="Arial"/>
        <family val="2"/>
      </rPr>
      <t xml:space="preserve">(Mirabdullaev, 1986) Jankowski, 1992 NA 80 ?   </t>
    </r>
  </si>
  <si>
    <r>
      <t xml:space="preserve">Condylostoma terricola </t>
    </r>
    <r>
      <rPr>
        <sz val="9"/>
        <color theme="1"/>
        <rFont val="Arial"/>
        <family val="2"/>
      </rPr>
      <t xml:space="preserve">Foissner, 1995 HE 70 C,F,H,S  </t>
    </r>
  </si>
  <si>
    <r>
      <t xml:space="preserve">Corallocolpoda grelli </t>
    </r>
    <r>
      <rPr>
        <sz val="9"/>
        <color theme="1"/>
        <rFont val="Arial"/>
        <family val="2"/>
      </rPr>
      <t xml:space="preserve">(Foissner, 1993) Foissner, 1993 CO 20 C,H  </t>
    </r>
  </si>
  <si>
    <r>
      <t xml:space="preserve">Corallocolpoda pacifica </t>
    </r>
    <r>
      <rPr>
        <sz val="9"/>
        <color theme="1"/>
        <rFont val="Arial"/>
        <family val="2"/>
      </rPr>
      <t xml:space="preserve">Alekperov, 1991 CO 280 C    </t>
    </r>
    <r>
      <rPr>
        <i/>
        <sz val="9"/>
        <color theme="1"/>
        <rFont val="Arial"/>
        <family val="2"/>
      </rPr>
      <t xml:space="preserve">I&gt;  </t>
    </r>
  </si>
  <si>
    <r>
      <t xml:space="preserve">Coriplites terricola </t>
    </r>
    <r>
      <rPr>
        <sz val="9"/>
        <color theme="1"/>
        <rFont val="Arial"/>
        <family val="2"/>
      </rPr>
      <t xml:space="preserve">Foissner, 1988 GY 7 C,F     </t>
    </r>
  </si>
  <si>
    <r>
      <t xml:space="preserve">Corticocolpoda kaneshiroae </t>
    </r>
    <r>
      <rPr>
        <sz val="9"/>
        <color theme="1"/>
        <rFont val="Arial"/>
        <family val="2"/>
      </rPr>
      <t xml:space="preserve">Foissner, 1993 CO 1050 C  </t>
    </r>
  </si>
  <si>
    <r>
      <t xml:space="preserve">Cosmocolpoda naschbergeri </t>
    </r>
    <r>
      <rPr>
        <sz val="9"/>
        <color theme="1"/>
        <rFont val="Arial"/>
        <family val="2"/>
      </rPr>
      <t xml:space="preserve">Foissnc r, 1993 CO 75 B   </t>
    </r>
  </si>
  <si>
    <r>
      <t xml:space="preserve">Cothumia minutissima </t>
    </r>
    <r>
      <rPr>
        <sz val="9"/>
        <color theme="1"/>
        <rFont val="Arial"/>
        <family val="2"/>
      </rPr>
      <t xml:space="preserve">(Penard, 1914) Kahl, 1935 PE 15 B  </t>
    </r>
  </si>
  <si>
    <r>
      <t xml:space="preserve">Cothumia regalis </t>
    </r>
    <r>
      <rPr>
        <sz val="9"/>
        <color theme="1"/>
        <rFont val="Arial"/>
        <family val="2"/>
      </rPr>
      <t xml:space="preserve">Pen ard, 1914, synonym with </t>
    </r>
    <r>
      <rPr>
        <i/>
        <sz val="9"/>
        <color theme="1"/>
        <rFont val="Arial"/>
        <family val="2"/>
      </rPr>
      <t>Thuricola innixa</t>
    </r>
  </si>
  <si>
    <r>
      <t xml:space="preserve">Cotburnia richtersi </t>
    </r>
    <r>
      <rPr>
        <sz val="9"/>
        <color theme="1"/>
        <rFont val="Arial"/>
        <family val="2"/>
      </rPr>
      <t xml:space="preserve">(Pen ard , 1914) Kahl, 1935 PE 12 B   </t>
    </r>
  </si>
  <si>
    <r>
      <t xml:space="preserve">Cothumiopsis elastica </t>
    </r>
    <r>
      <rPr>
        <sz val="9"/>
        <color theme="1"/>
        <rFont val="Arial"/>
        <family val="2"/>
      </rPr>
      <t xml:space="preserve">Pen ard, 1914, synonym with C </t>
    </r>
    <r>
      <rPr>
        <i/>
        <sz val="9"/>
        <color theme="1"/>
        <rFont val="Arial"/>
        <family val="2"/>
      </rPr>
      <t>valvata</t>
    </r>
  </si>
  <si>
    <r>
      <t xml:space="preserve">Cothumiopsis valvata </t>
    </r>
    <r>
      <rPr>
        <sz val="9"/>
        <color theme="1"/>
        <rFont val="Arial"/>
        <family val="2"/>
      </rPr>
      <t xml:space="preserve">Stokes, 1893 PE 8 B  </t>
    </r>
  </si>
  <si>
    <r>
      <t xml:space="preserve">Cyclidium glaucoma </t>
    </r>
    <r>
      <rPr>
        <sz val="9"/>
        <color theme="1"/>
        <rFont val="Arial"/>
        <family val="2"/>
      </rPr>
      <t xml:space="preserve">Mull er, 1773 HM 2 B,G     </t>
    </r>
  </si>
  <si>
    <r>
      <t xml:space="preserve">Cyclidium muscicola </t>
    </r>
    <r>
      <rPr>
        <sz val="9"/>
        <color theme="1"/>
        <rFont val="Arial"/>
        <family val="2"/>
      </rPr>
      <t xml:space="preserve">Kahl, 1931 HM 1 B      </t>
    </r>
  </si>
  <si>
    <r>
      <t xml:space="preserve">Cyclidium opisthostoma </t>
    </r>
    <r>
      <rPr>
        <sz val="9"/>
        <color theme="1"/>
        <rFont val="Arial"/>
        <family val="2"/>
      </rPr>
      <t xml:space="preserve">Grandori &amp; Grandori, 1934, synonym with </t>
    </r>
    <r>
      <rPr>
        <i/>
        <sz val="9"/>
        <color theme="1"/>
        <rFont val="Arial"/>
        <family val="2"/>
      </rPr>
      <t>Homalogastra setosa</t>
    </r>
  </si>
  <si>
    <r>
      <t xml:space="preserve">Cyclidium terricola </t>
    </r>
    <r>
      <rPr>
        <sz val="9"/>
        <color theme="1"/>
        <rFont val="Arial"/>
        <family val="2"/>
      </rPr>
      <t xml:space="preserve">Kahl, 1931 HM 3 B    </t>
    </r>
  </si>
  <si>
    <r>
      <t xml:space="preserve">Cyrtohymena australis </t>
    </r>
    <r>
      <rPr>
        <sz val="9"/>
        <color theme="1"/>
        <rFont val="Arial"/>
        <family val="2"/>
      </rPr>
      <t xml:space="preserve">Foissner, 1995 HY 1330 C,H,T   </t>
    </r>
  </si>
  <si>
    <r>
      <t>Cyrtohymena balladynula</t>
    </r>
    <r>
      <rPr>
        <sz val="9"/>
        <color theme="1"/>
        <rFont val="Arial"/>
        <family val="2"/>
      </rPr>
      <t xml:space="preserve">(Kahl, 1932) Foissner, 1989 HY 4 ?  </t>
    </r>
  </si>
  <si>
    <r>
      <t xml:space="preserve">Cyrtohymena candens </t>
    </r>
    <r>
      <rPr>
        <sz val="9"/>
        <color theme="1"/>
        <rFont val="Arial"/>
        <family val="2"/>
      </rPr>
      <t xml:space="preserve">(Kahl, 1932) Foissner, 1989 HY 150 B,C,F,N      </t>
    </r>
  </si>
  <si>
    <r>
      <t xml:space="preserve">Cyrtohymena candens depressa </t>
    </r>
    <r>
      <rPr>
        <sz val="9"/>
        <color theme="1"/>
        <rFont val="Arial"/>
        <family val="2"/>
      </rPr>
      <t xml:space="preserve">(Gellert, 1942) Foissner, 1989 HY 120 B,D,F     </t>
    </r>
  </si>
  <si>
    <r>
      <t xml:space="preserve">Cyrtobymena citrina </t>
    </r>
    <r>
      <rPr>
        <sz val="9"/>
        <color theme="1"/>
        <rFont val="Arial"/>
        <family val="2"/>
      </rPr>
      <t xml:space="preserve">(Berger &amp; Foissner, 1987) Foissner, 1989 HY 54 C,D,H,T     </t>
    </r>
  </si>
  <si>
    <r>
      <t xml:space="preserve">Cyrtohymena dubia </t>
    </r>
    <r>
      <rPr>
        <sz val="9"/>
        <color theme="1"/>
        <rFont val="Arial"/>
        <family val="2"/>
      </rPr>
      <t xml:space="preserve">(Gellert, 1956) nov comb, synonym with C </t>
    </r>
    <r>
      <rPr>
        <i/>
        <sz val="9"/>
        <color theme="1"/>
        <rFont val="Arial"/>
        <family val="2"/>
      </rPr>
      <t>muscorurn</t>
    </r>
  </si>
  <si>
    <r>
      <t>Cyrtohymena gracilis</t>
    </r>
    <r>
      <rPr>
        <sz val="9"/>
        <color theme="1"/>
        <rFont val="Arial"/>
        <family val="2"/>
      </rPr>
      <t xml:space="preserve">(Kah l, 1932) Foissner, 1989 HY 60 ?  </t>
    </r>
  </si>
  <si>
    <r>
      <t>Cyrtohymena granulata</t>
    </r>
    <r>
      <rPr>
        <sz val="9"/>
        <color theme="1"/>
        <rFont val="Arial"/>
        <family val="2"/>
      </rPr>
      <t xml:space="preserve">(Kahl, 1932) Foissner, 1989 HY 40 ?  </t>
    </r>
  </si>
  <si>
    <r>
      <t>Cyrtobymena muscorum</t>
    </r>
    <r>
      <rPr>
        <sz val="9"/>
        <color theme="1"/>
        <rFont val="Arial"/>
        <family val="2"/>
      </rPr>
      <t xml:space="preserve">(Kahl, 1932) Foissner, 1989 HY 225 C,D,F,H,T   </t>
    </r>
  </si>
  <si>
    <r>
      <t xml:space="preserve">Cyrtohymena primicirrata </t>
    </r>
    <r>
      <rPr>
        <sz val="9"/>
        <color theme="1"/>
        <rFont val="Arial"/>
        <family val="2"/>
      </rPr>
      <t xml:space="preserve">(Berger &amp; Foissner, 1987) nov comb HY 77 C,D,F,H     </t>
    </r>
  </si>
  <si>
    <r>
      <t xml:space="preserve">Cyrtohymena quadrinucleata </t>
    </r>
    <r>
      <rPr>
        <sz val="9"/>
        <color theme="1"/>
        <rFont val="Arial"/>
        <family val="2"/>
      </rPr>
      <t xml:space="preserve">(Dragesco &amp; Njine, 1971) Foissner, 1989 HY 81 C      </t>
    </r>
  </si>
  <si>
    <r>
      <t xml:space="preserve">Cyrtohymenatetracirrata </t>
    </r>
    <r>
      <rPr>
        <sz val="9"/>
        <color theme="1"/>
        <rFont val="Arial"/>
        <family val="2"/>
      </rPr>
      <t xml:space="preserve">(Gellert, 1942) Foissner, 1989 HY 150 B,C,F    </t>
    </r>
  </si>
  <si>
    <t xml:space="preserve">Cyrtolophosis acuta Kahl, 1926 CO 1 B     </t>
  </si>
  <si>
    <r>
      <t xml:space="preserve">Cyrtolophosis colpidiformis </t>
    </r>
    <r>
      <rPr>
        <sz val="9"/>
        <color theme="1"/>
        <rFont val="Arial"/>
        <family val="2"/>
      </rPr>
      <t xml:space="preserve">Foissner, 1993 CO 7 B  </t>
    </r>
    <r>
      <rPr>
        <sz val="9"/>
        <color theme="1"/>
        <rFont val="HiddenHorzOCR"/>
      </rPr>
      <t>4Z'</t>
    </r>
  </si>
  <si>
    <r>
      <t xml:space="preserve">Cyrtolophosis elongata </t>
    </r>
    <r>
      <rPr>
        <sz val="9"/>
        <color theme="1"/>
        <rFont val="Arial"/>
        <family val="2"/>
      </rPr>
      <t xml:space="preserve">(Schewiakoff, 1892) Kahl, 1931 CO 1 B      </t>
    </r>
  </si>
  <si>
    <r>
      <t xml:space="preserve">Cyrtolophosis minor </t>
    </r>
    <r>
      <rPr>
        <sz val="9"/>
        <color theme="1"/>
        <rFont val="Arial"/>
        <family val="2"/>
      </rPr>
      <t xml:space="preserve">Vuxanovici, 1963 CO 1 B   </t>
    </r>
  </si>
  <si>
    <r>
      <t xml:space="preserve">Cyrtolophosis mucicola </t>
    </r>
    <r>
      <rPr>
        <sz val="9"/>
        <color theme="1"/>
        <rFont val="Arial"/>
        <family val="2"/>
      </rPr>
      <t xml:space="preserve">Stokes, 1885 CO 2 B      </t>
    </r>
  </si>
  <si>
    <r>
      <t xml:space="preserve">Dapedophrya flexilis </t>
    </r>
    <r>
      <rPr>
        <sz val="9"/>
        <color theme="1"/>
        <rFont val="Arial"/>
        <family val="2"/>
      </rPr>
      <t xml:space="preserve">(Penard, 1922) Foissner, 1995 CO 36 B,H    </t>
    </r>
  </si>
  <si>
    <r>
      <t xml:space="preserve">Deviata bacilliformis </t>
    </r>
    <r>
      <rPr>
        <sz val="9"/>
        <color theme="1"/>
        <rFont val="Arial"/>
        <family val="2"/>
      </rPr>
      <t xml:space="preserve">(Gelei, 1954) Eigner, 1995 HY 47 B,G    </t>
    </r>
  </si>
  <si>
    <r>
      <t xml:space="preserve">Didinium nasutum </t>
    </r>
    <r>
      <rPr>
        <sz val="9"/>
        <color theme="1"/>
        <rFont val="Arial"/>
        <family val="2"/>
      </rPr>
      <t xml:space="preserve">(Muller, 1773) Stein, 1859 GY 500 C,G   </t>
    </r>
  </si>
  <si>
    <r>
      <t xml:space="preserve">Dileptus alpinus </t>
    </r>
    <r>
      <rPr>
        <sz val="9"/>
        <color theme="1"/>
        <rFont val="Arial"/>
        <family val="2"/>
      </rPr>
      <t xml:space="preserve">Kahl, 1931 GY 23 C      </t>
    </r>
  </si>
  <si>
    <r>
      <t xml:space="preserve">Dileptus americanus </t>
    </r>
    <r>
      <rPr>
        <sz val="9"/>
        <color theme="1"/>
        <rFont val="Arial"/>
        <family val="2"/>
      </rPr>
      <t xml:space="preserve">Kahl, 1931 GY 63 C,F    </t>
    </r>
  </si>
  <si>
    <r>
      <t xml:space="preserve">Dileptus anguillula </t>
    </r>
    <r>
      <rPr>
        <sz val="9"/>
        <color theme="1"/>
        <rFont val="Arial"/>
        <family val="2"/>
      </rPr>
      <t xml:space="preserve">Kahl, 1931  GY 15 C     </t>
    </r>
  </si>
  <si>
    <r>
      <t xml:space="preserve">Dileptus binucleatus </t>
    </r>
    <r>
      <rPr>
        <sz val="9"/>
        <color theme="1"/>
        <rFont val="Arial"/>
        <family val="2"/>
      </rPr>
      <t xml:space="preserve">Kahl, 1931  GY 158 C  </t>
    </r>
  </si>
  <si>
    <r>
      <t xml:space="preserve">Dileptus breviproboscis </t>
    </r>
    <r>
      <rPr>
        <sz val="9"/>
        <color theme="1"/>
        <rFont val="Arial"/>
        <family val="2"/>
      </rPr>
      <t xml:space="preserve">Foissner, 1981, synonym with </t>
    </r>
    <r>
      <rPr>
        <i/>
        <sz val="9"/>
        <color theme="1"/>
        <rFont val="Arial"/>
        <family val="2"/>
      </rPr>
      <t>D anguillula</t>
    </r>
  </si>
  <si>
    <r>
      <t xml:space="preserve">Dileptus conspicuus </t>
    </r>
    <r>
      <rPr>
        <sz val="9"/>
        <color theme="1"/>
        <rFont val="Arial"/>
        <family val="2"/>
      </rPr>
      <t xml:space="preserve">Kahl, 1931  GY 168 C,D,F   </t>
    </r>
  </si>
  <si>
    <r>
      <t xml:space="preserve">Dileptus conspicuus telobivacuolatus </t>
    </r>
    <r>
      <rPr>
        <sz val="9"/>
        <color theme="1"/>
        <rFont val="Arial"/>
        <family val="2"/>
      </rPr>
      <t xml:space="preserve">Gellert, 1955  GY 81 C  </t>
    </r>
  </si>
  <si>
    <r>
      <t xml:space="preserve">Dileptus costaricanus </t>
    </r>
    <r>
      <rPr>
        <sz val="9"/>
        <color theme="1"/>
        <rFont val="Arial"/>
        <family val="2"/>
      </rPr>
      <t xml:space="preserve">Foissner, 1995  GY 198 C  </t>
    </r>
  </si>
  <si>
    <r>
      <t xml:space="preserve">Dileptus edaphoni </t>
    </r>
    <r>
      <rPr>
        <sz val="9"/>
        <color theme="1"/>
        <rFont val="Arial"/>
        <family val="2"/>
      </rPr>
      <t xml:space="preserve">Song, 1994  GY 82 C  </t>
    </r>
  </si>
  <si>
    <r>
      <t xml:space="preserve">Dileptus falciformis </t>
    </r>
    <r>
      <rPr>
        <sz val="9"/>
        <color theme="1"/>
        <rFont val="Arial"/>
        <family val="2"/>
      </rPr>
      <t xml:space="preserve">Kahl, 1931  GY 247 C  </t>
    </r>
  </si>
  <si>
    <r>
      <t xml:space="preserve">Dileptus gracilis </t>
    </r>
    <r>
      <rPr>
        <sz val="9"/>
        <color theme="1"/>
        <rFont val="Arial"/>
        <family val="2"/>
      </rPr>
      <t xml:space="preserve">Kahl, 1931  GY 43 C    </t>
    </r>
  </si>
  <si>
    <r>
      <t xml:space="preserve">Dileptus kahli </t>
    </r>
    <r>
      <rPr>
        <sz val="9"/>
        <color theme="1"/>
        <rFont val="Arial"/>
        <family val="2"/>
      </rPr>
      <t xml:space="preserve">SramekHusck, 1957 GY 180 C  </t>
    </r>
  </si>
  <si>
    <r>
      <t xml:space="preserve">Dileptus margaritifer </t>
    </r>
    <r>
      <rPr>
        <sz val="9"/>
        <color theme="1"/>
        <rFont val="Arial"/>
        <family val="2"/>
      </rPr>
      <t xml:space="preserve">(Ehrenberg, 1838) Wirnsberger, Foissner &amp; Adam, 1984  GY 500 C,F,G,N,R   </t>
    </r>
  </si>
  <si>
    <r>
      <t xml:space="preserve">Dileptus mucronatus </t>
    </r>
    <r>
      <rPr>
        <sz val="9"/>
        <color theme="1"/>
        <rFont val="Arial"/>
        <family val="2"/>
      </rPr>
      <t xml:space="preserve">Penard, 1922  GY 456 C    </t>
    </r>
  </si>
  <si>
    <r>
      <t xml:space="preserve">Dileptus orientalis </t>
    </r>
    <r>
      <rPr>
        <sz val="9"/>
        <color theme="1"/>
        <rFont val="Arial"/>
        <family val="2"/>
      </rPr>
      <t xml:space="preserve">Song, Packroff &amp; Wilbert, 1988  GY 31 B  </t>
    </r>
  </si>
  <si>
    <r>
      <t xml:space="preserve">Dileptus polyvacuolatus </t>
    </r>
    <r>
      <rPr>
        <sz val="9"/>
        <color theme="1"/>
        <rFont val="Arial"/>
        <family val="2"/>
      </rPr>
      <t xml:space="preserve">Foissner, 1989  GY 212 C    </t>
    </r>
  </si>
  <si>
    <r>
      <t xml:space="preserve">Dileptus similis </t>
    </r>
    <r>
      <rPr>
        <sz val="9"/>
        <color theme="1"/>
        <rFont val="Arial"/>
        <family val="2"/>
      </rPr>
      <t xml:space="preserve">Foissner, 1995  GY 314 C  </t>
    </r>
  </si>
  <si>
    <r>
      <t xml:space="preserve">Dileptus tenuis </t>
    </r>
    <r>
      <rPr>
        <sz val="9"/>
        <color theme="1"/>
        <rFont val="Arial"/>
        <family val="2"/>
      </rPr>
      <t xml:space="preserve">Penard, 1922  GY 7 C  </t>
    </r>
  </si>
  <si>
    <r>
      <t xml:space="preserve">Dileptus terrenus </t>
    </r>
    <r>
      <rPr>
        <sz val="9"/>
        <color theme="1"/>
        <rFont val="Arial"/>
        <family val="2"/>
      </rPr>
      <t xml:space="preserve">Foissner, 1981  GY 226 C    </t>
    </r>
  </si>
  <si>
    <r>
      <t xml:space="preserve">Dileptus visscheri </t>
    </r>
    <r>
      <rPr>
        <sz val="9"/>
        <color theme="1"/>
        <rFont val="Arial"/>
        <family val="2"/>
      </rPr>
      <t xml:space="preserve">Dragesco, 1963 GY 64 C   </t>
    </r>
  </si>
  <si>
    <r>
      <t xml:space="preserve">Dimacrocaryon amphileptoides </t>
    </r>
    <r>
      <rPr>
        <sz val="9"/>
        <color theme="1"/>
        <rFont val="Arial"/>
        <family val="2"/>
      </rPr>
      <t>(Kahl, 1931) Jankowski, 1967 GY 127 G,H,T</t>
    </r>
  </si>
  <si>
    <r>
      <t xml:space="preserve">Drepanomonas borzai </t>
    </r>
    <r>
      <rPr>
        <sz val="9"/>
        <color theme="1"/>
        <rFont val="Arial"/>
        <family val="2"/>
      </rPr>
      <t xml:space="preserve">Lepsi, 1948, synonym with </t>
    </r>
    <r>
      <rPr>
        <i/>
        <sz val="9"/>
        <color theme="1"/>
        <rFont val="Arial"/>
        <family val="2"/>
      </rPr>
      <t>D revoluta</t>
    </r>
  </si>
  <si>
    <r>
      <t xml:space="preserve">Drepanomonas dentata </t>
    </r>
    <r>
      <rPr>
        <sz val="9"/>
        <color theme="1"/>
        <rFont val="Arial"/>
        <family val="2"/>
      </rPr>
      <t xml:space="preserve">Fresenius, 1858 NA 5 B  </t>
    </r>
  </si>
  <si>
    <r>
      <t xml:space="preserve">Drepanomonas exigua </t>
    </r>
    <r>
      <rPr>
        <sz val="9"/>
        <color theme="1"/>
        <rFont val="Arial"/>
        <family val="2"/>
      </rPr>
      <t xml:space="preserve">Penard, 1922 NA 1 B   </t>
    </r>
  </si>
  <si>
    <r>
      <t xml:space="preserve">Drepanomonas muscicola </t>
    </r>
    <r>
      <rPr>
        <sz val="9"/>
        <color theme="1"/>
        <rFont val="Arial"/>
        <family val="2"/>
      </rPr>
      <t xml:space="preserve">Foissner, 1987 NA 1 B      </t>
    </r>
  </si>
  <si>
    <r>
      <t xml:space="preserve">Drepanomonas pauciciliata </t>
    </r>
    <r>
      <rPr>
        <sz val="9"/>
        <color theme="1"/>
        <rFont val="Arial"/>
        <family val="2"/>
      </rPr>
      <t xml:space="preserve">Foissncr, 1987 NA 1 B      </t>
    </r>
  </si>
  <si>
    <r>
      <t xml:space="preserve">Drepanomonas revoluta </t>
    </r>
    <r>
      <rPr>
        <sz val="9"/>
        <color theme="1"/>
        <rFont val="Arial"/>
        <family val="2"/>
      </rPr>
      <t xml:space="preserve">Penard, 1922 NA 1 B,F      </t>
    </r>
  </si>
  <si>
    <r>
      <t xml:space="preserve">Drepanomonas sphagni </t>
    </r>
    <r>
      <rPr>
        <sz val="9"/>
        <color theme="1"/>
        <rFont val="Arial"/>
        <family val="2"/>
      </rPr>
      <t xml:space="preserve">Kahl, 1931 NA 1 B      </t>
    </r>
  </si>
  <si>
    <r>
      <t xml:space="preserve">Enchelydium piliforme </t>
    </r>
    <r>
      <rPr>
        <sz val="9"/>
        <color theme="1"/>
        <rFont val="Arial"/>
        <family val="2"/>
      </rPr>
      <t xml:space="preserve">(Kahl, 1930) Foissner, 1984 GY 100 C  </t>
    </r>
  </si>
  <si>
    <r>
      <t xml:space="preserve">Enchelydium polynucleatum </t>
    </r>
    <r>
      <rPr>
        <sz val="9"/>
        <color theme="1"/>
        <rFont val="Arial"/>
        <family val="2"/>
      </rPr>
      <t xml:space="preserve">Foissner, 1984 GY 255 C      </t>
    </r>
  </si>
  <si>
    <r>
      <t xml:space="preserve">Enchelydium terrenum </t>
    </r>
    <r>
      <rPr>
        <sz val="9"/>
        <color theme="1"/>
        <rFont val="Arial"/>
        <family val="2"/>
      </rPr>
      <t xml:space="preserve">Foissner, 1984 GY 57 C    </t>
    </r>
  </si>
  <si>
    <r>
      <t xml:space="preserve">Enchelyodon californicus </t>
    </r>
    <r>
      <rPr>
        <sz val="9"/>
        <color theme="1"/>
        <rFont val="Arial"/>
        <family val="2"/>
      </rPr>
      <t xml:space="preserve">Kahl, 1935 GY 110 C?  </t>
    </r>
  </si>
  <si>
    <r>
      <t xml:space="preserve">Enchelyodon lagenula </t>
    </r>
    <r>
      <rPr>
        <sz val="9"/>
        <color theme="1"/>
        <rFont val="Arial"/>
        <family val="2"/>
      </rPr>
      <t xml:space="preserve">(Kahl, 1930) Blatterer &amp; Foissner, 1988 GY 10 C?   </t>
    </r>
  </si>
  <si>
    <r>
      <t xml:space="preserve">Enchelyodon longinucleatus </t>
    </r>
    <r>
      <rPr>
        <sz val="9"/>
        <color theme="1"/>
        <rFont val="Arial"/>
        <family val="2"/>
      </rPr>
      <t xml:space="preserve">Foissner, 1984 GY 63 C?     </t>
    </r>
  </si>
  <si>
    <r>
      <t xml:space="preserve">Enchelyodon nodosus </t>
    </r>
    <r>
      <rPr>
        <sz val="9"/>
        <color theme="1"/>
        <rFont val="Arial"/>
        <family val="2"/>
      </rPr>
      <t xml:space="preserve">Berger, Foissner &amp; Adam, 1984 GY 367 C?   </t>
    </r>
  </si>
  <si>
    <r>
      <t xml:space="preserve">Enchelyodon terrenus </t>
    </r>
    <r>
      <rPr>
        <sz val="9"/>
        <color theme="1"/>
        <rFont val="Arial"/>
        <family val="2"/>
      </rPr>
      <t xml:space="preserve">Foissner, 1984 GY 132 C?  </t>
    </r>
  </si>
  <si>
    <r>
      <t xml:space="preserve">Enchelyodon tratzi </t>
    </r>
    <r>
      <rPr>
        <sz val="9"/>
        <color theme="1"/>
        <rFont val="Arial"/>
        <family val="2"/>
      </rPr>
      <t xml:space="preserve">Foissner, 1987 GY 23 C?    </t>
    </r>
  </si>
  <si>
    <r>
      <t xml:space="preserve">Enchelyomorpha vermicularis </t>
    </r>
    <r>
      <rPr>
        <sz val="9"/>
        <color theme="1"/>
        <rFont val="Arial"/>
        <family val="2"/>
      </rPr>
      <t xml:space="preserve">(Smith, 1899) Kahl, 1930 SU 2 C?  </t>
    </r>
  </si>
  <si>
    <r>
      <t xml:space="preserve">Enchelyotricha binucleata </t>
    </r>
    <r>
      <rPr>
        <sz val="9"/>
        <color theme="1"/>
        <rFont val="Arial"/>
        <family val="2"/>
      </rPr>
      <t xml:space="preserve">Foissner, 1987 GY 16 C  </t>
    </r>
  </si>
  <si>
    <r>
      <t xml:space="preserve">Enchelys agricola </t>
    </r>
    <r>
      <rPr>
        <sz val="9"/>
        <color theme="1"/>
        <rFont val="Arial"/>
        <family val="2"/>
      </rPr>
      <t xml:space="preserve">Horvath, 1956, synonym with </t>
    </r>
    <r>
      <rPr>
        <i/>
        <sz val="9"/>
        <color theme="1"/>
        <rFont val="Arial"/>
        <family val="2"/>
      </rPr>
      <t>Platyophrya spumacola</t>
    </r>
  </si>
  <si>
    <r>
      <t xml:space="preserve">Enchelys multimicronucleata </t>
    </r>
    <r>
      <rPr>
        <sz val="9"/>
        <color theme="1"/>
        <rFont val="Arial"/>
        <family val="2"/>
      </rPr>
      <t xml:space="preserve">Alekperov, 1993 GY 3  </t>
    </r>
  </si>
  <si>
    <r>
      <t xml:space="preserve">Enchelys multinucleata </t>
    </r>
    <r>
      <rPr>
        <sz val="9"/>
        <color theme="1"/>
        <rFont val="Arial"/>
        <family val="2"/>
      </rPr>
      <t xml:space="preserve">(Dragesco &amp; DragescoKerneis, 1979) Berger, Foissner &amp; Adam, 1984 GY 141 C     </t>
    </r>
  </si>
  <si>
    <r>
      <t xml:space="preserve">Enchelys terricola </t>
    </r>
    <r>
      <rPr>
        <sz val="9"/>
        <color theme="1"/>
        <rFont val="Arial"/>
        <family val="2"/>
      </rPr>
      <t xml:space="preserve">Foissner, 1987 GY 99 C  </t>
    </r>
  </si>
  <si>
    <r>
      <t xml:space="preserve">Enchelys tokkuri </t>
    </r>
    <r>
      <rPr>
        <sz val="9"/>
        <color theme="1"/>
        <rFont val="Arial"/>
        <family val="2"/>
      </rPr>
      <t xml:space="preserve">Shibuya, 1930 GY 157 ?  </t>
    </r>
  </si>
  <si>
    <r>
      <t xml:space="preserve">Enchelys vermiformis </t>
    </r>
    <r>
      <rPr>
        <sz val="9"/>
        <color theme="1"/>
        <rFont val="Arial"/>
        <family val="2"/>
      </rPr>
      <t xml:space="preserve">Foissner, 1987 GY 50 C?  </t>
    </r>
  </si>
  <si>
    <t xml:space="preserve">Engelmanniella mobilis (Engelmann, 1862) Foissner, 1982 HY 34 B    </t>
  </si>
  <si>
    <r>
      <t xml:space="preserve">Epispathidium amphoriforme </t>
    </r>
    <r>
      <rPr>
        <sz val="9"/>
        <color theme="1"/>
        <rFont val="Arial"/>
        <family val="2"/>
      </rPr>
      <t xml:space="preserve">(Greeff, 1888) Foissner, 1984 GY 180 C     </t>
    </r>
  </si>
  <si>
    <r>
      <t xml:space="preserve">Epispathidium ascendens </t>
    </r>
    <r>
      <rPr>
        <sz val="9"/>
        <color theme="1"/>
        <rFont val="Arial"/>
        <family val="2"/>
      </rPr>
      <t xml:space="preserve">(Wenzel, 1955) Foissner, 1987 GY 64 C      </t>
    </r>
  </si>
  <si>
    <r>
      <t xml:space="preserve">Epispathidium papilliferum </t>
    </r>
    <r>
      <rPr>
        <sz val="9"/>
        <color theme="1"/>
        <rFont val="Arial"/>
        <family val="2"/>
      </rPr>
      <t xml:space="preserve">(Kahl, 1930) Foissner, 1984 GY 135 C    </t>
    </r>
  </si>
  <si>
    <r>
      <t xml:space="preserve">Epispathidium regium </t>
    </r>
    <r>
      <rPr>
        <sz val="9"/>
        <color theme="1"/>
        <rFont val="Arial"/>
        <family val="2"/>
      </rPr>
      <t xml:space="preserve">Foissner, 1984 GY 360 C   </t>
    </r>
  </si>
  <si>
    <r>
      <t xml:space="preserve">Epispathidium terricola </t>
    </r>
    <r>
      <rPr>
        <sz val="9"/>
        <color theme="1"/>
        <rFont val="Arial"/>
        <family val="2"/>
      </rPr>
      <t xml:space="preserve">Foissner, 1987 GY 101 C      </t>
    </r>
  </si>
  <si>
    <r>
      <t xml:space="preserve">Epistylis alpestris </t>
    </r>
    <r>
      <rPr>
        <sz val="9"/>
        <color theme="1"/>
        <rFont val="Arial"/>
        <family val="2"/>
      </rPr>
      <t xml:space="preserve">Foissner, 1978 PE 79 B     </t>
    </r>
  </si>
  <si>
    <r>
      <t xml:space="preserve">Erniella filiformis </t>
    </r>
    <r>
      <rPr>
        <sz val="9"/>
        <color theme="1"/>
        <rFont val="Arial"/>
        <family val="2"/>
      </rPr>
      <t xml:space="preserve">Foissner, 1987 HY 100 B?,C  </t>
    </r>
  </si>
  <si>
    <r>
      <t xml:space="preserve">Eschaneustyla brachytona </t>
    </r>
    <r>
      <rPr>
        <sz val="9"/>
        <color theme="1"/>
        <rFont val="Arial"/>
        <family val="2"/>
      </rPr>
      <t xml:space="preserve">Stokes, 1886 HY 146 C,D,G,H    </t>
    </r>
  </si>
  <si>
    <r>
      <t xml:space="preserve">Eschaneustyla terricola </t>
    </r>
    <r>
      <rPr>
        <sz val="9"/>
        <color theme="1"/>
        <rFont val="Arial"/>
        <family val="2"/>
      </rPr>
      <t xml:space="preserve">Foissner, 1982, synonym with </t>
    </r>
    <r>
      <rPr>
        <i/>
        <sz val="9"/>
        <color theme="1"/>
        <rFont val="Arial"/>
        <family val="2"/>
      </rPr>
      <t>E brachytona</t>
    </r>
  </si>
  <si>
    <r>
      <t>Euplotes corsica</t>
    </r>
    <r>
      <rPr>
        <sz val="9"/>
        <color theme="1"/>
        <rFont val="Arial"/>
        <family val="2"/>
      </rPr>
      <t xml:space="preserve">Berger &amp; Foissner, 1989[[) HY 8 B?  </t>
    </r>
  </si>
  <si>
    <r>
      <t xml:space="preserve">Euplotes finki </t>
    </r>
    <r>
      <rPr>
        <sz val="9"/>
        <color theme="1"/>
        <rFont val="Arial"/>
        <family val="2"/>
      </rPr>
      <t xml:space="preserve">Foissner, 1982 HY 17 B   </t>
    </r>
  </si>
  <si>
    <r>
      <t xml:space="preserve">Euplotes labiatus </t>
    </r>
    <r>
      <rPr>
        <sz val="9"/>
        <color theme="1"/>
        <rFont val="Arial"/>
        <family val="2"/>
      </rPr>
      <t xml:space="preserve">Ruinen, 1938 HY 15 B?   </t>
    </r>
  </si>
  <si>
    <r>
      <t xml:space="preserve">Euplotes muscicola </t>
    </r>
    <r>
      <rPr>
        <sz val="9"/>
        <color theme="1"/>
        <rFont val="Arial"/>
        <family val="2"/>
      </rPr>
      <t xml:space="preserve">Kahl, 1932 HY 49 B,E     </t>
    </r>
  </si>
  <si>
    <r>
      <t xml:space="preserve">Euplotes muscorum </t>
    </r>
    <r>
      <rPr>
        <sz val="9"/>
        <color theme="1"/>
        <rFont val="Arial"/>
        <family val="2"/>
      </rPr>
      <t xml:space="preserve">Dragesco, 1970, synonym with </t>
    </r>
    <r>
      <rPr>
        <i/>
        <sz val="9"/>
        <color theme="1"/>
        <rFont val="Arial"/>
        <family val="2"/>
      </rPr>
      <t>E muscicola</t>
    </r>
  </si>
  <si>
    <r>
      <t xml:space="preserve">Euplotes terricola </t>
    </r>
    <r>
      <rPr>
        <sz val="9"/>
        <color theme="1"/>
        <rFont val="Arial"/>
        <family val="2"/>
      </rPr>
      <t xml:space="preserve">Penard, 1922) HY 36 B?  </t>
    </r>
  </si>
  <si>
    <r>
      <t xml:space="preserve">Frontonia depressa </t>
    </r>
    <r>
      <rPr>
        <sz val="9"/>
        <color theme="1"/>
        <rFont val="Arial"/>
        <family val="2"/>
      </rPr>
      <t>(Stokes, 1886) Kahl, 1931 HM 95 C,G,H,N      f</t>
    </r>
  </si>
  <si>
    <r>
      <t xml:space="preserve">Frontonia parameciiformis </t>
    </r>
    <r>
      <rPr>
        <sz val="9"/>
        <color theme="1"/>
        <rFont val="Arial"/>
        <family val="2"/>
      </rPr>
      <t xml:space="preserve">Wenzel, 1953 HM 20 ?  </t>
    </r>
  </si>
  <si>
    <r>
      <t xml:space="preserve">Frontonia parvula </t>
    </r>
    <r>
      <rPr>
        <sz val="9"/>
        <color theme="1"/>
        <rFont val="Arial"/>
        <family val="2"/>
      </rPr>
      <t xml:space="preserve">Penard, 1922, synonym with </t>
    </r>
    <r>
      <rPr>
        <i/>
        <sz val="9"/>
        <color theme="1"/>
        <rFont val="Arial"/>
        <family val="2"/>
      </rPr>
      <t>F depressa</t>
    </r>
  </si>
  <si>
    <r>
      <t xml:space="preserve">Frontonia solea </t>
    </r>
    <r>
      <rPr>
        <sz val="9"/>
        <color theme="1"/>
        <rFont val="Arial"/>
        <family val="2"/>
      </rPr>
      <t xml:space="preserve">Foissner, 1987 HM 120 E  </t>
    </r>
  </si>
  <si>
    <r>
      <t xml:space="preserve">Frontonia terricola </t>
    </r>
    <r>
      <rPr>
        <sz val="9"/>
        <color theme="1"/>
        <rFont val="Arial"/>
        <family val="2"/>
      </rPr>
      <t xml:space="preserve">Foissner, 19878) HM 192 C   </t>
    </r>
  </si>
  <si>
    <r>
      <t xml:space="preserve">Furgasonia trichocystis </t>
    </r>
    <r>
      <rPr>
        <sz val="9"/>
        <color theme="1"/>
        <rFont val="Arial"/>
        <family val="2"/>
      </rPr>
      <t xml:space="preserve">(Stokes, 1894) Jankowski, 1964 NA 72 B  </t>
    </r>
  </si>
  <si>
    <r>
      <t xml:space="preserve">Fuscheria lacustris </t>
    </r>
    <r>
      <rPr>
        <sz val="9"/>
        <color theme="1"/>
        <rFont val="Arial"/>
        <family val="2"/>
      </rPr>
      <t xml:space="preserve">Song &amp; Wilbert, 1989 GY 23 C?    </t>
    </r>
  </si>
  <si>
    <r>
      <t xml:space="preserve">Fuscheria nodosa </t>
    </r>
    <r>
      <rPr>
        <sz val="9"/>
        <color theme="1"/>
        <rFont val="Arial"/>
        <family val="2"/>
      </rPr>
      <t xml:space="preserve">Foissner, 1983 GY 42 C   </t>
    </r>
  </si>
  <si>
    <r>
      <t xml:space="preserve">Fuscheria terricola </t>
    </r>
    <r>
      <rPr>
        <sz val="9"/>
        <color theme="1"/>
        <rFont val="Arial"/>
        <family val="2"/>
      </rPr>
      <t xml:space="preserve">Berger, Foissner &amp; Adam, 1983 GY 20 C     </t>
    </r>
  </si>
  <si>
    <r>
      <t xml:space="preserve">Gastronauta derouxi </t>
    </r>
    <r>
      <rPr>
        <sz val="9"/>
        <color theme="1"/>
        <rFont val="Arial"/>
        <family val="2"/>
      </rPr>
      <t xml:space="preserve">Blatterer &amp; Foissner, 1992 CY 48 B?,H?     </t>
    </r>
  </si>
  <si>
    <r>
      <t xml:space="preserve">Gastronauta membranaceus </t>
    </r>
    <r>
      <rPr>
        <sz val="9"/>
        <color theme="1"/>
        <rFont val="Arial"/>
        <family val="2"/>
      </rPr>
      <t xml:space="preserve">Biitschli, 1889 CY 15 B  </t>
    </r>
  </si>
  <si>
    <r>
      <t xml:space="preserve">Gastrostyla dorsicirrata </t>
    </r>
    <r>
      <rPr>
        <sz val="9"/>
        <color theme="1"/>
        <rFont val="Arial"/>
        <family val="2"/>
      </rPr>
      <t xml:space="preserve">Foissner, 1982 HY 96 C,H  </t>
    </r>
  </si>
  <si>
    <r>
      <t xml:space="preserve">Gastrostyla minima </t>
    </r>
    <r>
      <rPr>
        <sz val="9"/>
        <color theme="1"/>
        <rFont val="Arial"/>
        <family val="2"/>
      </rPr>
      <t xml:space="preserve">Hemberger, 1985 HY 195 B,D,G  </t>
    </r>
  </si>
  <si>
    <r>
      <t xml:space="preserve">Gastrostyla muscorum </t>
    </r>
    <r>
      <rPr>
        <sz val="9"/>
        <color theme="1"/>
        <rFont val="Arial"/>
        <family val="2"/>
      </rPr>
      <t xml:space="preserve">Kahl, 1932 HY 380 C,G  </t>
    </r>
  </si>
  <si>
    <r>
      <t xml:space="preserve">Gastrostyla philippinensis </t>
    </r>
    <r>
      <rPr>
        <sz val="9"/>
        <color theme="1"/>
        <rFont val="Arial"/>
        <family val="2"/>
      </rPr>
      <t xml:space="preserve">Shibuya, 1931, synonym with G </t>
    </r>
    <r>
      <rPr>
        <i/>
        <sz val="9"/>
        <color theme="1"/>
        <rFont val="Arial"/>
        <family val="2"/>
      </rPr>
      <t>steinii</t>
    </r>
  </si>
  <si>
    <r>
      <t xml:space="preserve">Gastrostyla steinii </t>
    </r>
    <r>
      <rPr>
        <sz val="9"/>
        <color theme="1"/>
        <rFont val="Arial"/>
        <family val="2"/>
      </rPr>
      <t xml:space="preserve">Engelmann, 1862 HY 122 C     </t>
    </r>
  </si>
  <si>
    <r>
      <t xml:space="preserve">Glaucoma gigantea </t>
    </r>
    <r>
      <rPr>
        <sz val="9"/>
        <color theme="1"/>
        <rFont val="Arial"/>
        <family val="2"/>
      </rPr>
      <t xml:space="preserve">Grandori &amp; Grandori, 1934 HM 420 E  </t>
    </r>
  </si>
  <si>
    <r>
      <t xml:space="preserve">Glaucoma terricola </t>
    </r>
    <r>
      <rPr>
        <sz val="9"/>
        <color theme="1"/>
        <rFont val="Arial"/>
        <family val="2"/>
      </rPr>
      <t xml:space="preserve">Gellert, 1957, synonym with </t>
    </r>
    <r>
      <rPr>
        <i/>
        <sz val="9"/>
        <color theme="1"/>
        <rFont val="Arial"/>
        <family val="2"/>
      </rPr>
      <t>Tetrahymena rostrata</t>
    </r>
  </si>
  <si>
    <r>
      <t xml:space="preserve">Gonostomum affine </t>
    </r>
    <r>
      <rPr>
        <sz val="9"/>
        <color theme="1"/>
        <rFont val="Arial"/>
        <family val="2"/>
      </rPr>
      <t xml:space="preserve">(Stein, 1859) Sterki, 1878 HY 39 B,F,S      </t>
    </r>
  </si>
  <si>
    <r>
      <t xml:space="preserve">Gonostomum algicola </t>
    </r>
    <r>
      <rPr>
        <sz val="9"/>
        <color theme="1"/>
        <rFont val="Arial"/>
        <family val="2"/>
      </rPr>
      <t xml:space="preserve">Gellert, 1942, synonym with G </t>
    </r>
    <r>
      <rPr>
        <i/>
        <sz val="9"/>
        <color theme="1"/>
        <rFont val="Arial"/>
        <family val="2"/>
      </rPr>
      <t xml:space="preserve">affine </t>
    </r>
  </si>
  <si>
    <r>
      <t xml:space="preserve">Gonostomum andoi </t>
    </r>
    <r>
      <rPr>
        <sz val="9"/>
        <color theme="1"/>
        <rFont val="Arial"/>
        <family val="2"/>
      </rPr>
      <t xml:space="preserve">Shibuya, 1929, synonym with G </t>
    </r>
    <r>
      <rPr>
        <i/>
        <sz val="9"/>
        <color theme="1"/>
        <rFont val="Arial"/>
        <family val="2"/>
      </rPr>
      <t>affine</t>
    </r>
  </si>
  <si>
    <r>
      <t xml:space="preserve">Gonostomum bryonicolum </t>
    </r>
    <r>
      <rPr>
        <sz val="9"/>
        <color theme="1"/>
        <rFont val="Arial"/>
        <family val="2"/>
      </rPr>
      <t xml:space="preserve">Gellert, 1956, synonym with G </t>
    </r>
    <r>
      <rPr>
        <i/>
        <sz val="9"/>
        <color theme="1"/>
        <rFont val="Arial"/>
        <family val="2"/>
      </rPr>
      <t xml:space="preserve">affine </t>
    </r>
  </si>
  <si>
    <r>
      <t xml:space="preserve">Gonostomum ciliophorum </t>
    </r>
    <r>
      <rPr>
        <sz val="9"/>
        <color theme="1"/>
        <rFont val="Arial"/>
        <family val="2"/>
      </rPr>
      <t xml:space="preserve">Gellert, 1956, synonym with G </t>
    </r>
    <r>
      <rPr>
        <i/>
        <sz val="9"/>
        <color theme="1"/>
        <rFont val="Arial"/>
        <family val="2"/>
      </rPr>
      <t xml:space="preserve">affine </t>
    </r>
  </si>
  <si>
    <r>
      <t xml:space="preserve">Gonostomum geleii </t>
    </r>
    <r>
      <rPr>
        <sz val="9"/>
        <color theme="1"/>
        <rFont val="Arial"/>
        <family val="2"/>
      </rPr>
      <t xml:space="preserve">Gellert, 1957, synonym with G </t>
    </r>
    <r>
      <rPr>
        <i/>
        <sz val="9"/>
        <color theme="1"/>
        <rFont val="Arial"/>
        <family val="2"/>
      </rPr>
      <t xml:space="preserve">affine </t>
    </r>
  </si>
  <si>
    <r>
      <t xml:space="preserve">Gonostomum kuehnelti </t>
    </r>
    <r>
      <rPr>
        <sz val="9"/>
        <color theme="1"/>
        <rFont val="Arial"/>
        <family val="2"/>
      </rPr>
      <t xml:space="preserve">Foissner, 1987 HY 30 B,F      </t>
    </r>
  </si>
  <si>
    <r>
      <t xml:space="preserve">Gonostomum spirotrichoides </t>
    </r>
    <r>
      <rPr>
        <sz val="9"/>
        <color theme="1"/>
        <rFont val="Arial"/>
        <family val="2"/>
      </rPr>
      <t xml:space="preserve">Gellert, 1956, synonym with G </t>
    </r>
    <r>
      <rPr>
        <i/>
        <sz val="9"/>
        <color theme="1"/>
        <rFont val="Arial"/>
        <family val="2"/>
      </rPr>
      <t xml:space="preserve">affine </t>
    </r>
  </si>
  <si>
    <r>
      <t xml:space="preserve">Gonostomum strenua </t>
    </r>
    <r>
      <rPr>
        <sz val="9"/>
        <color theme="1"/>
        <rFont val="Arial"/>
        <family val="2"/>
      </rPr>
      <t xml:space="preserve">(Engelmann, 1862) Sterki, 1878 HY 60 B,G  </t>
    </r>
  </si>
  <si>
    <r>
      <t xml:space="preserve">Grandoria aculeata </t>
    </r>
    <r>
      <rPr>
        <sz val="9"/>
        <color theme="1"/>
        <rFont val="Arial"/>
        <family val="2"/>
      </rPr>
      <t xml:space="preserve">(Grandori &amp; Grandori, 1934) Corliss, 1960 CO 5 ?  </t>
    </r>
  </si>
  <si>
    <r>
      <t xml:space="preserve">Grossglockneria acuta </t>
    </r>
    <r>
      <rPr>
        <sz val="9"/>
        <color theme="1"/>
        <rFont val="Arial"/>
        <family val="2"/>
      </rPr>
      <t xml:space="preserve">Foissner, 1980 CO 5 H      </t>
    </r>
  </si>
  <si>
    <r>
      <t xml:space="preserve">Grossglockneria hyalina </t>
    </r>
    <r>
      <rPr>
        <sz val="9"/>
        <color theme="1"/>
        <rFont val="Arial"/>
        <family val="2"/>
      </rPr>
      <t xml:space="preserve">Foissner, 1985 CO 4 H     </t>
    </r>
  </si>
  <si>
    <r>
      <t xml:space="preserve">Halteria decemsulcata </t>
    </r>
    <r>
      <rPr>
        <sz val="9"/>
        <color theme="1"/>
        <rFont val="Arial"/>
        <family val="2"/>
      </rPr>
      <t xml:space="preserve">Szabo, 1934, synonym with </t>
    </r>
    <r>
      <rPr>
        <i/>
        <sz val="9"/>
        <color theme="1"/>
        <rFont val="Arial"/>
        <family val="2"/>
      </rPr>
      <t>H grandinella</t>
    </r>
  </si>
  <si>
    <r>
      <t xml:space="preserve">Halteria grandin ella </t>
    </r>
    <r>
      <rPr>
        <sz val="9"/>
        <color theme="1"/>
        <rFont val="Arial"/>
        <family val="2"/>
      </rPr>
      <t xml:space="preserve">(Muller, 1773) Dujardin, 1841 OL 12 B,F,G      </t>
    </r>
  </si>
  <si>
    <r>
      <t xml:space="preserve">Halterioforma caudata </t>
    </r>
    <r>
      <rPr>
        <sz val="9"/>
        <color theme="1"/>
        <rFont val="Arial"/>
        <family val="2"/>
      </rPr>
      <t xml:space="preserve">Horvath, 1956 PR? 2 B  </t>
    </r>
  </si>
  <si>
    <r>
      <t xml:space="preserve">Haplocaulus terrenus </t>
    </r>
    <r>
      <rPr>
        <sz val="9"/>
        <color theme="1"/>
        <rFont val="Arial"/>
        <family val="2"/>
      </rPr>
      <t xml:space="preserve">Foissner, 1981 PE 5 B     </t>
    </r>
  </si>
  <si>
    <r>
      <t xml:space="preserve">Hastatella radians </t>
    </r>
    <r>
      <rPr>
        <sz val="9"/>
        <color theme="1"/>
        <rFont val="Arial"/>
        <family val="2"/>
      </rPr>
      <t xml:space="preserve">Erlanger, 1890 PE 30 B  </t>
    </r>
  </si>
  <si>
    <r>
      <t xml:space="preserve">Hausmanniella discoidea </t>
    </r>
    <r>
      <rPr>
        <sz val="9"/>
        <color theme="1"/>
        <rFont val="Arial"/>
        <family val="2"/>
      </rPr>
      <t xml:space="preserve">(Gellert, 1956) Foissner, 1984 CO 67 B,C,G,H     </t>
    </r>
  </si>
  <si>
    <r>
      <t xml:space="preserve">Hausmanniellapatella </t>
    </r>
    <r>
      <rPr>
        <sz val="9"/>
        <color theme="1"/>
        <rFont val="Arial"/>
        <family val="2"/>
      </rPr>
      <t xml:space="preserve">(Kahl, 1931) Foissner, 1984 CO 192 C,G     </t>
    </r>
  </si>
  <si>
    <t xml:space="preserve">Hausmanniella quinquecirrata (Gellert, 1955) Foissner, 1993 CO 440 G,H  </t>
  </si>
  <si>
    <t xml:space="preserve">Hemiamphisiella granulifera (Foissner, 1987) Foissner, 1988 HY 52 F,H,N    </t>
  </si>
  <si>
    <t xml:space="preserve">Hemiamphisiella quadrinucleata (Foissner, 1984) Foissner, 1988 HY 42 F,G,H  </t>
  </si>
  <si>
    <t xml:space="preserve">Hemiamphisiella terricola Foissner, 1988 HY 192 C,D,F,H     </t>
  </si>
  <si>
    <r>
      <t xml:space="preserve">Hemiamphisiella wilberti </t>
    </r>
    <r>
      <rPr>
        <sz val="9"/>
        <color theme="1"/>
        <rFont val="Arial"/>
        <family val="2"/>
      </rPr>
      <t xml:space="preserve">(Foissner, 1982) Foissner, 1988 HY 152 T    </t>
    </r>
  </si>
  <si>
    <r>
      <t xml:space="preserve">Hemisincirra gellerti </t>
    </r>
    <r>
      <rPr>
        <sz val="9"/>
        <color theme="1"/>
        <rFont val="Arial"/>
        <family val="2"/>
      </rPr>
      <t>(Foissner, 1982) Foissner, 1984 HY 10 B      i'</t>
    </r>
  </si>
  <si>
    <r>
      <t xml:space="preserve">Hemisincirra gracilis </t>
    </r>
    <r>
      <rPr>
        <sz val="9"/>
        <color theme="1"/>
        <rFont val="Arial"/>
        <family val="2"/>
      </rPr>
      <t xml:space="preserve">(Foissner, 1982) Foissner, 1984 HY 11 B?H     </t>
    </r>
  </si>
  <si>
    <r>
      <t xml:space="preserve">Hemisincirra heterocirrata </t>
    </r>
    <r>
      <rPr>
        <sz val="9"/>
        <color theme="1"/>
        <rFont val="Arial"/>
        <family val="2"/>
      </rPr>
      <t>Hemberger, 1985 HY 26 ?  1=l</t>
    </r>
  </si>
  <si>
    <r>
      <t xml:space="preserve">Hemisincirra inquieta </t>
    </r>
    <r>
      <rPr>
        <sz val="9"/>
        <color theme="1"/>
        <rFont val="Arial"/>
        <family val="2"/>
      </rPr>
      <t>Hemberger, 1985 HY 7 B     l</t>
    </r>
  </si>
  <si>
    <r>
      <t xml:space="preserve">Hemisincirra interrupta </t>
    </r>
    <r>
      <rPr>
        <sz val="9"/>
        <color theme="1"/>
        <rFont val="Arial"/>
        <family val="2"/>
      </rPr>
      <t>(Foissner, 1982) Foissner, 1984 HY 8 ?    =l</t>
    </r>
  </si>
  <si>
    <r>
      <t xml:space="preserve">Hemisincirra kahli </t>
    </r>
    <r>
      <rPr>
        <sz val="9"/>
        <color theme="1"/>
        <rFont val="Arial"/>
        <family val="2"/>
      </rPr>
      <t>(Buitkamp, 1977) Hemberger, 1985 HY 8 B   l</t>
    </r>
  </si>
  <si>
    <r>
      <t xml:space="preserve">Hemisincirra muelleri </t>
    </r>
    <r>
      <rPr>
        <sz val="9"/>
        <color theme="1"/>
        <rFont val="Arial"/>
        <family val="2"/>
      </rPr>
      <t xml:space="preserve">Foissner, 1986 HY 11 B  </t>
    </r>
  </si>
  <si>
    <r>
      <t xml:space="preserve">Hemisincirra octonucleata </t>
    </r>
    <r>
      <rPr>
        <sz val="9"/>
        <color theme="1"/>
        <rFont val="Arial"/>
        <family val="2"/>
      </rPr>
      <t xml:space="preserve">Hemberger, 1985 HY 24 ?  </t>
    </r>
  </si>
  <si>
    <r>
      <t xml:space="preserve">Hemisincirra polynucleata </t>
    </r>
    <r>
      <rPr>
        <sz val="9"/>
        <color theme="1"/>
        <rFont val="Arial"/>
        <family val="2"/>
      </rPr>
      <t xml:space="preserve">Foissner, 1984 HY 30 ?    </t>
    </r>
  </si>
  <si>
    <r>
      <t xml:space="preserve">Hemisincirra pori </t>
    </r>
    <r>
      <rPr>
        <sz val="9"/>
        <color theme="1"/>
        <rFont val="Arial"/>
        <family val="2"/>
      </rPr>
      <t>(Wilbert &amp; Kahan, 1986) Foissner, 1987 HY 19 B,G  l</t>
    </r>
  </si>
  <si>
    <r>
      <t xml:space="preserve">Hemisincirra quadrinucleata </t>
    </r>
    <r>
      <rPr>
        <sz val="9"/>
        <color theme="1"/>
        <rFont val="Arial"/>
        <family val="2"/>
      </rPr>
      <t xml:space="preserve">Hemberger, 1985 HY 26 ?  </t>
    </r>
  </si>
  <si>
    <r>
      <t xml:space="preserve">Hemisincirra similis </t>
    </r>
    <r>
      <rPr>
        <sz val="9"/>
        <color theme="1"/>
        <rFont val="Arial"/>
        <family val="2"/>
      </rPr>
      <t xml:space="preserve">(Foissner, 1982) Foissner, 1984 HY 32 B?     </t>
    </r>
  </si>
  <si>
    <r>
      <t xml:space="preserve">Hemisincirra vermiculare </t>
    </r>
    <r>
      <rPr>
        <sz val="9"/>
        <color theme="1"/>
        <rFont val="Arial"/>
        <family val="2"/>
      </rPr>
      <t>Hemberger, 1985 HY 24 ?  i</t>
    </r>
  </si>
  <si>
    <r>
      <t xml:space="preserve">Hemisincirra wenzeli </t>
    </r>
    <r>
      <rPr>
        <sz val="9"/>
        <color theme="1"/>
        <rFont val="Arial"/>
        <family val="2"/>
      </rPr>
      <t xml:space="preserve">Foissner, 1987 HY 14 B,F    </t>
    </r>
  </si>
  <si>
    <r>
      <t xml:space="preserve">Histriculus similis </t>
    </r>
    <r>
      <rPr>
        <sz val="9"/>
        <color theme="1"/>
        <rFont val="Arial"/>
        <family val="2"/>
      </rPr>
      <t xml:space="preserve">(Quennerstedt) in Buitkamp [27], synonym with </t>
    </r>
    <r>
      <rPr>
        <i/>
        <sz val="9"/>
        <color theme="1"/>
        <rFont val="Arial"/>
        <family val="2"/>
      </rPr>
      <t>Sterkiella cavicola</t>
    </r>
  </si>
  <si>
    <r>
      <t xml:space="preserve">Holophrya bimacronucleata </t>
    </r>
    <r>
      <rPr>
        <sz val="9"/>
        <color theme="1"/>
        <rFont val="Arial"/>
        <family val="2"/>
      </rPr>
      <t xml:space="preserve">Grandori &amp; Grandori, 1934 PR 69 ?  </t>
    </r>
  </si>
  <si>
    <r>
      <t xml:space="preserve">Holosticha adami </t>
    </r>
    <r>
      <rPr>
        <sz val="9"/>
        <color theme="1"/>
        <rFont val="Arial"/>
        <family val="2"/>
      </rPr>
      <t xml:space="preserve">Foissner, 1982 HY 66 C,D,R,S,T   </t>
    </r>
  </si>
  <si>
    <r>
      <t xml:space="preserve">Holosticha australis </t>
    </r>
    <r>
      <rPr>
        <sz val="9"/>
        <color theme="1"/>
        <rFont val="Arial"/>
        <family val="2"/>
      </rPr>
      <t xml:space="preserve">Blatterer &amp; Foissner, 1988 HY 65 C,T     </t>
    </r>
  </si>
  <si>
    <r>
      <t xml:space="preserve">Holosticha bergeri </t>
    </r>
    <r>
      <rPr>
        <sz val="9"/>
        <color theme="1"/>
        <rFont val="Arial"/>
        <family val="2"/>
      </rPr>
      <t xml:space="preserve">Foissner, 1987 HY 10 E,F     </t>
    </r>
  </si>
  <si>
    <r>
      <t xml:space="preserve">Holosticha distyla </t>
    </r>
    <r>
      <rPr>
        <sz val="9"/>
        <color theme="1"/>
        <rFont val="Arial"/>
        <family val="2"/>
      </rPr>
      <t xml:space="preserve">Buitkamp, 1977 HY 136 F,T  </t>
    </r>
  </si>
  <si>
    <r>
      <t xml:space="preserve">H olosticha islandica </t>
    </r>
    <r>
      <rPr>
        <sz val="9"/>
        <color theme="1"/>
        <rFont val="Arial"/>
        <family val="2"/>
      </rPr>
      <t xml:space="preserve">Berger &amp; Foissner, 1989 HY 30 B,H  </t>
    </r>
  </si>
  <si>
    <r>
      <t xml:space="preserve">Holosticha longiseta </t>
    </r>
    <r>
      <rPr>
        <sz val="9"/>
        <color theme="1"/>
        <rFont val="Arial"/>
        <family val="2"/>
      </rPr>
      <t xml:space="preserve">Lepsi, 1951 HY 30 ?  </t>
    </r>
  </si>
  <si>
    <r>
      <t xml:space="preserve">Holosticha manca mononucleata </t>
    </r>
    <r>
      <rPr>
        <sz val="9"/>
        <color theme="1"/>
        <rFont val="Arial"/>
        <family val="2"/>
      </rPr>
      <t xml:space="preserve">Gellert, 1955 HY 10 F,H  </t>
    </r>
  </si>
  <si>
    <r>
      <t xml:space="preserve">Holosticha manca plurinucleata </t>
    </r>
    <r>
      <rPr>
        <sz val="9"/>
        <color theme="1"/>
        <rFont val="Arial"/>
        <family val="2"/>
      </rPr>
      <t xml:space="preserve">Gellert, 1955 HY 26 B,H,S  </t>
    </r>
  </si>
  <si>
    <r>
      <t xml:space="preserve">Holosticha monilata </t>
    </r>
    <r>
      <rPr>
        <sz val="9"/>
        <color theme="1"/>
        <rFont val="Arial"/>
        <family val="2"/>
      </rPr>
      <t xml:space="preserve">Kahl, 1928 HY 52 B,D,E   </t>
    </r>
  </si>
  <si>
    <r>
      <t xml:space="preserve">Holosticha multistilata </t>
    </r>
    <r>
      <rPr>
        <sz val="9"/>
        <color theme="1"/>
        <rFont val="Arial"/>
        <family val="2"/>
      </rPr>
      <t xml:space="preserve">Kahl, 1928 HY 109 C,D,E,F,T      </t>
    </r>
  </si>
  <si>
    <r>
      <t xml:space="preserve">Holosticha muscicola </t>
    </r>
    <r>
      <rPr>
        <sz val="9"/>
        <color theme="1"/>
        <rFont val="Arial"/>
        <family val="2"/>
      </rPr>
      <t xml:space="preserve">Gellert, 1956 HY 60 B,S  </t>
    </r>
  </si>
  <si>
    <r>
      <t xml:space="preserve">Holosticha muscorum </t>
    </r>
    <r>
      <rPr>
        <sz val="9"/>
        <color theme="1"/>
        <rFont val="Arial"/>
        <family val="2"/>
      </rPr>
      <t xml:space="preserve">(Kahl, 1932) Foissner, 1982 HY 360 C,D,T     </t>
    </r>
  </si>
  <si>
    <r>
      <t xml:space="preserve">Holosticha sigmoidea </t>
    </r>
    <r>
      <rPr>
        <sz val="9"/>
        <color theme="1"/>
        <rFont val="Arial"/>
        <family val="2"/>
      </rPr>
      <t xml:space="preserve">Foissner, 1982 HY 38 B,H     </t>
    </r>
  </si>
  <si>
    <r>
      <t xml:space="preserve">Holosticha stueberi </t>
    </r>
    <r>
      <rPr>
        <sz val="9"/>
        <color theme="1"/>
        <rFont val="Arial"/>
        <family val="2"/>
      </rPr>
      <t xml:space="preserve">Foissner, 1987 HY 525 C,F,H,N    </t>
    </r>
  </si>
  <si>
    <r>
      <t xml:space="preserve">Holosticha sylvatica </t>
    </r>
    <r>
      <rPr>
        <sz val="9"/>
        <color theme="1"/>
        <rFont val="Arial"/>
        <family val="2"/>
      </rPr>
      <t xml:space="preserve">Foissner, 1982 HY 181 C,E,H,S     </t>
    </r>
  </si>
  <si>
    <r>
      <t xml:space="preserve">Holosticha tetracirrata </t>
    </r>
    <r>
      <rPr>
        <sz val="9"/>
        <color theme="1"/>
        <rFont val="Arial"/>
        <family val="2"/>
      </rPr>
      <t xml:space="preserve">Buitkamp &amp; Wilbert, 1974 HY 39 B,C,D,G,H      </t>
    </r>
  </si>
  <si>
    <r>
      <t xml:space="preserve">Holostichides chardezi </t>
    </r>
    <r>
      <rPr>
        <sz val="9"/>
        <color theme="1"/>
        <rFont val="Arial"/>
        <family val="2"/>
      </rPr>
      <t xml:space="preserve">Foissner, 1987 HY 63 E,H,S    </t>
    </r>
  </si>
  <si>
    <r>
      <t xml:space="preserve">Holostichides terricola </t>
    </r>
    <r>
      <rPr>
        <sz val="9"/>
        <color theme="1"/>
        <rFont val="Arial"/>
        <family val="2"/>
      </rPr>
      <t xml:space="preserve">Foissner, 1988 HY 33 B,H,S     </t>
    </r>
  </si>
  <si>
    <r>
      <t xml:space="preserve">Holostichides typicus </t>
    </r>
    <r>
      <rPr>
        <sz val="9"/>
        <color theme="1"/>
        <rFont val="Arial"/>
        <family val="2"/>
      </rPr>
      <t xml:space="preserve">(Song &amp; Wilbert, 1988) Eigner, 1994 HY 170 ?  </t>
    </r>
  </si>
  <si>
    <r>
      <t xml:space="preserve">Holostichides wilberti </t>
    </r>
    <r>
      <rPr>
        <sz val="9"/>
        <color theme="1"/>
        <rFont val="Arial"/>
        <family val="2"/>
      </rPr>
      <t xml:space="preserve">(Song, 1990) Eigner, 1994 HY 27 B?  </t>
    </r>
  </si>
  <si>
    <r>
      <t xml:space="preserve">Homalogastra setosa </t>
    </r>
    <r>
      <rPr>
        <sz val="9"/>
        <color theme="1"/>
        <rFont val="Arial"/>
        <family val="2"/>
      </rPr>
      <t xml:space="preserve">Kahl, 1926 HM 1 B      </t>
    </r>
  </si>
  <si>
    <r>
      <t xml:space="preserve">Idiocolpoda pelobia </t>
    </r>
    <r>
      <rPr>
        <sz val="9"/>
        <color theme="1"/>
        <rFont val="Arial"/>
        <family val="2"/>
      </rPr>
      <t xml:space="preserve">Foissner, 1993 CO 3 B  </t>
    </r>
  </si>
  <si>
    <r>
      <t xml:space="preserve">Ilsiella palustris </t>
    </r>
    <r>
      <rPr>
        <sz val="9"/>
        <color theme="1"/>
        <rFont val="Arial"/>
        <family val="2"/>
      </rPr>
      <t xml:space="preserve">Foissner, 1993 CO 65 B    </t>
    </r>
  </si>
  <si>
    <r>
      <t xml:space="preserve">Ilsiella venusta </t>
    </r>
    <r>
      <rPr>
        <sz val="9"/>
        <color theme="1"/>
        <rFont val="Arial"/>
        <family val="2"/>
      </rPr>
      <t xml:space="preserve">Foissner, 1987 CO 20 B  </t>
    </r>
  </si>
  <si>
    <r>
      <t xml:space="preserve">Jaroschia sumptuosa </t>
    </r>
    <r>
      <rPr>
        <sz val="9"/>
        <color theme="1"/>
        <rFont val="Arial"/>
        <family val="2"/>
      </rPr>
      <t xml:space="preserve">Foissner, 1993 CO 100 C?F?  </t>
    </r>
  </si>
  <si>
    <r>
      <t xml:space="preserve">Kahliella acrobates </t>
    </r>
    <r>
      <rPr>
        <sz val="9"/>
        <color theme="1"/>
        <rFont val="Arial"/>
        <family val="2"/>
      </rPr>
      <t xml:space="preserve">(Horvath, 1932) Corliss, 1960 HY ? B,C,G  </t>
    </r>
  </si>
  <si>
    <r>
      <t xml:space="preserve">Kahliella simplex </t>
    </r>
    <r>
      <rPr>
        <sz val="9"/>
        <color theme="1"/>
        <rFont val="Arial"/>
        <family val="2"/>
      </rPr>
      <t xml:space="preserve">(Horvath, 1934) Corliss, 1960 HY 157 B,D,F,H   </t>
    </r>
  </si>
  <si>
    <r>
      <t xml:space="preserve">Kahlilembus attenuatus </t>
    </r>
    <r>
      <rPr>
        <sz val="9"/>
        <color theme="1"/>
        <rFont val="Arial"/>
        <family val="2"/>
      </rPr>
      <t xml:space="preserve">(Smith, 1897) Foissner, Berger &amp; Kohmann, 1994 HM B     </t>
    </r>
  </si>
  <si>
    <r>
      <t xml:space="preserve">Kahlilembus fusiformis </t>
    </r>
    <r>
      <rPr>
        <sz val="9"/>
        <color theme="1"/>
        <rFont val="Arial"/>
        <family val="2"/>
      </rPr>
      <t xml:space="preserve">(Kahl, 1926), synonym with </t>
    </r>
    <r>
      <rPr>
        <i/>
        <sz val="9"/>
        <color theme="1"/>
        <rFont val="Arial"/>
        <family val="2"/>
      </rPr>
      <t>K attenuatus</t>
    </r>
  </si>
  <si>
    <r>
      <t xml:space="preserve">Kalometopia duplicata </t>
    </r>
    <r>
      <rPr>
        <sz val="9"/>
        <color theme="1"/>
        <rFont val="Arial"/>
        <family val="2"/>
      </rPr>
      <t xml:space="preserve">(Penard, 1922) Foissner, 1993 CO 400 C,G,S  </t>
    </r>
  </si>
  <si>
    <r>
      <t xml:space="preserve">Keronella gracilis </t>
    </r>
    <r>
      <rPr>
        <sz val="9"/>
        <color theme="1"/>
        <rFont val="Arial"/>
        <family val="2"/>
      </rPr>
      <t xml:space="preserve">Wiackowski, 1985 HY 300 C,E,G,H  </t>
    </r>
  </si>
  <si>
    <r>
      <t xml:space="preserve">Keronopsis algivora </t>
    </r>
    <r>
      <rPr>
        <sz val="9"/>
        <color theme="1"/>
        <rFont val="Arial"/>
        <family val="2"/>
      </rPr>
      <t xml:space="preserve">(Gellert, 1942) nov comb HY 64 G  </t>
    </r>
  </si>
  <si>
    <r>
      <t xml:space="preserve">Keronopsis dieckmanni </t>
    </r>
    <r>
      <rPr>
        <sz val="9"/>
        <color theme="1"/>
        <rFont val="Arial"/>
        <family val="2"/>
      </rPr>
      <t xml:space="preserve">Foissner (this paper) HY 300 C,F  </t>
    </r>
  </si>
  <si>
    <t xml:space="preserve">Keronopsis helluo Penard, 1922 HY 800 C,R  </t>
  </si>
  <si>
    <r>
      <t xml:space="preserve">Keronopsis tasmaniensis </t>
    </r>
    <r>
      <rPr>
        <sz val="9"/>
        <color theme="1"/>
        <rFont val="Arial"/>
        <family val="2"/>
      </rPr>
      <t xml:space="preserve">Blatterer &amp; Foissner, 1988 HY 260 C,H   </t>
    </r>
  </si>
  <si>
    <r>
      <t xml:space="preserve">Keronopsis wetzeli </t>
    </r>
    <r>
      <rPr>
        <sz val="9"/>
        <color theme="1"/>
        <rFont val="Arial"/>
        <family val="2"/>
      </rPr>
      <t xml:space="preserve">Wenzel, 1953 HY 90 C,G  </t>
    </r>
  </si>
  <si>
    <r>
      <t xml:space="preserve">Keronopsis alpestris </t>
    </r>
    <r>
      <rPr>
        <sz val="9"/>
        <color theme="1"/>
        <rFont val="Arial"/>
        <family val="2"/>
      </rPr>
      <t xml:space="preserve">Kahl, 1932 HY 96 C,G  </t>
    </r>
  </si>
  <si>
    <r>
      <t>Krassniggia auxiliaris</t>
    </r>
    <r>
      <rPr>
        <sz val="9"/>
        <color theme="1"/>
        <rFont val="Arial"/>
        <family val="2"/>
      </rPr>
      <t xml:space="preserve">Foissner, 1987 CO 880 C    </t>
    </r>
  </si>
  <si>
    <r>
      <t xml:space="preserve">Kreyellamuscicola </t>
    </r>
    <r>
      <rPr>
        <sz val="9"/>
        <color theme="1"/>
        <rFont val="Arial"/>
        <family val="2"/>
      </rPr>
      <t xml:space="preserve">KahI, 1931 CO 5 ?  </t>
    </r>
    <r>
      <rPr>
        <i/>
        <sz val="9"/>
        <color theme="1"/>
        <rFont val="Arial"/>
        <family val="2"/>
      </rPr>
      <t>t</t>
    </r>
  </si>
  <si>
    <r>
      <t xml:space="preserve">Kuehneltiella muscicola </t>
    </r>
    <r>
      <rPr>
        <sz val="9"/>
        <color theme="1"/>
        <rFont val="Arial"/>
        <family val="2"/>
      </rPr>
      <t>Foissner, 1993 CO 115 C    i</t>
    </r>
  </si>
  <si>
    <r>
      <t xml:space="preserve">Kuehneltiella terricola </t>
    </r>
    <r>
      <rPr>
        <sz val="9"/>
        <color theme="1"/>
        <rFont val="Arial"/>
        <family val="2"/>
      </rPr>
      <t xml:space="preserve">Foissner, 1990 CO 384 C,F  </t>
    </r>
  </si>
  <si>
    <r>
      <t>Kuklikophrya ougandae</t>
    </r>
    <r>
      <rPr>
        <sz val="9"/>
        <color theme="1"/>
        <rFont val="Arial"/>
        <family val="2"/>
      </rPr>
      <t xml:space="preserve">(Dragesco, 1972) Foissner, 1993 CO 195 E   </t>
    </r>
  </si>
  <si>
    <r>
      <t xml:space="preserve">Lacrymaria cohni </t>
    </r>
    <r>
      <rPr>
        <sz val="9"/>
        <color theme="1"/>
        <rFont val="Arial"/>
        <family val="2"/>
      </rPr>
      <t xml:space="preserve">Kent in Buitkarnp &amp; Wilbert (1974), synonym with </t>
    </r>
    <r>
      <rPr>
        <i/>
        <sz val="9"/>
        <color theme="1"/>
        <rFont val="Arial"/>
        <family val="2"/>
      </rPr>
      <t xml:space="preserve">Phialina terricola </t>
    </r>
    <r>
      <rPr>
        <sz val="9"/>
        <color theme="1"/>
        <rFont val="Arial"/>
        <family val="2"/>
      </rPr>
      <t>Foissner, 1984</t>
    </r>
  </si>
  <si>
    <r>
      <t>Lacrymaria pulchra</t>
    </r>
    <r>
      <rPr>
        <sz val="9"/>
        <color theme="1"/>
        <rFont val="Arial"/>
        <family val="2"/>
      </rPr>
      <t xml:space="preserve">Wenzel, 1953 GY 5 ?  </t>
    </r>
  </si>
  <si>
    <r>
      <t xml:space="preserve">Lagynophrya armata </t>
    </r>
    <r>
      <rPr>
        <sz val="9"/>
        <color theme="1"/>
        <rFont val="Arial"/>
        <family val="2"/>
      </rPr>
      <t xml:space="preserve">KahI, 1935 GY 20 ?  </t>
    </r>
  </si>
  <si>
    <r>
      <t xml:space="preserve">Lagynophrya geleii </t>
    </r>
    <r>
      <rPr>
        <sz val="9"/>
        <color theme="1"/>
        <rFont val="Arial"/>
        <family val="2"/>
      </rPr>
      <t xml:space="preserve">Foissner, 1981 GY 25 C?    </t>
    </r>
  </si>
  <si>
    <r>
      <t xml:space="preserve">Lagynophrya trichocystis </t>
    </r>
    <r>
      <rPr>
        <sz val="9"/>
        <color theme="1"/>
        <rFont val="Arial"/>
        <family val="2"/>
      </rPr>
      <t xml:space="preserve">Foissner, 1981 GY 3 C?  </t>
    </r>
  </si>
  <si>
    <r>
      <t xml:space="preserve">Lamtostyla abdita </t>
    </r>
    <r>
      <rPr>
        <sz val="9"/>
        <color theme="1"/>
        <rFont val="Arial"/>
        <family val="2"/>
      </rPr>
      <t xml:space="preserve">Foissner, 1997 HY 27 B,F,H,N  </t>
    </r>
  </si>
  <si>
    <r>
      <t xml:space="preserve">Lamtostyla australis </t>
    </r>
    <r>
      <rPr>
        <sz val="9"/>
        <color theme="1"/>
        <rFont val="Arial"/>
        <family val="2"/>
      </rPr>
      <t xml:space="preserve">(Blatterer &amp; Foissner, 1988) Petz &amp; Foissner, 1996 HY 50 B,C,F,G,H     </t>
    </r>
    <r>
      <rPr>
        <i/>
        <sz val="9"/>
        <color theme="1"/>
        <rFont val="Arial"/>
        <family val="2"/>
      </rPr>
      <t>z,</t>
    </r>
  </si>
  <si>
    <r>
      <t xml:space="preserve">Lamtostyla edaphoni </t>
    </r>
    <r>
      <rPr>
        <sz val="9"/>
        <color theme="1"/>
        <rFont val="Arial"/>
        <family val="2"/>
      </rPr>
      <t>Berger &amp; Foissner, 1987 HY 11 B      "l</t>
    </r>
  </si>
  <si>
    <r>
      <t xml:space="preserve">Lamtostyla granulifera </t>
    </r>
    <r>
      <rPr>
        <sz val="9"/>
        <color theme="1"/>
        <rFont val="Arial"/>
        <family val="2"/>
      </rPr>
      <t xml:space="preserve">Foissner, 1997 HY 90 C,F,N     </t>
    </r>
    <r>
      <rPr>
        <i/>
        <sz val="9"/>
        <color theme="1"/>
        <rFont val="Arial"/>
        <family val="2"/>
      </rPr>
      <t xml:space="preserve"> t</t>
    </r>
  </si>
  <si>
    <r>
      <t xml:space="preserve">Lamtostyla hyalina </t>
    </r>
    <r>
      <rPr>
        <sz val="9"/>
        <color theme="1"/>
        <rFont val="Arial"/>
        <family val="2"/>
      </rPr>
      <t xml:space="preserve">(Berger, Foissner &amp; Adam, 1984) Berger &amp; Foissner, 1987 HY 4    </t>
    </r>
  </si>
  <si>
    <r>
      <t xml:space="preserve">Lamtostyla islandica </t>
    </r>
    <r>
      <rPr>
        <sz val="9"/>
        <color theme="1"/>
        <rFont val="Arial"/>
        <family val="2"/>
      </rPr>
      <t xml:space="preserve">Berger &amp; Foissner, 1988 HY 20 B,F      </t>
    </r>
  </si>
  <si>
    <r>
      <t xml:space="preserve">Lamtostyla kirkeniensis </t>
    </r>
    <r>
      <rPr>
        <sz val="9"/>
        <color theme="1"/>
        <rFont val="Arial"/>
        <family val="2"/>
      </rPr>
      <t xml:space="preserve">Berger &amp; Foissner, 1988 HY 20 B,C,F,H    </t>
    </r>
  </si>
  <si>
    <r>
      <t xml:space="preserve">Lamtostyla lamottei </t>
    </r>
    <r>
      <rPr>
        <sz val="9"/>
        <color theme="1"/>
        <rFont val="Arial"/>
        <family val="2"/>
      </rPr>
      <t xml:space="preserve">Buitkamp, 1977 HY 26 C,D  </t>
    </r>
  </si>
  <si>
    <r>
      <t xml:space="preserve">Lamtostyla longa </t>
    </r>
    <r>
      <rPr>
        <sz val="9"/>
        <color theme="1"/>
        <rFont val="Arial"/>
        <family val="2"/>
      </rPr>
      <t xml:space="preserve">(Hemberger, 1985) Berger &amp; Foissner, 1988 HY 135 ?    </t>
    </r>
  </si>
  <si>
    <r>
      <t xml:space="preserve">Lamtostyla perisincirra </t>
    </r>
    <r>
      <rPr>
        <sz val="9"/>
        <color theme="1"/>
        <rFont val="Arial"/>
        <family val="2"/>
      </rPr>
      <t xml:space="preserve">(Hemberger, 1985) Berger &amp; Foissner, 1987 HY 7 ?    </t>
    </r>
  </si>
  <si>
    <r>
      <t xml:space="preserve">Lamtostyla raptans </t>
    </r>
    <r>
      <rPr>
        <sz val="9"/>
        <color theme="1"/>
        <rFont val="Arial"/>
        <family val="2"/>
      </rPr>
      <t xml:space="preserve">(Hemberger, 1985) Foissner, 1997 HY 150 ?  </t>
    </r>
  </si>
  <si>
    <r>
      <t xml:space="preserve">Laurentiella strenua </t>
    </r>
    <r>
      <rPr>
        <sz val="9"/>
        <color theme="1"/>
        <rFont val="Arial"/>
        <family val="2"/>
      </rPr>
      <t xml:space="preserve">(Dingfelder, 1962) Berger &amp; Foissner, 1989 HY 3000 B,C,D   </t>
    </r>
  </si>
  <si>
    <r>
      <t>Leptopharynx costatus</t>
    </r>
    <r>
      <rPr>
        <sz val="9"/>
        <color theme="1"/>
        <rFont val="Arial"/>
        <family val="2"/>
      </rPr>
      <t>Mermod, 1914 NA 5 B,F      t</t>
    </r>
  </si>
  <si>
    <r>
      <t xml:space="preserve">Leptopharynx eurystoma </t>
    </r>
    <r>
      <rPr>
        <sz val="9"/>
        <color theme="1"/>
        <rFont val="Arial"/>
        <family val="2"/>
      </rPr>
      <t xml:space="preserve">(KahI, 1931) nov comb  NA 10 E?    </t>
    </r>
  </si>
  <si>
    <r>
      <t xml:space="preserve">Leptopharynx macrostoma </t>
    </r>
    <r>
      <rPr>
        <sz val="9"/>
        <color theme="1"/>
        <rFont val="Arial"/>
        <family val="2"/>
      </rPr>
      <t xml:space="preserve">Njine , 1979, synonym with </t>
    </r>
    <r>
      <rPr>
        <i/>
        <sz val="9"/>
        <color theme="1"/>
        <rFont val="Arial"/>
        <family val="2"/>
      </rPr>
      <t>L eurystoma</t>
    </r>
  </si>
  <si>
    <r>
      <t xml:space="preserve">Leptopharynx minimus </t>
    </r>
    <r>
      <rPr>
        <sz val="9"/>
        <color theme="1"/>
        <rFont val="Arial"/>
        <family val="2"/>
      </rPr>
      <t xml:space="preserve">Alekperov, 1993, syno nym with </t>
    </r>
    <r>
      <rPr>
        <i/>
        <sz val="9"/>
        <color theme="1"/>
        <rFont val="Arial"/>
        <family val="2"/>
      </rPr>
      <t>L costatus</t>
    </r>
  </si>
  <si>
    <r>
      <t xml:space="preserve">Leptopharynx stenostoma </t>
    </r>
    <r>
      <rPr>
        <sz val="9"/>
        <color theme="1"/>
        <rFont val="Arial"/>
        <family val="2"/>
      </rPr>
      <t xml:space="preserve">(Gellert, 1942) nov comb, synonym with </t>
    </r>
    <r>
      <rPr>
        <i/>
        <sz val="9"/>
        <color theme="1"/>
        <rFont val="Arial"/>
        <family val="2"/>
      </rPr>
      <t>L costatus</t>
    </r>
  </si>
  <si>
    <r>
      <t xml:space="preserve">Linostoma vorticella </t>
    </r>
    <r>
      <rPr>
        <sz val="9"/>
        <color theme="1"/>
        <rFont val="Arial"/>
        <family val="2"/>
      </rPr>
      <t xml:space="preserve">(Ehrenberg, 1833) Jankowski, 1978 HE 1000 C,D,G  </t>
    </r>
  </si>
  <si>
    <r>
      <t xml:space="preserve">Litonotus crinitus </t>
    </r>
    <r>
      <rPr>
        <sz val="9"/>
        <color theme="1"/>
        <rFont val="Arial"/>
        <family val="2"/>
      </rPr>
      <t xml:space="preserve">Grandori &amp; Grandori, 1934 GY 40 C?  </t>
    </r>
  </si>
  <si>
    <r>
      <t xml:space="preserve">Litonotus digitatus </t>
    </r>
    <r>
      <rPr>
        <sz val="9"/>
        <color theme="1"/>
        <rFont val="Arial"/>
        <family val="2"/>
      </rPr>
      <t xml:space="preserve">Grandori &amp; Grandori, 1934 GY 39 C?  </t>
    </r>
  </si>
  <si>
    <r>
      <t xml:space="preserve">Litonotus muscorum </t>
    </r>
    <r>
      <rPr>
        <sz val="9"/>
        <color theme="1"/>
        <rFont val="Arial"/>
        <family val="2"/>
      </rPr>
      <t xml:space="preserve">(Kahl, 1931) Blattere r &amp; Foissner, 1988 GY 12 C     </t>
    </r>
  </si>
  <si>
    <r>
      <t xml:space="preserve">Maryna acuminata </t>
    </r>
    <r>
      <rPr>
        <sz val="9"/>
        <color theme="1"/>
        <rFont val="Arial"/>
        <family val="2"/>
      </rPr>
      <t xml:space="preserve">(Gellert, 1955) Foissner, 1993 CO 1 B  </t>
    </r>
  </si>
  <si>
    <r>
      <t xml:space="preserve">Maryna antarctica </t>
    </r>
    <r>
      <rPr>
        <sz val="9"/>
        <color theme="1"/>
        <rFont val="Arial"/>
        <family val="2"/>
      </rPr>
      <t xml:space="preserve">Foissner, 1993 CO 7 B   </t>
    </r>
  </si>
  <si>
    <r>
      <t xml:space="preserve">Maryna atra </t>
    </r>
    <r>
      <rPr>
        <sz val="9"/>
        <color theme="1"/>
        <rFont val="Arial"/>
        <family val="2"/>
      </rPr>
      <t xml:space="preserve">(Gelei, 1950) Foissner, 1993 CO 180 B   </t>
    </r>
  </si>
  <si>
    <r>
      <t xml:space="preserve">Maryna lichenicola </t>
    </r>
    <r>
      <rPr>
        <sz val="9"/>
        <color theme="1"/>
        <rFont val="Arial"/>
        <family val="2"/>
      </rPr>
      <t xml:space="preserve">(Gelei, 1950) Foissner, 1993 CO 9 B   </t>
    </r>
  </si>
  <si>
    <r>
      <t xml:space="preserve">Maryna minima </t>
    </r>
    <r>
      <rPr>
        <sz val="9"/>
        <color theme="1"/>
        <rFont val="Arial"/>
        <family val="2"/>
      </rPr>
      <t xml:space="preserve">(Gelei, 1950) Foissner, 1993 CO 7 ?  </t>
    </r>
  </si>
  <si>
    <r>
      <t xml:space="preserve">Maryna ovata </t>
    </r>
    <r>
      <rPr>
        <sz val="9"/>
        <color theme="1"/>
        <rFont val="Arial"/>
        <family val="2"/>
      </rPr>
      <t xml:space="preserve">(Gelei, 1950) Foissner, 1993 CO 40 B    </t>
    </r>
  </si>
  <si>
    <r>
      <t>Maryna pinguis</t>
    </r>
    <r>
      <rPr>
        <sz val="9"/>
        <color theme="1"/>
        <rFont val="Arial"/>
        <family val="2"/>
      </rPr>
      <t xml:space="preserve">Dingfelder, 1962 CO 270 ?  </t>
    </r>
  </si>
  <si>
    <r>
      <t xml:space="preserve">Maryna rotunda </t>
    </r>
    <r>
      <rPr>
        <sz val="9"/>
        <color theme="1"/>
        <rFont val="Arial"/>
        <family val="2"/>
      </rPr>
      <t xml:space="preserve">Dingfelder, 1962 CO 113 ?  </t>
    </r>
  </si>
  <si>
    <r>
      <t xml:space="preserve">Maryna socialis </t>
    </r>
    <r>
      <rPr>
        <sz val="9"/>
        <color theme="1"/>
        <rFont val="Arial"/>
        <family val="2"/>
      </rPr>
      <t>Gruber, 1879 CO 830 ?  i</t>
    </r>
  </si>
  <si>
    <r>
      <t xml:space="preserve">Maryna umbrellata </t>
    </r>
    <r>
      <rPr>
        <sz val="9"/>
        <color theme="1"/>
        <rFont val="Arial"/>
        <family val="2"/>
      </rPr>
      <t xml:space="preserve">(Gelei, 1950) Foissner, 1993 CO 523 B,S?  </t>
    </r>
  </si>
  <si>
    <r>
      <t xml:space="preserve">Metacineta micraster </t>
    </r>
    <r>
      <rPr>
        <sz val="9"/>
        <color theme="1"/>
        <rFont val="Arial"/>
        <family val="2"/>
      </rPr>
      <t xml:space="preserve">(Penard, 1914) Batisse, 1967 SU 33 C  </t>
    </r>
  </si>
  <si>
    <r>
      <t xml:space="preserve">Metacineta mystacina </t>
    </r>
    <r>
      <rPr>
        <sz val="9"/>
        <color theme="1"/>
        <rFont val="Arial"/>
        <family val="2"/>
      </rPr>
      <t xml:space="preserve">(Ehrenberg, 1831) Butsch li, 1889 SU 65 C  </t>
    </r>
  </si>
  <si>
    <r>
      <t>Metopus contractus</t>
    </r>
    <r>
      <rPr>
        <sz val="9"/>
        <color theme="1"/>
        <rFont val="Arial"/>
        <family val="2"/>
      </rPr>
      <t xml:space="preserve">Penard, 1922 HE 100 B  </t>
    </r>
  </si>
  <si>
    <r>
      <t xml:space="preserve">Metopus es </t>
    </r>
    <r>
      <rPr>
        <sz val="9"/>
        <color theme="1"/>
        <rFont val="Arial"/>
        <family val="2"/>
      </rPr>
      <t xml:space="preserve">(Muller, 1776) Laurerborn, 1916 HE 95 B,E,F,S   </t>
    </r>
  </si>
  <si>
    <r>
      <t>Metopus hasei</t>
    </r>
    <r>
      <rPr>
        <sz val="9"/>
        <color theme="1"/>
        <rFont val="Arial"/>
        <family val="2"/>
      </rPr>
      <t>Sondheim, 1929 HE 14 B     r</t>
    </r>
  </si>
  <si>
    <r>
      <t xml:space="preserve">Metopus ovalis </t>
    </r>
    <r>
      <rPr>
        <sz val="9"/>
        <color theme="1"/>
        <rFont val="Arial"/>
        <family val="2"/>
      </rPr>
      <t>KahI, 1927 HE 240 B   t</t>
    </r>
  </si>
  <si>
    <t>Metopus palaeformis KahI, 1927 HE 10 B  z</t>
  </si>
  <si>
    <r>
      <t xml:space="preserve">Metopus rectus </t>
    </r>
    <r>
      <rPr>
        <sz val="9"/>
        <color theme="1"/>
        <rFont val="Arial"/>
        <family val="2"/>
      </rPr>
      <t xml:space="preserve">(Kahl, 1932) Foissner, 1980 HE 72 B  </t>
    </r>
  </si>
  <si>
    <r>
      <t xml:space="preserve">Metopus setosus </t>
    </r>
    <r>
      <rPr>
        <sz val="9"/>
        <color theme="1"/>
        <rFont val="Arial"/>
        <family val="2"/>
      </rPr>
      <t xml:space="preserve">Kahl, 1927 HE 32 B  </t>
    </r>
  </si>
  <si>
    <r>
      <t xml:space="preserve">Metopus setosus minor </t>
    </r>
    <r>
      <rPr>
        <sz val="9"/>
        <color theme="1"/>
        <rFont val="Arial"/>
        <family val="2"/>
      </rPr>
      <t xml:space="preserve">Kahl, 1927 HE 18 B  </t>
    </r>
  </si>
  <si>
    <r>
      <t xml:space="preserve">Microdiaphanosoma arcuatum </t>
    </r>
    <r>
      <rPr>
        <sz val="9"/>
        <color theme="1"/>
        <rFont val="Arial"/>
        <family val="2"/>
      </rPr>
      <t xml:space="preserve">(Grandori &amp; Grandori, 1934) Wenzel, 1953 CO 05 B      </t>
    </r>
  </si>
  <si>
    <r>
      <t xml:space="preserve">Microdiaphanosoma terricola </t>
    </r>
    <r>
      <rPr>
        <sz val="9"/>
        <color theme="1"/>
        <rFont val="Arial"/>
        <family val="2"/>
      </rPr>
      <t xml:space="preserve">Foissner, 1993 CO 05 ?   </t>
    </r>
  </si>
  <si>
    <r>
      <t xml:space="preserve">Microthorax simulans </t>
    </r>
    <r>
      <rPr>
        <sz val="9"/>
        <color theme="1"/>
        <rFont val="Arial"/>
        <family val="2"/>
      </rPr>
      <t xml:space="preserve">(Kahl, 1926) Kahl, 1931 NA 07 B      </t>
    </r>
  </si>
  <si>
    <r>
      <t xml:space="preserve">Monodinium balbiani </t>
    </r>
    <r>
      <rPr>
        <sz val="9"/>
        <color theme="1"/>
        <rFont val="Arial"/>
        <family val="2"/>
      </rPr>
      <t xml:space="preserve">FabreDomergue, 1888 GY 55 C,G    </t>
    </r>
  </si>
  <si>
    <r>
      <t xml:space="preserve">Mycterothrix tuamotuensis </t>
    </r>
    <r>
      <rPr>
        <sz val="9"/>
        <color theme="1"/>
        <rFont val="Arial"/>
        <family val="2"/>
      </rPr>
      <t xml:space="preserve">(Balbiani, 1887) Kahl, 1931 CO 20 B   </t>
    </r>
    <r>
      <rPr>
        <b/>
        <sz val="9"/>
        <color theme="1"/>
        <rFont val="Arial"/>
        <family val="2"/>
      </rPr>
      <t>ii</t>
    </r>
  </si>
  <si>
    <r>
      <t xml:space="preserve">Mykophagophrys terricola </t>
    </r>
    <r>
      <rPr>
        <sz val="9"/>
        <color theme="1"/>
        <rFont val="Arial"/>
        <family val="2"/>
      </rPr>
      <t xml:space="preserve">(Foissner, 1985) Foissner, 1995 CO 3 H      </t>
    </r>
  </si>
  <si>
    <r>
      <t xml:space="preserve">Nassula citrea </t>
    </r>
    <r>
      <rPr>
        <sz val="9"/>
        <color theme="1"/>
        <rFont val="Arial"/>
        <family val="2"/>
      </rPr>
      <t xml:space="preserve">Kahl, 1930 NA 150 E   </t>
    </r>
  </si>
  <si>
    <r>
      <t xml:space="preserve">Nassula picta </t>
    </r>
    <r>
      <rPr>
        <sz val="9"/>
        <color theme="1"/>
        <rFont val="Arial"/>
        <family val="2"/>
      </rPr>
      <t xml:space="preserve">GreeH, 1888 NA 224 E    </t>
    </r>
  </si>
  <si>
    <r>
      <t xml:space="preserve">Nassula protectissima </t>
    </r>
    <r>
      <rPr>
        <sz val="9"/>
        <color theme="1"/>
        <rFont val="Arial"/>
        <family val="2"/>
      </rPr>
      <t xml:space="preserve">Penard, 1922 NA 40 E  </t>
    </r>
  </si>
  <si>
    <r>
      <t xml:space="preserve">Nassula terricola </t>
    </r>
    <r>
      <rPr>
        <sz val="9"/>
        <color theme="1"/>
        <rFont val="Arial"/>
        <family val="2"/>
      </rPr>
      <t xml:space="preserve">Foissner, 1989 NA 180 E  </t>
    </r>
  </si>
  <si>
    <r>
      <t xml:space="preserve">Nassula tumida obscura </t>
    </r>
    <r>
      <rPr>
        <sz val="9"/>
        <color theme="1"/>
        <rFont val="Arial"/>
        <family val="2"/>
      </rPr>
      <t xml:space="preserve">Lepsi, 1951 NA 50 ?  </t>
    </r>
  </si>
  <si>
    <r>
      <t xml:space="preserve">Neogeneia hortualis </t>
    </r>
    <r>
      <rPr>
        <sz val="9"/>
        <color theme="1"/>
        <rFont val="Arial"/>
        <family val="2"/>
      </rPr>
      <t xml:space="preserve">Eigner, 1995 HY 38 B  </t>
    </r>
    <r>
      <rPr>
        <b/>
        <sz val="9"/>
        <color theme="1"/>
        <rFont val="Arial"/>
        <family val="2"/>
      </rPr>
      <t>1</t>
    </r>
  </si>
  <si>
    <r>
      <t xml:space="preserve">Nivaliella plana </t>
    </r>
    <r>
      <rPr>
        <sz val="9"/>
        <color theme="1"/>
        <rFont val="Arial"/>
        <family val="2"/>
      </rPr>
      <t xml:space="preserve">Foissner, 1980 CO 05 H      </t>
    </r>
  </si>
  <si>
    <r>
      <t xml:space="preserve">Notohymena antarctica </t>
    </r>
    <r>
      <rPr>
        <sz val="9"/>
        <color theme="1"/>
        <rFont val="Arial"/>
        <family val="2"/>
      </rPr>
      <t xml:space="preserve">Foissner, 1996 HY 45 B?C,F  </t>
    </r>
  </si>
  <si>
    <r>
      <t xml:space="preserve">Notohymena australis </t>
    </r>
    <r>
      <rPr>
        <sz val="9"/>
        <color theme="1"/>
        <rFont val="Arial"/>
        <family val="2"/>
      </rPr>
      <t xml:space="preserve">(Foissner &amp; O'Donoghue) Blatterer &amp; Foissner, 1988 HY 45 B  </t>
    </r>
  </si>
  <si>
    <r>
      <t xml:space="preserve">Notohymena rubescens </t>
    </r>
    <r>
      <rPr>
        <sz val="9"/>
        <color theme="1"/>
        <rFont val="Arial"/>
        <family val="2"/>
      </rPr>
      <t xml:space="preserve">Blatterer &amp; Foissner, 1988 HY 40 F,H,N    </t>
    </r>
  </si>
  <si>
    <r>
      <t xml:space="preserve">Notohymena selvatica </t>
    </r>
    <r>
      <rPr>
        <sz val="9"/>
        <color theme="1"/>
        <rFont val="Arial"/>
        <family val="2"/>
      </rPr>
      <t xml:space="preserve">(Hemberger, 1985) Blatterer &amp; Foissner, 1988 HY 560 ?   </t>
    </r>
  </si>
  <si>
    <r>
      <t xml:space="preserve">Notoxoma parabryophryides </t>
    </r>
    <r>
      <rPr>
        <sz val="9"/>
        <color theme="1"/>
        <rFont val="Arial"/>
        <family val="2"/>
      </rPr>
      <t xml:space="preserve">Foissner, 1993 CO 10 B     </t>
    </r>
  </si>
  <si>
    <r>
      <t xml:space="preserve">Notoxoma sigmoides </t>
    </r>
    <r>
      <rPr>
        <sz val="9"/>
        <color theme="1"/>
        <rFont val="Arial"/>
        <family val="2"/>
      </rPr>
      <t xml:space="preserve">Foissner, 1993 CO 3 B  </t>
    </r>
  </si>
  <si>
    <r>
      <t xml:space="preserve">Obertrumia kahli </t>
    </r>
    <r>
      <rPr>
        <sz val="9"/>
        <color theme="1"/>
        <rFont val="Arial"/>
        <family val="2"/>
      </rPr>
      <t xml:space="preserve">Foissner, 1989 NA 180 E  </t>
    </r>
  </si>
  <si>
    <r>
      <t xml:space="preserve">Odontochlamys alpestris </t>
    </r>
    <r>
      <rPr>
        <sz val="9"/>
        <color theme="1"/>
        <rFont val="Arial"/>
        <family val="2"/>
      </rPr>
      <t xml:space="preserve">Foissner, 1981 CY 10 B,F     </t>
    </r>
  </si>
  <si>
    <r>
      <t xml:space="preserve">Odontochlamys convexa </t>
    </r>
    <r>
      <rPr>
        <sz val="9"/>
        <color theme="1"/>
        <rFont val="Arial"/>
        <family val="2"/>
      </rPr>
      <t xml:space="preserve">(Kahl, 1931) Blatterer &amp; Foissner, 1992 CY 9 B?     </t>
    </r>
    <r>
      <rPr>
        <b/>
        <sz val="9"/>
        <color theme="1"/>
        <rFont val="Arial"/>
        <family val="2"/>
      </rPr>
      <t>1'</t>
    </r>
  </si>
  <si>
    <r>
      <t xml:space="preserve">Odontochlamys gouraudi </t>
    </r>
    <r>
      <rPr>
        <sz val="9"/>
        <color theme="1"/>
        <rFont val="Arial"/>
        <family val="2"/>
      </rPr>
      <t xml:space="preserve">Certes, 1891 CY 13 B     </t>
    </r>
  </si>
  <si>
    <r>
      <t xml:space="preserve">Odontochlamys wisconsinensis </t>
    </r>
    <r>
      <rPr>
        <sz val="9"/>
        <color theme="1"/>
        <rFont val="Arial"/>
        <family val="2"/>
      </rPr>
      <t xml:space="preserve">(Kahl, 1931) Petz &amp; Foissner, 1997 CY 6 B,G?   </t>
    </r>
  </si>
  <si>
    <r>
      <t xml:space="preserve">Onychodromopsis flexilis </t>
    </r>
    <r>
      <rPr>
        <sz val="9"/>
        <color theme="1"/>
        <rFont val="Arial"/>
        <family val="2"/>
      </rPr>
      <t xml:space="preserve">Stokes, 1887 HY 80 B,C,F   </t>
    </r>
  </si>
  <si>
    <r>
      <t xml:space="preserve">Opercularia arboricola </t>
    </r>
    <r>
      <rPr>
        <sz val="9"/>
        <color theme="1"/>
        <rFont val="Arial"/>
        <family val="2"/>
      </rPr>
      <t xml:space="preserve">(Biegel, 1954) Foissner, 1981, synonym with O </t>
    </r>
    <r>
      <rPr>
        <i/>
        <sz val="9"/>
        <color theme="1"/>
        <rFont val="Arial"/>
        <family val="2"/>
      </rPr>
      <t>curvicaule</t>
    </r>
  </si>
  <si>
    <r>
      <t xml:space="preserve">Opercularia arenicola </t>
    </r>
    <r>
      <rPr>
        <sz val="9"/>
        <color theme="1"/>
        <rFont val="Arial"/>
        <family val="2"/>
      </rPr>
      <t xml:space="preserve">GreeH, 1873 PE ?  </t>
    </r>
    <r>
      <rPr>
        <b/>
        <sz val="9"/>
        <color theme="1"/>
        <rFont val="Arial"/>
        <family val="2"/>
      </rPr>
      <t>i</t>
    </r>
  </si>
  <si>
    <r>
      <t xml:space="preserve">Opercularia asymmetrica </t>
    </r>
    <r>
      <rPr>
        <sz val="9"/>
        <color theme="1"/>
        <rFont val="Arial"/>
        <family val="2"/>
      </rPr>
      <t xml:space="preserve">(Biczok, 1956) Aescht &amp; Foissner, 1992 PE 13 B  </t>
    </r>
  </si>
  <si>
    <r>
      <t xml:space="preserve">Opercularia curvicaule </t>
    </r>
    <r>
      <rPr>
        <sz val="9"/>
        <color theme="1"/>
        <rFont val="Arial"/>
        <family val="2"/>
      </rPr>
      <t xml:space="preserve">(Penard, 1922) nov comb PE 48 B      </t>
    </r>
  </si>
  <si>
    <r>
      <t xml:space="preserve">Ophryoglena marginata </t>
    </r>
    <r>
      <rPr>
        <sz val="9"/>
        <color theme="1"/>
        <rFont val="Arial"/>
        <family val="2"/>
      </rPr>
      <t xml:space="preserve">GreeH, 1888 HM ? ?  </t>
    </r>
  </si>
  <si>
    <r>
      <t xml:space="preserve">Opisthonecta minima </t>
    </r>
    <r>
      <rPr>
        <sz val="9"/>
        <color theme="1"/>
        <rFont val="Arial"/>
        <family val="2"/>
      </rPr>
      <t xml:space="preserve">Foissner, 1975 PE 143 B    </t>
    </r>
  </si>
  <si>
    <r>
      <t xml:space="preserve">Opisthotricha elongata </t>
    </r>
    <r>
      <rPr>
        <sz val="9"/>
        <color theme="1"/>
        <rFont val="Arial"/>
        <family val="2"/>
      </rPr>
      <t xml:space="preserve">Grandori &amp; Grandori, 1934 HY 20 ?  </t>
    </r>
  </si>
  <si>
    <r>
      <t xml:space="preserve">Opisthotricha procera </t>
    </r>
    <r>
      <rPr>
        <sz val="9"/>
        <color theme="1"/>
        <rFont val="Arial"/>
        <family val="2"/>
      </rPr>
      <t xml:space="preserve">Kahl, 1932 HY 20 ?  </t>
    </r>
  </si>
  <si>
    <r>
      <t xml:space="preserve">Opisthotricha terrestris </t>
    </r>
    <r>
      <rPr>
        <sz val="9"/>
        <color theme="1"/>
        <rFont val="Arial"/>
        <family val="2"/>
      </rPr>
      <t xml:space="preserve">Horvath, 1956, synonym with </t>
    </r>
    <r>
      <rPr>
        <i/>
        <sz val="9"/>
        <color theme="1"/>
        <rFont val="Arial"/>
        <family val="2"/>
      </rPr>
      <t>Sterkiella histriomuscorum</t>
    </r>
  </si>
  <si>
    <r>
      <t xml:space="preserve">Opisthotricha terricola </t>
    </r>
    <r>
      <rPr>
        <sz val="9"/>
        <color theme="1"/>
        <rFont val="Arial"/>
        <family val="2"/>
      </rPr>
      <t xml:space="preserve">Gellert, 1957 HY 24 B  </t>
    </r>
  </si>
  <si>
    <r>
      <t xml:space="preserve">Orthoamphisiella franzi </t>
    </r>
    <r>
      <rPr>
        <sz val="9"/>
        <color theme="1"/>
        <rFont val="Arial"/>
        <family val="2"/>
      </rPr>
      <t xml:space="preserve">(Foissner, 1982)Eigner, 1995 HY 30 B,F,S  </t>
    </r>
  </si>
  <si>
    <r>
      <t xml:space="preserve">Orthoamphisiella grelli </t>
    </r>
    <r>
      <rPr>
        <sz val="9"/>
        <color theme="1"/>
        <rFont val="Arial"/>
        <family val="2"/>
      </rPr>
      <t xml:space="preserve">Eigner &amp; Foissner, 1993 HY 20 B,F  </t>
    </r>
  </si>
  <si>
    <r>
      <t xml:space="preserve">Orthoamphisiella stramenticola </t>
    </r>
    <r>
      <rPr>
        <sz val="9"/>
        <color theme="1"/>
        <rFont val="Arial"/>
        <family val="2"/>
      </rPr>
      <t xml:space="preserve">Eigner &amp; Foissner, 1991 HY 60 B?C,E,H   </t>
    </r>
  </si>
  <si>
    <r>
      <t xml:space="preserve">Orthokreyella schiffmanni </t>
    </r>
    <r>
      <rPr>
        <sz val="9"/>
        <color theme="1"/>
        <rFont val="Arial"/>
        <family val="2"/>
      </rPr>
      <t xml:space="preserve">Foissner, 1984 CO 02 B?  </t>
    </r>
  </si>
  <si>
    <r>
      <t xml:space="preserve">Oxytricha auripunctata </t>
    </r>
    <r>
      <rPr>
        <sz val="9"/>
        <color theme="1"/>
        <rFont val="Arial"/>
        <family val="2"/>
      </rPr>
      <t xml:space="preserve">Blatterer &amp; Foissner, 1988 HY 40 C,F,H    </t>
    </r>
    <r>
      <rPr>
        <b/>
        <sz val="9"/>
        <color theme="1"/>
        <rFont val="Arial"/>
        <family val="2"/>
      </rPr>
      <t>10'</t>
    </r>
  </si>
  <si>
    <r>
      <t xml:space="preserve">Oxytricha bimembranata </t>
    </r>
    <r>
      <rPr>
        <sz val="9"/>
        <color theme="1"/>
        <rFont val="Arial"/>
        <family val="2"/>
      </rPr>
      <t xml:space="preserve">Shibuya, 1929 HY 300 ?  </t>
    </r>
    <r>
      <rPr>
        <b/>
        <sz val="9"/>
        <color theme="1"/>
        <rFont val="Arial"/>
        <family val="2"/>
      </rPr>
      <t>i</t>
    </r>
  </si>
  <si>
    <r>
      <t>Oxytricha crassistilata</t>
    </r>
    <r>
      <rPr>
        <sz val="9"/>
        <color theme="1"/>
        <rFont val="Arial"/>
        <family val="2"/>
      </rPr>
      <t xml:space="preserve">Kahl in Alekperov [4], synonym with </t>
    </r>
    <r>
      <rPr>
        <i/>
        <sz val="9"/>
        <color theme="1"/>
        <rFont val="Arial"/>
        <family val="2"/>
      </rPr>
      <t>Sterkiella histriomuscorum</t>
    </r>
  </si>
  <si>
    <r>
      <t xml:space="preserve">Oxytricha gigantea </t>
    </r>
    <r>
      <rPr>
        <sz val="9"/>
        <color theme="1"/>
        <rFont val="Arial"/>
        <family val="2"/>
      </rPr>
      <t xml:space="preserve">Horvath, 1933 HY 270 B,C,F,H   </t>
    </r>
  </si>
  <si>
    <r>
      <t xml:space="preserve">Oxytricha granulifera </t>
    </r>
    <r>
      <rPr>
        <sz val="9"/>
        <color theme="1"/>
        <rFont val="Arial"/>
        <family val="2"/>
      </rPr>
      <t xml:space="preserve">Foissner &amp; Adam, 1983 HY 72 B,F,H      </t>
    </r>
  </si>
  <si>
    <r>
      <t xml:space="preserve">Oxytricha granulifera quadricirrata </t>
    </r>
    <r>
      <rPr>
        <sz val="9"/>
        <color theme="1"/>
        <rFont val="Arial"/>
        <family val="2"/>
      </rPr>
      <t xml:space="preserve">Blatterer &amp; Foissner, 1988 HY 30 B,F,H    </t>
    </r>
  </si>
  <si>
    <t xml:space="preserve">Oxytricha hengshanensis Shen, Liu, Song &amp; Gu, 1992 HY 252 G,N  </t>
  </si>
  <si>
    <t xml:space="preserve">Oxytricha histrioides Gellert, 1957 HY 175 B  </t>
  </si>
  <si>
    <r>
      <t xml:space="preserve">Oxytricha islandica </t>
    </r>
    <r>
      <rPr>
        <sz val="9"/>
        <color theme="1"/>
        <rFont val="Arial"/>
        <family val="2"/>
      </rPr>
      <t xml:space="preserve">Berger &amp; Foissner, 1989 HY 70 N   </t>
    </r>
  </si>
  <si>
    <r>
      <t xml:space="preserve">Oxytricha lanceolata </t>
    </r>
    <r>
      <rPr>
        <sz val="9"/>
        <color theme="1"/>
        <rFont val="Arial"/>
        <family val="2"/>
      </rPr>
      <t xml:space="preserve">Shibuya, 1930 HY 70 B,F,G      </t>
    </r>
  </si>
  <si>
    <r>
      <t xml:space="preserve">Oxytricha longigranulosa </t>
    </r>
    <r>
      <rPr>
        <sz val="9"/>
        <color theme="1"/>
        <rFont val="Arial"/>
        <family val="2"/>
      </rPr>
      <t xml:space="preserve">Berger &amp; Foissner, 1989 HY 120 C,F,H      </t>
    </r>
  </si>
  <si>
    <r>
      <t xml:space="preserve">Oxytricha nauplia </t>
    </r>
    <r>
      <rPr>
        <sz val="9"/>
        <color theme="1"/>
        <rFont val="Arial"/>
        <family val="2"/>
      </rPr>
      <t xml:space="preserve">Berger &amp; Foissner, 1987 HY 26 F,G,H     </t>
    </r>
  </si>
  <si>
    <r>
      <t xml:space="preserve">Oxytricha opisthomuscorum </t>
    </r>
    <r>
      <rPr>
        <sz val="9"/>
        <color theme="1"/>
        <rFont val="Arial"/>
        <family val="2"/>
      </rPr>
      <t xml:space="preserve">Foissner et al, 1991 HY 27 B,F,G    </t>
    </r>
  </si>
  <si>
    <r>
      <t xml:space="preserve">Oxytricha ottowi </t>
    </r>
    <r>
      <rPr>
        <sz val="9"/>
        <color theme="1"/>
        <rFont val="Arial"/>
        <family val="2"/>
      </rPr>
      <t>Foissner, 1996 HY 40 B,E,F  ,</t>
    </r>
  </si>
  <si>
    <r>
      <t xml:space="preserve">Oxytricha proximata </t>
    </r>
    <r>
      <rPr>
        <sz val="9"/>
        <color theme="1"/>
        <rFont val="Arial"/>
        <family val="2"/>
      </rPr>
      <t xml:space="preserve">Shibuya, 1930 HY 150 S   </t>
    </r>
  </si>
  <si>
    <r>
      <t xml:space="preserve">Oxytricha pseudosimilis </t>
    </r>
    <r>
      <rPr>
        <sz val="9"/>
        <color theme="1"/>
        <rFont val="Arial"/>
        <family val="2"/>
      </rPr>
      <t xml:space="preserve">Hemberger, 1985 HY 180 ?  </t>
    </r>
  </si>
  <si>
    <r>
      <t xml:space="preserve">Oxytricha quercineti </t>
    </r>
    <r>
      <rPr>
        <sz val="9"/>
        <color theme="1"/>
        <rFont val="Arial"/>
        <family val="2"/>
      </rPr>
      <t xml:space="preserve">Lepsi, 1948 HY 45 B  </t>
    </r>
  </si>
  <si>
    <r>
      <t xml:space="preserve">Oxytricha rubra </t>
    </r>
    <r>
      <rPr>
        <sz val="9"/>
        <color theme="1"/>
        <rFont val="Arial"/>
        <family val="2"/>
      </rPr>
      <t xml:space="preserve">Buitkarnp, 1977, synonym with </t>
    </r>
    <r>
      <rPr>
        <i/>
        <sz val="9"/>
        <color theme="1"/>
        <rFont val="Arial"/>
        <family val="2"/>
      </rPr>
      <t>Cyrtohymena muscorum [76]</t>
    </r>
  </si>
  <si>
    <r>
      <t xml:space="preserve">Oxytricha rubripuncta </t>
    </r>
    <r>
      <rPr>
        <sz val="9"/>
        <color theme="1"/>
        <rFont val="Arial"/>
        <family val="2"/>
      </rPr>
      <t xml:space="preserve">Berger &amp; Foissner, 1987 HY 200 B,C,D,G,T  </t>
    </r>
  </si>
  <si>
    <r>
      <t xml:space="preserve">Oxytricha setigera </t>
    </r>
    <r>
      <rPr>
        <sz val="9"/>
        <color theme="1"/>
        <rFont val="Arial"/>
        <family val="2"/>
      </rPr>
      <t xml:space="preserve">Stoke s, 1891 HY 8 B,F     </t>
    </r>
  </si>
  <si>
    <r>
      <t xml:space="preserve">Oxytricha siseris </t>
    </r>
    <r>
      <rPr>
        <sz val="9"/>
        <color theme="1"/>
        <rFont val="Arial"/>
        <family val="2"/>
      </rPr>
      <t xml:space="preserve">Vuxanovici, 1963 HY 30 B?     </t>
    </r>
  </si>
  <si>
    <r>
      <t xml:space="preserve">Oxytricha tricirrata </t>
    </r>
    <r>
      <rPr>
        <sz val="9"/>
        <color theme="1"/>
        <rFont val="Arial"/>
        <family val="2"/>
      </rPr>
      <t xml:space="preserve">Buitkarnp, 1977 HY 56 C,N  </t>
    </r>
  </si>
  <si>
    <r>
      <t xml:space="preserve">Papillorhabdos multinucleatus </t>
    </r>
    <r>
      <rPr>
        <sz val="9"/>
        <color theme="1"/>
        <rFont val="Arial"/>
        <family val="2"/>
      </rPr>
      <t xml:space="preserve">Foissner, 1984 GY 44 C  </t>
    </r>
  </si>
  <si>
    <r>
      <t xml:space="preserve">Parabryophrya penardi </t>
    </r>
    <r>
      <rPr>
        <sz val="9"/>
        <color theme="1"/>
        <rFont val="Arial"/>
        <family val="2"/>
      </rPr>
      <t xml:space="preserve">(Kahl, 1931) Foissner, 1985 CO 28 B      </t>
    </r>
  </si>
  <si>
    <r>
      <t xml:space="preserve">Paracineta lauterbomi </t>
    </r>
    <r>
      <rPr>
        <sz val="9"/>
        <color theme="1"/>
        <rFont val="Arial"/>
        <family val="2"/>
      </rPr>
      <t xml:space="preserve">Sondheim, 1929 SU 11 C      </t>
    </r>
  </si>
  <si>
    <r>
      <t xml:space="preserve">Paraenchelys terricola </t>
    </r>
    <r>
      <rPr>
        <sz val="9"/>
        <color theme="1"/>
        <rFont val="Arial"/>
        <family val="2"/>
      </rPr>
      <t xml:space="preserve">Foissner, 1984 GY 49 C      </t>
    </r>
    <r>
      <rPr>
        <i/>
        <sz val="9"/>
        <color theme="1"/>
        <rFont val="Arial"/>
        <family val="2"/>
      </rPr>
      <t>e r</t>
    </r>
  </si>
  <si>
    <r>
      <t xml:space="preserve">Paraenchelys wenzeli </t>
    </r>
    <r>
      <rPr>
        <sz val="9"/>
        <color theme="1"/>
        <rFont val="Arial"/>
        <family val="2"/>
      </rPr>
      <t xml:space="preserve">Foissner, 1984 GY 89 C?      </t>
    </r>
  </si>
  <si>
    <r>
      <t xml:space="preserve">Parafurgasonia sorex </t>
    </r>
    <r>
      <rPr>
        <sz val="9"/>
        <color theme="1"/>
        <rFont val="Arial"/>
        <family val="2"/>
      </rPr>
      <t xml:space="preserve">(Penard, 1922) Foissner &amp; Adam, 1981 NA 56 G,H?N     </t>
    </r>
  </si>
  <si>
    <r>
      <t xml:space="preserve">Paragastrostyla lanceolata </t>
    </r>
    <r>
      <rPr>
        <sz val="9"/>
        <color theme="1"/>
        <rFont val="Arial"/>
        <family val="2"/>
      </rPr>
      <t xml:space="preserve">Hemberger, 1985 HY 120 ?  </t>
    </r>
  </si>
  <si>
    <r>
      <t xml:space="preserve">Paraholosticha lichenicola </t>
    </r>
    <r>
      <rPr>
        <sz val="9"/>
        <color theme="1"/>
        <rFont val="Arial"/>
        <family val="2"/>
      </rPr>
      <t xml:space="preserve">Gellert, 1955 HY 63 G,S  </t>
    </r>
  </si>
  <si>
    <r>
      <t xml:space="preserve">Paraholosticha muscicola </t>
    </r>
    <r>
      <rPr>
        <sz val="9"/>
        <color theme="1"/>
        <rFont val="Arial"/>
        <family val="2"/>
      </rPr>
      <t xml:space="preserve">Kahl, 1932 HY 210 C,F,G,H   </t>
    </r>
  </si>
  <si>
    <r>
      <t xml:space="preserve">Paraholosticha nana </t>
    </r>
    <r>
      <rPr>
        <sz val="9"/>
        <color theme="1"/>
        <rFont val="Arial"/>
        <family val="2"/>
      </rPr>
      <t xml:space="preserve">Gellert, 1955 HY 30 G  </t>
    </r>
  </si>
  <si>
    <r>
      <t xml:space="preserve">Parakahliella haideri </t>
    </r>
    <r>
      <rPr>
        <sz val="9"/>
        <color theme="1"/>
        <rFont val="Arial"/>
        <family val="2"/>
      </rPr>
      <t xml:space="preserve">Berger &amp; Foissner, 1989 HY 112 C,F   </t>
    </r>
  </si>
  <si>
    <r>
      <t xml:space="preserve">Parakahliella macrostoma </t>
    </r>
    <r>
      <rPr>
        <sz val="9"/>
        <color theme="1"/>
        <rFont val="Arial"/>
        <family val="2"/>
      </rPr>
      <t xml:space="preserve">(Foissner, 1982) Berger, Foissner &amp; Adam, 1986 HY 168 C,N  </t>
    </r>
  </si>
  <si>
    <r>
      <t xml:space="preserve">Parakahliella terricola </t>
    </r>
    <r>
      <rPr>
        <sz val="9"/>
        <color theme="1"/>
        <rFont val="Arial"/>
        <family val="2"/>
      </rPr>
      <t xml:space="preserve">(Buitkarnp, 1977) Berger, Foissner &amp; Adam, 1986 HY 504 C  </t>
    </r>
  </si>
  <si>
    <r>
      <t xml:space="preserve">Paramphisiella acuta </t>
    </r>
    <r>
      <rPr>
        <sz val="9"/>
        <color theme="1"/>
        <rFont val="Arial"/>
        <family val="2"/>
      </rPr>
      <t xml:space="preserve">(Foissner, 1982) Foissner, 1988 HY 18 ?   </t>
    </r>
  </si>
  <si>
    <r>
      <t xml:space="preserve">Paramphisiella caudata </t>
    </r>
    <r>
      <rPr>
        <sz val="9"/>
        <color theme="1"/>
        <rFont val="Arial"/>
        <family val="2"/>
      </rPr>
      <t xml:space="preserve">(Hemberger, 1985) Foiss ner, 1988 HY 300 B,C,F    </t>
    </r>
  </si>
  <si>
    <r>
      <t xml:space="preserve">Paraurostyla granulifera </t>
    </r>
    <r>
      <rPr>
        <sz val="9"/>
        <color theme="1"/>
        <rFont val="Arial"/>
        <family val="2"/>
      </rPr>
      <t xml:space="preserve">Berger &amp; Foissner, 1989 HY 490 F,H,N,T  </t>
    </r>
  </si>
  <si>
    <r>
      <t xml:space="preserve">Paraurostyla polynucleata </t>
    </r>
    <r>
      <rPr>
        <sz val="9"/>
        <color theme="1"/>
        <rFont val="Arial"/>
        <family val="2"/>
      </rPr>
      <t xml:space="preserve">Alekperov, 1993 HY 380 ?  </t>
    </r>
  </si>
  <si>
    <r>
      <t xml:space="preserve">Paraurostyla pulchra </t>
    </r>
    <r>
      <rPr>
        <sz val="9"/>
        <color theme="1"/>
        <rFont val="Arial"/>
        <family val="2"/>
      </rPr>
      <t>Buitkamp, 1977 HY 300 C,D  [</t>
    </r>
  </si>
  <si>
    <r>
      <t xml:space="preserve">Pattersoniella vitiphila </t>
    </r>
    <r>
      <rPr>
        <sz val="9"/>
        <color theme="1"/>
        <rFont val="Arial"/>
        <family val="2"/>
      </rPr>
      <t xml:space="preserve">Foissner, 1987 HY 1000 C,F,G,H,S,T    </t>
    </r>
  </si>
  <si>
    <r>
      <t xml:space="preserve">Pedohymena australiense </t>
    </r>
    <r>
      <rPr>
        <sz val="9"/>
        <color theme="1"/>
        <rFont val="Arial"/>
        <family val="2"/>
      </rPr>
      <t xml:space="preserve">Foissner, 1995 NA 15 B    </t>
    </r>
  </si>
  <si>
    <r>
      <t xml:space="preserve">Pelagotrichidium tisiae </t>
    </r>
    <r>
      <rPr>
        <sz val="9"/>
        <color theme="1"/>
        <rFont val="Arial"/>
        <family val="2"/>
      </rPr>
      <t xml:space="preserve">(Gelei, 1929) Jankowski, 1978 HY 396 C,D,F,H  </t>
    </r>
  </si>
  <si>
    <r>
      <t xml:space="preserve">Pentahymena corticicola </t>
    </r>
    <r>
      <rPr>
        <sz val="9"/>
        <color theme="1"/>
        <rFont val="Arial"/>
        <family val="2"/>
      </rPr>
      <t xml:space="preserve">Foissner, 1994 CO 470 C  </t>
    </r>
  </si>
  <si>
    <r>
      <t xml:space="preserve">Periholosticha acuminata </t>
    </r>
    <r>
      <rPr>
        <sz val="9"/>
        <color theme="1"/>
        <rFont val="Arial"/>
        <family val="2"/>
      </rPr>
      <t xml:space="preserve">Hemberger, 1985 HY 56 ?  </t>
    </r>
  </si>
  <si>
    <r>
      <t xml:space="preserve">Periholosticha lanceolata </t>
    </r>
    <r>
      <rPr>
        <sz val="9"/>
        <color theme="1"/>
        <rFont val="Arial"/>
        <family val="2"/>
      </rPr>
      <t xml:space="preserve">Hemberger, 1985 HY 30 ?  </t>
    </r>
  </si>
  <si>
    <r>
      <t xml:space="preserve">Phacodinium metchnicoffi </t>
    </r>
    <r>
      <rPr>
        <sz val="9"/>
        <color theme="1"/>
        <rFont val="Arial"/>
        <family val="2"/>
      </rPr>
      <t xml:space="preserve">(Certes, 1891) Kahl, 1932 HE ' 280 B,C,G,S     </t>
    </r>
  </si>
  <si>
    <r>
      <t xml:space="preserve">Phialina binucleata </t>
    </r>
    <r>
      <rPr>
        <sz val="9"/>
        <color theme="1"/>
        <rFont val="Arial"/>
        <family val="2"/>
      </rPr>
      <t xml:space="preserve">Berger, Foissner &amp; Adam, 1984 GY 8 C     </t>
    </r>
  </si>
  <si>
    <t xml:space="preserve">Phialina flagellifera (Gellert, 1957) nov comb GY 16 C  </t>
  </si>
  <si>
    <r>
      <t xml:space="preserve">Phialina terricola </t>
    </r>
    <r>
      <rPr>
        <sz val="9"/>
        <color theme="1"/>
        <rFont val="Arial"/>
        <family val="2"/>
      </rPr>
      <t xml:space="preserve">Foissner, 1984 GY 5 C   </t>
    </r>
  </si>
  <si>
    <r>
      <t xml:space="preserve">Phialinides australis </t>
    </r>
    <r>
      <rPr>
        <sz val="9"/>
        <color theme="1"/>
        <rFont val="Arial"/>
        <family val="2"/>
      </rPr>
      <t xml:space="preserve">Foissner, 1988 GY 8 C    </t>
    </r>
  </si>
  <si>
    <r>
      <t xml:space="preserve">Plagiocampa atra </t>
    </r>
    <r>
      <rPr>
        <sz val="9"/>
        <color theme="1"/>
        <rFont val="Arial"/>
        <family val="2"/>
      </rPr>
      <t xml:space="preserve">Grandori &amp; Grandori, 1934 PR 4 ?  </t>
    </r>
  </si>
  <si>
    <r>
      <t xml:space="preserve">Plagiocampa caudata </t>
    </r>
    <r>
      <rPr>
        <sz val="9"/>
        <color theme="1"/>
        <rFont val="Arial"/>
        <family val="2"/>
      </rPr>
      <t xml:space="preserve">Alekperov, 1993 PR 2 B,F   </t>
    </r>
  </si>
  <si>
    <r>
      <t xml:space="preserve">Plagiocampa difficilis </t>
    </r>
    <r>
      <rPr>
        <sz val="9"/>
        <color theme="1"/>
        <rFont val="Arial"/>
        <family val="2"/>
      </rPr>
      <t xml:space="preserve">Foissner, 1981 PR 11 B,F     </t>
    </r>
  </si>
  <si>
    <r>
      <t xml:space="preserve">Plagiocampa rouxi </t>
    </r>
    <r>
      <rPr>
        <sz val="9"/>
        <color theme="1"/>
        <rFont val="Arial"/>
        <family val="2"/>
      </rPr>
      <t xml:space="preserve">Kahl, 1926 PR 7 B,G     </t>
    </r>
  </si>
  <si>
    <r>
      <t xml:space="preserve">Platycola longicollis </t>
    </r>
    <r>
      <rPr>
        <sz val="9"/>
        <color theme="1"/>
        <rFont val="Arial"/>
        <family val="2"/>
      </rPr>
      <t xml:space="preserve">Kent, 1881 PE 45 ?  </t>
    </r>
  </si>
  <si>
    <r>
      <t xml:space="preserve">Platycola steineri </t>
    </r>
    <r>
      <rPr>
        <sz val="9"/>
        <color theme="1"/>
        <rFont val="Arial"/>
        <family val="2"/>
      </rPr>
      <t xml:space="preserve">(Penard, 1914) Kahl, 1935 PE 20 B  </t>
    </r>
  </si>
  <si>
    <r>
      <t xml:space="preserve">Platyophrya angusta </t>
    </r>
    <r>
      <rPr>
        <sz val="9"/>
        <color theme="1"/>
        <rFont val="Arial"/>
        <family val="2"/>
      </rPr>
      <t xml:space="preserve">Kahl, 1926, synonym with </t>
    </r>
    <r>
      <rPr>
        <i/>
        <sz val="9"/>
        <color theme="1"/>
        <rFont val="Arial"/>
        <family val="2"/>
      </rPr>
      <t>P vorax</t>
    </r>
  </si>
  <si>
    <r>
      <t xml:space="preserve">Platyophrya binucleata </t>
    </r>
    <r>
      <rPr>
        <sz val="9"/>
        <color theme="1"/>
        <rFont val="Arial"/>
        <family val="2"/>
      </rPr>
      <t xml:space="preserve">Foissner, 1987 CO 10 H   </t>
    </r>
  </si>
  <si>
    <t>Platyophrya fissistoma Lepsi, 1948, synonym with P spumacola</t>
  </si>
  <si>
    <t xml:space="preserve">Platyophrya macrostoma Foissner, 1980 CO 15 B       </t>
  </si>
  <si>
    <r>
      <t xml:space="preserve">Platyophrya paoletti </t>
    </r>
    <r>
      <rPr>
        <sz val="9"/>
        <color theme="1"/>
        <rFont val="Arial"/>
        <family val="2"/>
      </rPr>
      <t xml:space="preserve">Foissner, 1997 CO 3 B  </t>
    </r>
    <r>
      <rPr>
        <sz val="9"/>
        <color theme="1"/>
        <rFont val="HiddenHorzOCR"/>
      </rPr>
      <t xml:space="preserve">  </t>
    </r>
  </si>
  <si>
    <r>
      <t xml:space="preserve">Platyophrya similis </t>
    </r>
    <r>
      <rPr>
        <sz val="9"/>
        <color theme="1"/>
        <rFont val="Arial"/>
        <family val="2"/>
      </rPr>
      <t xml:space="preserve">(Foissner, 1980) Foissner, 1987 CO 180 C,D,F,G    </t>
    </r>
    <r>
      <rPr>
        <sz val="9"/>
        <color theme="1"/>
        <rFont val="HiddenHorzOCR"/>
      </rPr>
      <t>i</t>
    </r>
  </si>
  <si>
    <r>
      <t xml:space="preserve">Platyophrya spumacola </t>
    </r>
    <r>
      <rPr>
        <sz val="9"/>
        <color theme="1"/>
        <rFont val="Arial"/>
        <family val="2"/>
      </rPr>
      <t xml:space="preserve">Kahl, 1927 CO 40 B,C,E,F,G, H,R,T      </t>
    </r>
    <r>
      <rPr>
        <b/>
        <sz val="9"/>
        <color theme="1"/>
        <rFont val="Arial"/>
        <family val="2"/>
      </rPr>
      <t>ii</t>
    </r>
  </si>
  <si>
    <r>
      <t xml:space="preserve">Platyophrya vorax </t>
    </r>
    <r>
      <rPr>
        <sz val="9"/>
        <color theme="1"/>
        <rFont val="Arial"/>
        <family val="2"/>
      </rPr>
      <t xml:space="preserve">Kahl, 1926 CO 12 B,F,G,H      </t>
    </r>
  </si>
  <si>
    <r>
      <t xml:space="preserve">Platyophryides dragescoi </t>
    </r>
    <r>
      <rPr>
        <sz val="9"/>
        <color theme="1"/>
        <rFont val="Arial"/>
        <family val="2"/>
      </rPr>
      <t xml:space="preserve">Foissner, 1987 CO 64 C     </t>
    </r>
    <r>
      <rPr>
        <b/>
        <sz val="9"/>
        <color theme="1"/>
        <rFont val="Arial"/>
        <family val="2"/>
      </rPr>
      <t>i</t>
    </r>
  </si>
  <si>
    <r>
      <t xml:space="preserve">Platyophryides latus </t>
    </r>
    <r>
      <rPr>
        <sz val="9"/>
        <color theme="1"/>
        <rFont val="Arial"/>
        <family val="2"/>
      </rPr>
      <t xml:space="preserve">(Kahl, 1930) Foissner, 1987 CO 108 C,G,H    </t>
    </r>
  </si>
  <si>
    <r>
      <t>Platyophryides magnus</t>
    </r>
    <r>
      <rPr>
        <sz val="9"/>
        <color theme="1"/>
        <rFont val="Arial"/>
        <family val="2"/>
      </rPr>
      <t xml:space="preserve">Foissner, 1993 CO 700 C  </t>
    </r>
  </si>
  <si>
    <r>
      <t xml:space="preserve">Pleuroplites australis </t>
    </r>
    <r>
      <rPr>
        <sz val="9"/>
        <color theme="1"/>
        <rFont val="Arial"/>
        <family val="2"/>
      </rPr>
      <t xml:space="preserve">Foissner, 1988 GY 8 C,F      </t>
    </r>
  </si>
  <si>
    <r>
      <t xml:space="preserve">Pleuroplitoides smithi </t>
    </r>
    <r>
      <rPr>
        <sz val="9"/>
        <color theme="1"/>
        <rFont val="Arial"/>
        <family val="2"/>
      </rPr>
      <t xml:space="preserve">Foissner, 1996 GY 56 C      </t>
    </r>
    <r>
      <rPr>
        <b/>
        <sz val="9"/>
        <color theme="1"/>
        <rFont val="Arial"/>
        <family val="2"/>
      </rPr>
      <t>l</t>
    </r>
  </si>
  <si>
    <r>
      <t xml:space="preserve">Podophrya halophila </t>
    </r>
    <r>
      <rPr>
        <sz val="9"/>
        <color theme="1"/>
        <rFont val="Arial"/>
        <family val="2"/>
      </rPr>
      <t xml:space="preserve">Kahl, 1934 SU 17 C   </t>
    </r>
  </si>
  <si>
    <r>
      <t xml:space="preserve">Protocyclidium terrenum </t>
    </r>
    <r>
      <rPr>
        <sz val="9"/>
        <color theme="1"/>
        <rFont val="Arial"/>
        <family val="2"/>
      </rPr>
      <t xml:space="preserve">Alekperov, 1993 HM 2 B  </t>
    </r>
  </si>
  <si>
    <r>
      <t xml:space="preserve">Protospathidium bonnetti </t>
    </r>
    <r>
      <rPr>
        <sz val="9"/>
        <color theme="1"/>
        <rFont val="Arial"/>
        <family val="2"/>
      </rPr>
      <t xml:space="preserve">(Buitkamp, 1977) Foissner, 1981 GY 5 C     </t>
    </r>
  </si>
  <si>
    <r>
      <t xml:space="preserve">Protospathidium muscicola </t>
    </r>
    <r>
      <rPr>
        <sz val="9"/>
        <color theme="1"/>
        <rFont val="Arial"/>
        <family val="2"/>
      </rPr>
      <t xml:space="preserve">Dragesco &amp; Dragesco Kerneis, 1979 GY 7 F    </t>
    </r>
  </si>
  <si>
    <r>
      <t xml:space="preserve">Protospathidium serpens </t>
    </r>
    <r>
      <rPr>
        <sz val="9"/>
        <color theme="1"/>
        <rFont val="Arial"/>
        <family val="2"/>
      </rPr>
      <t xml:space="preserve">(Kahl, 1930) Foissner, 1981 GY 5 C?      </t>
    </r>
  </si>
  <si>
    <r>
      <t xml:space="preserve">Protospathidium terricola </t>
    </r>
    <r>
      <rPr>
        <sz val="9"/>
        <color theme="1"/>
        <rFont val="Arial"/>
        <family val="2"/>
      </rPr>
      <t xml:space="preserve">Foissner (this paper) GY 28 C?   </t>
    </r>
  </si>
  <si>
    <r>
      <t xml:space="preserve">Pseudocarchesium claudicans </t>
    </r>
    <r>
      <rPr>
        <sz val="9"/>
        <color theme="1"/>
        <rFont val="Arial"/>
        <family val="2"/>
      </rPr>
      <t xml:space="preserve">(Penard, 1922) Foissner, 1989 PE 3 B    </t>
    </r>
  </si>
  <si>
    <r>
      <t xml:space="preserve">Pseudochilodonopsis mutabilis </t>
    </r>
    <r>
      <rPr>
        <sz val="9"/>
        <color theme="1"/>
        <rFont val="Arial"/>
        <family val="2"/>
      </rPr>
      <t xml:space="preserve">Foissner, 1981 CY 8 B      </t>
    </r>
    <r>
      <rPr>
        <sz val="9"/>
        <color theme="1"/>
        <rFont val="HiddenHorzOCR"/>
      </rPr>
      <t>,</t>
    </r>
  </si>
  <si>
    <r>
      <t xml:space="preserve">Pseudochilodonopsis polyvacuolata </t>
    </r>
    <r>
      <rPr>
        <sz val="9"/>
        <color theme="1"/>
        <rFont val="Arial"/>
        <family val="2"/>
      </rPr>
      <t xml:space="preserve">Foissner &amp; Didier, 1981 CY 30 B   </t>
    </r>
    <r>
      <rPr>
        <b/>
        <sz val="9"/>
        <color theme="1"/>
        <rFont val="Arial"/>
        <family val="2"/>
      </rPr>
      <t>Y,</t>
    </r>
  </si>
  <si>
    <r>
      <t xml:space="preserve">Pseudocohnilembus marinus </t>
    </r>
    <r>
      <rPr>
        <sz val="9"/>
        <color theme="1"/>
        <rFont val="Arial"/>
        <family val="2"/>
      </rPr>
      <t xml:space="preserve">Thompson, 1966 HM 3 B?  </t>
    </r>
  </si>
  <si>
    <r>
      <t xml:space="preserve">Pseudocohnilembus persalinus </t>
    </r>
    <r>
      <rPr>
        <sz val="9"/>
        <color theme="1"/>
        <rFont val="Arial"/>
        <family val="2"/>
      </rPr>
      <t xml:space="preserve">Evans &amp; Thompson, 1964, synonym with </t>
    </r>
    <r>
      <rPr>
        <i/>
        <sz val="9"/>
        <color theme="1"/>
        <rFont val="Arial"/>
        <family val="2"/>
      </rPr>
      <t>P pusillus</t>
    </r>
  </si>
  <si>
    <r>
      <t xml:space="preserve">Pseudocohnilembus pusillus </t>
    </r>
    <r>
      <rPr>
        <sz val="9"/>
        <color theme="1"/>
        <rFont val="Arial"/>
        <family val="2"/>
      </rPr>
      <t xml:space="preserve">(Quennerstedt, 1869) Foissner &amp; Wilbert, 1981 HM 3 B  </t>
    </r>
  </si>
  <si>
    <r>
      <t xml:space="preserve">Pseudocohnilembus putrinus </t>
    </r>
    <r>
      <rPr>
        <sz val="9"/>
        <color theme="1"/>
        <rFont val="Arial"/>
        <family val="2"/>
      </rPr>
      <t xml:space="preserve">(Kahl, 1928) Foissner &amp; Wilbert, 1981 HM 2 B     </t>
    </r>
  </si>
  <si>
    <r>
      <t xml:space="preserve">Pseudocohnilembus veisovi </t>
    </r>
    <r>
      <rPr>
        <sz val="9"/>
        <color theme="1"/>
        <rFont val="Arial"/>
        <family val="2"/>
      </rPr>
      <t xml:space="preserve">Alekperov &amp; Musaev, 1988, synonym with </t>
    </r>
    <r>
      <rPr>
        <i/>
        <sz val="9"/>
        <color theme="1"/>
        <rFont val="Arial"/>
        <family val="2"/>
      </rPr>
      <t>P pusillus</t>
    </r>
  </si>
  <si>
    <r>
      <t xml:space="preserve">Pseudocristigera hymenofera </t>
    </r>
    <r>
      <rPr>
        <sz val="9"/>
        <color theme="1"/>
        <rFont val="Arial"/>
        <family val="2"/>
      </rPr>
      <t xml:space="preserve">Horvath, 1956, synonym with </t>
    </r>
    <r>
      <rPr>
        <i/>
        <sz val="9"/>
        <color theme="1"/>
        <rFont val="Arial"/>
        <family val="2"/>
      </rPr>
      <t>Drepanomonas revoluta</t>
    </r>
  </si>
  <si>
    <r>
      <t xml:space="preserve">Pseudocyrtolophosis alpestris </t>
    </r>
    <r>
      <rPr>
        <sz val="9"/>
        <color theme="1"/>
        <rFont val="Arial"/>
        <family val="2"/>
      </rPr>
      <t xml:space="preserve">Foissner, 1980 CO 2 B      </t>
    </r>
  </si>
  <si>
    <r>
      <t xml:space="preserve">Pseudocyrtolophosis terricola </t>
    </r>
    <r>
      <rPr>
        <sz val="9"/>
        <color theme="1"/>
        <rFont val="Arial"/>
        <family val="2"/>
      </rPr>
      <t xml:space="preserve">Foissner, 1993 CO 3 B    </t>
    </r>
  </si>
  <si>
    <r>
      <t xml:space="preserve">Pseudoglaucoma muscorum </t>
    </r>
    <r>
      <rPr>
        <sz val="9"/>
        <color theme="1"/>
        <rFont val="Arial"/>
        <family val="2"/>
      </rPr>
      <t xml:space="preserve">(Kahl, 1931) Wenzel, 1953 CO 1 ?  </t>
    </r>
  </si>
  <si>
    <r>
      <t xml:space="preserve">Pseudoholophrya terricola </t>
    </r>
    <r>
      <rPr>
        <sz val="9"/>
        <color theme="1"/>
        <rFont val="Arial"/>
        <family val="2"/>
      </rPr>
      <t xml:space="preserve">Berger, Foissner &amp; Adam, 1984 GY 32 C?      </t>
    </r>
  </si>
  <si>
    <r>
      <t xml:space="preserve">Pseudokreyella terricola </t>
    </r>
    <r>
      <rPr>
        <sz val="9"/>
        <color theme="1"/>
        <rFont val="Arial"/>
        <family val="2"/>
      </rPr>
      <t xml:space="preserve">Foissner, 1985 CO 3 B?     </t>
    </r>
  </si>
  <si>
    <r>
      <t xml:space="preserve">Pseudokreyella australis </t>
    </r>
    <r>
      <rPr>
        <sz val="9"/>
        <color theme="1"/>
        <rFont val="Arial"/>
        <family val="2"/>
      </rPr>
      <t xml:space="preserve">Foissner, 1993 CO 3 B   </t>
    </r>
    <r>
      <rPr>
        <b/>
        <sz val="9"/>
        <color theme="1"/>
        <rFont val="Arial"/>
        <family val="2"/>
      </rPr>
      <t>l</t>
    </r>
  </si>
  <si>
    <r>
      <t xml:space="preserve">Pseudomicrothorax agilis </t>
    </r>
    <r>
      <rPr>
        <sz val="9"/>
        <color theme="1"/>
        <rFont val="Arial"/>
        <family val="2"/>
      </rPr>
      <t xml:space="preserve">Mermod, 1914 NA 14 B,E,G   </t>
    </r>
    <r>
      <rPr>
        <b/>
        <sz val="9"/>
        <color theme="1"/>
        <rFont val="Arial"/>
        <family val="2"/>
      </rPr>
      <t>t,</t>
    </r>
  </si>
  <si>
    <r>
      <t xml:space="preserve">Pseudomicrothorax dubius </t>
    </r>
    <r>
      <rPr>
        <sz val="9"/>
        <color theme="1"/>
        <rFont val="Arial"/>
        <family val="2"/>
      </rPr>
      <t xml:space="preserve">(Maupas, 1883) Penard, 1922 NA 50 B,E  </t>
    </r>
  </si>
  <si>
    <r>
      <t xml:space="preserve">Pseudoplatyophrya nana </t>
    </r>
    <r>
      <rPr>
        <sz val="9"/>
        <color theme="1"/>
        <rFont val="Arial"/>
        <family val="2"/>
      </rPr>
      <t xml:space="preserve">(Kahl, 1926) Foissner, 1980 CO 3 H      </t>
    </r>
  </si>
  <si>
    <r>
      <t>Pseudoplatyophrya saltans</t>
    </r>
    <r>
      <rPr>
        <sz val="9"/>
        <color theme="1"/>
        <rFont val="Arial"/>
        <family val="2"/>
      </rPr>
      <t xml:space="preserve">Foissner, 1988 CO 2 H      </t>
    </r>
  </si>
  <si>
    <r>
      <t>Pseudothuricola dionysii</t>
    </r>
    <r>
      <rPr>
        <sz val="9"/>
        <color theme="1"/>
        <rFont val="Arial"/>
        <family val="2"/>
      </rPr>
      <t xml:space="preserve"> (Penard, 1922) Kahl, 1935 PE 9 B  </t>
    </r>
  </si>
  <si>
    <r>
      <t xml:space="preserve">Pseudouroleptus buitkampi </t>
    </r>
    <r>
      <rPr>
        <sz val="9"/>
        <color theme="1"/>
        <rFont val="Arial"/>
        <family val="2"/>
      </rPr>
      <t xml:space="preserve">(Foissner, 1982) Berger &amp; Foissner, 1987 HY 72 B,C,S  </t>
    </r>
    <r>
      <rPr>
        <b/>
        <i/>
        <sz val="9"/>
        <color theme="1"/>
        <rFont val="Arial"/>
        <family val="2"/>
      </rPr>
      <t>t,</t>
    </r>
  </si>
  <si>
    <r>
      <t xml:space="preserve">Pseudouroleptus procerus </t>
    </r>
    <r>
      <rPr>
        <sz val="9"/>
        <color theme="1"/>
        <rFont val="Arial"/>
        <family val="2"/>
      </rPr>
      <t xml:space="preserve">Berger &amp; Foissner, 1987 HY 120 C,F,G,N   </t>
    </r>
  </si>
  <si>
    <r>
      <t xml:space="preserve">Pseudouroleptus terrestris </t>
    </r>
    <r>
      <rPr>
        <sz val="9"/>
        <color theme="1"/>
        <rFont val="Arial"/>
        <family val="2"/>
      </rPr>
      <t xml:space="preserve">Hemberger, 1985 HY 330 ?  </t>
    </r>
    <r>
      <rPr>
        <b/>
        <sz val="9"/>
        <color theme="1"/>
        <rFont val="Arial"/>
        <family val="2"/>
      </rPr>
      <t>r</t>
    </r>
  </si>
  <si>
    <r>
      <t xml:space="preserve">Pseudourostyla franzi </t>
    </r>
    <r>
      <rPr>
        <sz val="9"/>
        <color theme="1"/>
        <rFont val="Arial"/>
        <family val="2"/>
      </rPr>
      <t xml:space="preserve">Foissner, 1987 HY 375 C,H,N,T    </t>
    </r>
    <r>
      <rPr>
        <b/>
        <i/>
        <sz val="9"/>
        <color theme="1"/>
        <rFont val="Arial"/>
        <family val="2"/>
      </rPr>
      <t>t,</t>
    </r>
  </si>
  <si>
    <r>
      <t xml:space="preserve">Pseudovorticella mutans </t>
    </r>
    <r>
      <rPr>
        <sz val="9"/>
        <color theme="1"/>
        <rFont val="Arial"/>
        <family val="2"/>
      </rPr>
      <t xml:space="preserve">(Penard, 1922) Foissner, 1979 HY 14 B  </t>
    </r>
  </si>
  <si>
    <r>
      <t xml:space="preserve">Pseudovorticella sphagni </t>
    </r>
    <r>
      <rPr>
        <sz val="9"/>
        <color theme="1"/>
        <rFont val="Arial"/>
        <family val="2"/>
      </rPr>
      <t xml:space="preserve">Foissner &amp; Schiffmann, 1974 PE 14 B     </t>
    </r>
    <r>
      <rPr>
        <b/>
        <sz val="9"/>
        <color theme="1"/>
        <rFont val="Arial"/>
        <family val="2"/>
      </rPr>
      <t>to</t>
    </r>
  </si>
  <si>
    <r>
      <t xml:space="preserve">Psilotricha succisa </t>
    </r>
    <r>
      <rPr>
        <sz val="9"/>
        <color theme="1"/>
        <rFont val="Arial"/>
        <family val="2"/>
      </rPr>
      <t xml:space="preserve">(Muller, 1786) Foissner, 1983 HY 66 G  </t>
    </r>
  </si>
  <si>
    <r>
      <t xml:space="preserve">Pyxidium invaginatum muscorum </t>
    </r>
    <r>
      <rPr>
        <sz val="9"/>
        <color theme="1"/>
        <rFont val="Arial"/>
        <family val="2"/>
      </rPr>
      <t xml:space="preserve">Kahl, 1935, synonym with </t>
    </r>
    <r>
      <rPr>
        <i/>
        <sz val="9"/>
        <color theme="1"/>
        <rFont val="Arial"/>
        <family val="2"/>
      </rPr>
      <t>Opercularia curvicaule</t>
    </r>
  </si>
  <si>
    <r>
      <t xml:space="preserve">Pyxidium longicollum </t>
    </r>
    <r>
      <rPr>
        <sz val="9"/>
        <color theme="1"/>
        <rFont val="Arial"/>
        <family val="2"/>
      </rPr>
      <t xml:space="preserve">Biegel, 1954 PE 7 ?  </t>
    </r>
  </si>
  <si>
    <r>
      <t xml:space="preserve">Pyxidium tardigradum </t>
    </r>
    <r>
      <rPr>
        <sz val="9"/>
        <color theme="1"/>
        <rFont val="Arial"/>
        <family val="2"/>
      </rPr>
      <t xml:space="preserve">Van der Land, 1964 PE 7 B?  </t>
    </r>
  </si>
  <si>
    <r>
      <t xml:space="preserve">Reticulowoodruffia terricola </t>
    </r>
    <r>
      <rPr>
        <sz val="9"/>
        <color theme="1"/>
        <rFont val="Arial"/>
        <family val="2"/>
      </rPr>
      <t xml:space="preserve">Foissner, 1993 CO 54 ?  </t>
    </r>
  </si>
  <si>
    <r>
      <t xml:space="preserve">Rhabdostyla arborea </t>
    </r>
    <r>
      <rPr>
        <sz val="9"/>
        <color theme="1"/>
        <rFont val="Arial"/>
        <family val="2"/>
      </rPr>
      <t xml:space="preserve">Greeff, 1888 PE ? ?  </t>
    </r>
  </si>
  <si>
    <r>
      <t xml:space="preserve">Rhabdostyla muscorum </t>
    </r>
    <r>
      <rPr>
        <sz val="9"/>
        <color theme="1"/>
        <rFont val="Arial"/>
        <family val="2"/>
      </rPr>
      <t xml:space="preserve">Kahl, 1935 PE 6 ?  </t>
    </r>
  </si>
  <si>
    <t xml:space="preserve">Rhabdotricha terricola Greeff, 1888 HY ? ?  </t>
  </si>
  <si>
    <t xml:space="preserve">Rhopalophrya elegans Horvath, 1956 GY 2 B,F   </t>
  </si>
  <si>
    <t xml:space="preserve">Rhopalophrya pentacerca Grandori &amp; Grandori, 1934 GY 4 ?  </t>
  </si>
  <si>
    <t xml:space="preserve">Rostrophrya camerounensis (Njine, 1979) Foissner, 1993 CO 640 D,E  </t>
  </si>
  <si>
    <t xml:space="preserve">Rostrophrya terricola Foissner, 1993 CO 360 ?   </t>
  </si>
  <si>
    <r>
      <t xml:space="preserve">Rostrophryides africana </t>
    </r>
    <r>
      <rPr>
        <sz val="9"/>
        <color theme="1"/>
        <rFont val="Arial"/>
        <family val="2"/>
      </rPr>
      <t xml:space="preserve">Foissner, 1987 CO 14 ?    </t>
    </r>
  </si>
  <si>
    <r>
      <t xml:space="preserve">Rostrophryides australis </t>
    </r>
    <r>
      <rPr>
        <sz val="9"/>
        <color theme="1"/>
        <rFont val="Arial"/>
        <family val="2"/>
      </rPr>
      <t xml:space="preserve">Blatterer &amp; Foissner, 1988 CO 30 B,G,H    </t>
    </r>
  </si>
  <si>
    <r>
      <t xml:space="preserve">Sagittaria australis </t>
    </r>
    <r>
      <rPr>
        <sz val="9"/>
        <color theme="1"/>
        <rFont val="Arial"/>
        <family val="2"/>
      </rPr>
      <t xml:space="preserve">Pomp &amp; Wilbert, 1988 CO 9 ?  </t>
    </r>
  </si>
  <si>
    <r>
      <t xml:space="preserve">Sagittaria hyalina </t>
    </r>
    <r>
      <rPr>
        <sz val="9"/>
        <color theme="1"/>
        <rFont val="Arial"/>
        <family val="2"/>
      </rPr>
      <t xml:space="preserve">Foissner, Czapik &amp; Wiackowski, 1981 CO 4 B     </t>
    </r>
  </si>
  <si>
    <r>
      <t xml:space="preserve">Sagittaria poligonalis </t>
    </r>
    <r>
      <rPr>
        <sz val="9"/>
        <color theme="1"/>
        <rFont val="Arial"/>
        <family val="2"/>
      </rPr>
      <t xml:space="preserve">Grandori &amp; Grandori, 1934 CO 5 ?  </t>
    </r>
  </si>
  <si>
    <r>
      <t xml:space="preserve">Sathrophilus muscorum </t>
    </r>
    <r>
      <rPr>
        <sz val="9"/>
        <color theme="1"/>
        <rFont val="Arial"/>
        <family val="2"/>
      </rPr>
      <t xml:space="preserve">(Kahl, 1931) Corliss, 1960 HM 12 B      </t>
    </r>
  </si>
  <si>
    <r>
      <t xml:space="preserve">Sathrophilus simonis </t>
    </r>
    <r>
      <rPr>
        <sz val="9"/>
        <color theme="1"/>
        <rFont val="Arial"/>
        <family val="2"/>
      </rPr>
      <t xml:space="preserve">(Lepsi, 1948) Corliss, 1960 HM 6 ?  </t>
    </r>
  </si>
  <si>
    <r>
      <t xml:space="preserve">Semiplatyophrya foissneri </t>
    </r>
    <r>
      <rPr>
        <sz val="9"/>
        <color theme="1"/>
        <rFont val="Arial"/>
        <family val="2"/>
      </rPr>
      <t xml:space="preserve">Wilbert &amp; Kahan, 1986 CO 13 B    </t>
    </r>
  </si>
  <si>
    <r>
      <t xml:space="preserve">Solenophrya flavescens </t>
    </r>
    <r>
      <rPr>
        <sz val="9"/>
        <color theme="1"/>
        <rFont val="Arial"/>
        <family val="2"/>
      </rPr>
      <t xml:space="preserve">Penard, 1914 SU 33 C  </t>
    </r>
  </si>
  <si>
    <r>
      <t xml:space="preserve">Solenophrya massula </t>
    </r>
    <r>
      <rPr>
        <sz val="9"/>
        <color theme="1"/>
        <rFont val="Arial"/>
        <family val="2"/>
      </rPr>
      <t xml:space="preserve">Penard, 1914 SU 3 C  </t>
    </r>
  </si>
  <si>
    <r>
      <t xml:space="preserve">Solenophrya sacculus </t>
    </r>
    <r>
      <rPr>
        <sz val="9"/>
        <color theme="1"/>
        <rFont val="Arial"/>
        <family val="2"/>
      </rPr>
      <t xml:space="preserve">Penard, 1914 SU 5 C  </t>
    </r>
  </si>
  <si>
    <r>
      <t xml:space="preserve">Sorogena stoianovitchae </t>
    </r>
    <r>
      <rPr>
        <sz val="9"/>
        <color theme="1"/>
        <rFont val="Arial"/>
        <family val="2"/>
      </rPr>
      <t xml:space="preserve">Bradbury &amp; Olive, 1980 CO 54 C     </t>
    </r>
  </si>
  <si>
    <r>
      <t xml:space="preserve">Spathidium alpinum </t>
    </r>
    <r>
      <rPr>
        <sz val="9"/>
        <color theme="1"/>
        <rFont val="Arial"/>
        <family val="2"/>
      </rPr>
      <t xml:space="preserve">Gellert, 1956 GY 30 C  </t>
    </r>
  </si>
  <si>
    <r>
      <t xml:space="preserve">Spathidium anguilla </t>
    </r>
    <r>
      <rPr>
        <sz val="9"/>
        <color theme="1"/>
        <rFont val="Arial"/>
        <family val="2"/>
      </rPr>
      <t xml:space="preserve">Vuxanovici, 1962 GY 25 C?     </t>
    </r>
  </si>
  <si>
    <r>
      <t xml:space="preserve">Spathidium bavariense </t>
    </r>
    <r>
      <rPr>
        <sz val="9"/>
        <color theme="1"/>
        <rFont val="Arial"/>
        <family val="2"/>
      </rPr>
      <t xml:space="preserve">Kahl, 1930 GY 130 C     </t>
    </r>
  </si>
  <si>
    <r>
      <t xml:space="preserve">Spathidium claviforme </t>
    </r>
    <r>
      <rPr>
        <sz val="9"/>
        <color theme="1"/>
        <rFont val="Arial"/>
        <family val="2"/>
      </rPr>
      <t xml:space="preserve">Kahl, 1930 GY 31 C     </t>
    </r>
  </si>
  <si>
    <r>
      <t xml:space="preserve">Spathidium falciforme </t>
    </r>
    <r>
      <rPr>
        <sz val="9"/>
        <color theme="1"/>
        <rFont val="Arial"/>
        <family val="2"/>
      </rPr>
      <t xml:space="preserve">(Penard, 1922) Kahl, 1930 GY 4 ?  </t>
    </r>
  </si>
  <si>
    <r>
      <t xml:space="preserve">Spathidium furcatum </t>
    </r>
    <r>
      <rPr>
        <sz val="9"/>
        <color theme="1"/>
        <rFont val="Arial"/>
        <family val="2"/>
      </rPr>
      <t xml:space="preserve">Shibuya, 1930 GY 60 C?  </t>
    </r>
  </si>
  <si>
    <r>
      <t xml:space="preserve">Spathidium geobium </t>
    </r>
    <r>
      <rPr>
        <sz val="9"/>
        <color theme="1"/>
        <rFont val="Arial"/>
        <family val="2"/>
      </rPr>
      <t xml:space="preserve">Lepsi, 1951 GY 10 C?  </t>
    </r>
  </si>
  <si>
    <r>
      <t xml:space="preserve">Spathidium holsatiae </t>
    </r>
    <r>
      <rPr>
        <sz val="9"/>
        <color theme="1"/>
        <rFont val="Arial"/>
        <family val="2"/>
      </rPr>
      <t xml:space="preserve">Kahl, 1930 GY 45 C?  </t>
    </r>
  </si>
  <si>
    <r>
      <t xml:space="preserve">Spathidium lagyniforme </t>
    </r>
    <r>
      <rPr>
        <sz val="9"/>
        <color theme="1"/>
        <rFont val="Arial"/>
        <family val="2"/>
      </rPr>
      <t xml:space="preserve">Kahl, 1930 GY 34 C?  </t>
    </r>
  </si>
  <si>
    <r>
      <t xml:space="preserve">Spathidium longicaudatum </t>
    </r>
    <r>
      <rPr>
        <sz val="9"/>
        <color theme="1"/>
        <rFont val="Arial"/>
        <family val="2"/>
      </rPr>
      <t>(Buitkamp &amp; Wilbert,1974) Buitkamp,1977 GY 18 C,N     i'</t>
    </r>
  </si>
  <si>
    <r>
      <t xml:space="preserve">Spathidium metabolicum </t>
    </r>
    <r>
      <rPr>
        <sz val="9"/>
        <color theme="1"/>
        <rFont val="Arial"/>
        <family val="2"/>
      </rPr>
      <t xml:space="preserve">Pomp &amp; Wilbert, 1988, synonym with S </t>
    </r>
    <r>
      <rPr>
        <i/>
        <sz val="9"/>
        <color theme="1"/>
        <rFont val="Arial"/>
        <family val="2"/>
      </rPr>
      <t>anguilla</t>
    </r>
  </si>
  <si>
    <r>
      <t xml:space="preserve">Spathidium multinucleatum </t>
    </r>
    <r>
      <rPr>
        <sz val="9"/>
        <color theme="1"/>
        <rFont val="Arial"/>
        <family val="2"/>
      </rPr>
      <t xml:space="preserve">Gellert, 1955 GY 23 C  </t>
    </r>
  </si>
  <si>
    <r>
      <t xml:space="preserve">Spathidium muscicola </t>
    </r>
    <r>
      <rPr>
        <sz val="9"/>
        <color theme="1"/>
        <rFont val="Arial"/>
        <family val="2"/>
      </rPr>
      <t xml:space="preserve">Kahl, 1930 GY 84 C     </t>
    </r>
  </si>
  <si>
    <r>
      <t xml:space="preserve">Spathidium procerum </t>
    </r>
    <r>
      <rPr>
        <sz val="9"/>
        <color theme="1"/>
        <rFont val="Arial"/>
        <family val="2"/>
      </rPr>
      <t xml:space="preserve">Kahl, 1930 GY 15 C?     </t>
    </r>
  </si>
  <si>
    <r>
      <t xml:space="preserve">Spathidium rusticanum </t>
    </r>
    <r>
      <rPr>
        <sz val="9"/>
        <color theme="1"/>
        <rFont val="Arial"/>
        <family val="2"/>
      </rPr>
      <t xml:space="preserve">Foissner, 1981 GY 25 C?   </t>
    </r>
  </si>
  <si>
    <r>
      <t xml:space="preserve">Spathidium scalpriforme </t>
    </r>
    <r>
      <rPr>
        <sz val="9"/>
        <color theme="1"/>
        <rFont val="Arial"/>
        <family val="2"/>
      </rPr>
      <t xml:space="preserve">(Kahl, 1930) Kahl, 1930 GY 220 OF  </t>
    </r>
  </si>
  <si>
    <r>
      <t xml:space="preserve">Spathidium seppelti </t>
    </r>
    <r>
      <rPr>
        <sz val="9"/>
        <color theme="1"/>
        <rFont val="Arial"/>
        <family val="2"/>
      </rPr>
      <t xml:space="preserve">Petz &amp; Foissner, 1997 GY 65 C  </t>
    </r>
  </si>
  <si>
    <r>
      <t xml:space="preserve">Spathidium spathula </t>
    </r>
    <r>
      <rPr>
        <sz val="9"/>
        <color theme="1"/>
        <rFont val="Arial"/>
        <family val="2"/>
      </rPr>
      <t xml:space="preserve">(Muller, 1773) Moody, 1912 GY 45 C     </t>
    </r>
  </si>
  <si>
    <r>
      <t xml:space="preserve">Spathidium spathuloides </t>
    </r>
    <r>
      <rPr>
        <sz val="9"/>
        <color theme="1"/>
        <rFont val="Arial"/>
        <family val="2"/>
      </rPr>
      <t xml:space="preserve">Gellert, 1955 GY 6 C  </t>
    </r>
  </si>
  <si>
    <r>
      <t xml:space="preserve">Spetazoon australiense </t>
    </r>
    <r>
      <rPr>
        <sz val="9"/>
        <color theme="1"/>
        <rFont val="Arial"/>
        <family val="2"/>
      </rPr>
      <t xml:space="preserve">Foissner, 1994 GY 200 C   </t>
    </r>
  </si>
  <si>
    <r>
      <t xml:space="preserve">Sphaerophrya parva </t>
    </r>
    <r>
      <rPr>
        <sz val="9"/>
        <color theme="1"/>
        <rFont val="Arial"/>
        <family val="2"/>
      </rPr>
      <t xml:space="preserve">Greeff, 1888 SU ? ?  </t>
    </r>
  </si>
  <si>
    <r>
      <t xml:space="preserve">Sphaerophrya terricola </t>
    </r>
    <r>
      <rPr>
        <sz val="9"/>
        <color theme="1"/>
        <rFont val="Arial"/>
        <family val="2"/>
      </rPr>
      <t xml:space="preserve">Foissner, 1986 SU 8 C      </t>
    </r>
  </si>
  <si>
    <r>
      <t xml:space="preserve">Spirofilopsis tubicola </t>
    </r>
    <r>
      <rPr>
        <sz val="9"/>
        <color theme="1"/>
        <rFont val="Arial"/>
        <family val="2"/>
      </rPr>
      <t xml:space="preserve">(Gruber, 1879) Dingfelder, 1962 HY 30 ?  </t>
    </r>
  </si>
  <si>
    <r>
      <t xml:space="preserve">Stammeridium kahli </t>
    </r>
    <r>
      <rPr>
        <sz val="9"/>
        <color theme="1"/>
        <rFont val="Arial"/>
        <family val="2"/>
      </rPr>
      <t xml:space="preserve">(Wenzel, 1953) Wenzel, 1969 NA 06 B     </t>
    </r>
  </si>
  <si>
    <r>
      <t xml:space="preserve">Stegochilum smalli </t>
    </r>
    <r>
      <rPr>
        <sz val="9"/>
        <color theme="1"/>
        <rFont val="Arial"/>
        <family val="2"/>
      </rPr>
      <t xml:space="preserve">Alekperov, 1993, synonym with </t>
    </r>
    <r>
      <rPr>
        <i/>
        <sz val="9"/>
        <color theme="1"/>
        <rFont val="Arial"/>
        <family val="2"/>
      </rPr>
      <t>Tetrahymena rostrata</t>
    </r>
  </si>
  <si>
    <r>
      <t xml:space="preserve">Steinia platystoma </t>
    </r>
    <r>
      <rPr>
        <sz val="9"/>
        <color theme="1"/>
        <rFont val="Arial"/>
        <family val="2"/>
      </rPr>
      <t xml:space="preserve">(Ehrenberg, 1831) Diesing, 1866 HY 175 C,F,G,D   </t>
    </r>
  </si>
  <si>
    <r>
      <t xml:space="preserve">Sterkiella cavicola </t>
    </r>
    <r>
      <rPr>
        <sz val="9"/>
        <color theme="1"/>
        <rFont val="Arial"/>
        <family val="2"/>
      </rPr>
      <t xml:space="preserve">(Kahl, 1935) Foissner et al, 1991HY 540 C,N     </t>
    </r>
  </si>
  <si>
    <r>
      <t xml:space="preserve">Sterkiella histriomuscorum </t>
    </r>
    <r>
      <rPr>
        <sz val="9"/>
        <color theme="1"/>
        <rFont val="Arial"/>
        <family val="2"/>
      </rPr>
      <t>(Foissner et al, 1991) Foissner et al, 1991</t>
    </r>
    <r>
      <rPr>
        <i/>
        <sz val="9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 xml:space="preserve">HY 72 B,C,F,N      </t>
    </r>
  </si>
  <si>
    <r>
      <t xml:space="preserve">Sterkiella similis </t>
    </r>
    <r>
      <rPr>
        <sz val="9"/>
        <color theme="1"/>
        <rFont val="Arial"/>
        <family val="2"/>
      </rPr>
      <t xml:space="preserve">(Buitkamp, 1977) nov comb HY 234 B,E  </t>
    </r>
  </si>
  <si>
    <r>
      <t xml:space="preserve">Sterkiella thompsoni </t>
    </r>
    <r>
      <rPr>
        <sz val="9"/>
        <color theme="1"/>
        <rFont val="Arial"/>
        <family val="2"/>
      </rPr>
      <t xml:space="preserve">Foissner, 1996 HY 90 B,D,F,G  </t>
    </r>
  </si>
  <si>
    <r>
      <t xml:space="preserve">Stichotricha aculeata </t>
    </r>
    <r>
      <rPr>
        <sz val="9"/>
        <color theme="1"/>
        <rFont val="Arial"/>
        <family val="2"/>
      </rPr>
      <t>WrzeSniowski, 1866 HY 20 B,G    1</t>
    </r>
  </si>
  <si>
    <r>
      <t xml:space="preserve">Stichotricha socialis </t>
    </r>
    <r>
      <rPr>
        <sz val="9"/>
        <color theme="1"/>
        <rFont val="Arial"/>
        <family val="2"/>
      </rPr>
      <t xml:space="preserve">Gruber, 1879 HY 63 ?  </t>
    </r>
  </si>
  <si>
    <r>
      <t xml:space="preserve">Strongylidium californicum </t>
    </r>
    <r>
      <rPr>
        <sz val="9"/>
        <color theme="1"/>
        <rFont val="Arial"/>
        <family val="2"/>
      </rPr>
      <t xml:space="preserve">Kahl, 1932 HY 100 ?  </t>
    </r>
  </si>
  <si>
    <r>
      <t xml:space="preserve">Strongylidium muscorum </t>
    </r>
    <r>
      <rPr>
        <sz val="9"/>
        <color theme="1"/>
        <rFont val="Arial"/>
        <family val="2"/>
      </rPr>
      <t xml:space="preserve">Kahl, 1932 HY 30 ?  </t>
    </r>
  </si>
  <si>
    <r>
      <t xml:space="preserve">Stylonychia bifaria </t>
    </r>
    <r>
      <rPr>
        <sz val="9"/>
        <color theme="1"/>
        <rFont val="Arial"/>
        <family val="2"/>
      </rPr>
      <t xml:space="preserve">(Stokes, 1887) nov comb" HY 100 B,C   </t>
    </r>
  </si>
  <si>
    <r>
      <t xml:space="preserve">Stylonychia mytilus (Muller, 1773) </t>
    </r>
    <r>
      <rPr>
        <sz val="9"/>
        <color theme="1"/>
        <rFont val="Arial"/>
        <family val="2"/>
      </rPr>
      <t>Ehrenberg, 1830 HY 70 B,C,G,Z</t>
    </r>
    <r>
      <rPr>
        <i/>
        <sz val="9"/>
        <color theme="1"/>
        <rFont val="Arial"/>
        <family val="2"/>
      </rPr>
      <t xml:space="preserve">    </t>
    </r>
  </si>
  <si>
    <r>
      <t xml:space="preserve">Stylonychia pustulata </t>
    </r>
    <r>
      <rPr>
        <sz val="9"/>
        <color theme="1"/>
        <rFont val="Arial"/>
        <family val="2"/>
      </rPr>
      <t xml:space="preserve">(Muller, 1786) Ehrenberg, 1835 HY 80 B,C,F,G   </t>
    </r>
  </si>
  <si>
    <r>
      <t xml:space="preserve">Stylonychia quadnnucleata </t>
    </r>
    <r>
      <rPr>
        <sz val="9"/>
        <color theme="1"/>
        <rFont val="Arial"/>
        <family val="2"/>
      </rPr>
      <t xml:space="preserve">Alekperov &amp; Musaev, 1988 HY 3500 C  </t>
    </r>
  </si>
  <si>
    <r>
      <t xml:space="preserve">Stylonychia stylomuscorum </t>
    </r>
    <r>
      <rPr>
        <sz val="9"/>
        <color theme="1"/>
        <rFont val="Arial"/>
        <family val="2"/>
      </rPr>
      <t xml:space="preserve">(Foissner, Blatterer, Berger &amp; Kohmann, 1991) Foissner, Blatterer, Berger &amp; Kohmann,1991 HY 30 D,F,G  </t>
    </r>
  </si>
  <si>
    <r>
      <t xml:space="preserve">Tachysoma granulifera </t>
    </r>
    <r>
      <rPr>
        <sz val="9"/>
        <color theme="1"/>
        <rFont val="Arial"/>
        <family val="2"/>
      </rPr>
      <t xml:space="preserve">Berger &amp; Foissner, 1987 HY 26 F,G,H,N    </t>
    </r>
    <r>
      <rPr>
        <sz val="9"/>
        <color theme="1"/>
        <rFont val="HiddenHorzOCR"/>
      </rPr>
      <t xml:space="preserve"> </t>
    </r>
  </si>
  <si>
    <r>
      <t xml:space="preserve">Tachysoma humicola </t>
    </r>
    <r>
      <rPr>
        <sz val="9"/>
        <color theme="1"/>
        <rFont val="Arial"/>
        <family val="2"/>
      </rPr>
      <t xml:space="preserve">Gellert, 1957 HY 9 B,T     </t>
    </r>
  </si>
  <si>
    <r>
      <t xml:space="preserve">Tachysoma humicola longisetum </t>
    </r>
    <r>
      <rPr>
        <sz val="9"/>
        <color theme="1"/>
        <rFont val="Arial"/>
        <family val="2"/>
      </rPr>
      <t xml:space="preserve">Foissner 1998HY 12 B    </t>
    </r>
  </si>
  <si>
    <r>
      <t xml:space="preserve">Tachysoma terricola </t>
    </r>
    <r>
      <rPr>
        <sz val="9"/>
        <color theme="1"/>
        <rFont val="Arial"/>
        <family val="2"/>
      </rPr>
      <t xml:space="preserve">Hemberger, 1985 HY 45 ?  </t>
    </r>
    <r>
      <rPr>
        <sz val="9"/>
        <color theme="1"/>
        <rFont val="HiddenHorzOCR"/>
      </rPr>
      <t xml:space="preserve"> </t>
    </r>
  </si>
  <si>
    <r>
      <t xml:space="preserve">Teetohymena terncola </t>
    </r>
    <r>
      <rPr>
        <sz val="9"/>
        <color theme="1"/>
        <rFont val="Arial"/>
        <family val="2"/>
      </rPr>
      <t>Foissner, 1993 CO 10 B   l</t>
    </r>
  </si>
  <si>
    <r>
      <t xml:space="preserve">Telostomatella ferroi </t>
    </r>
    <r>
      <rPr>
        <sz val="9"/>
        <color theme="1"/>
        <rFont val="Arial"/>
        <family val="2"/>
      </rPr>
      <t xml:space="preserve">(Grandori, 1935) Foissner, 1985 CO 11 E,F  </t>
    </r>
  </si>
  <si>
    <r>
      <t xml:space="preserve">Telotrochidium cylindricum </t>
    </r>
    <r>
      <rPr>
        <sz val="9"/>
        <color theme="1"/>
        <rFont val="Arial"/>
        <family val="2"/>
      </rPr>
      <t xml:space="preserve">Foiss ner, 1978 PE 66 B   </t>
    </r>
  </si>
  <si>
    <r>
      <t xml:space="preserve">Terricirra livida </t>
    </r>
    <r>
      <rPr>
        <sz val="9"/>
        <color theme="1"/>
        <rFont val="Arial"/>
        <family val="2"/>
      </rPr>
      <t xml:space="preserve">(Berger &amp; Foissner, 1987) Berger &amp; Foissner, 1989 HY 24 B    </t>
    </r>
  </si>
  <si>
    <r>
      <t xml:space="preserve">Terricirra matsusakai </t>
    </r>
    <r>
      <rPr>
        <sz val="9"/>
        <color theme="1"/>
        <rFont val="Arial"/>
        <family val="2"/>
      </rPr>
      <t xml:space="preserve">Berger &amp; Foissner, 1989 HY 45 B     </t>
    </r>
  </si>
  <si>
    <r>
      <t xml:space="preserve">Terricirra viridis </t>
    </r>
    <r>
      <rPr>
        <sz val="9"/>
        <color theme="1"/>
        <rFont val="Arial"/>
        <family val="2"/>
      </rPr>
      <t>(Foissner, 1982) Berger &amp; Foissner, 1989 HY 33 B    l</t>
    </r>
  </si>
  <si>
    <r>
      <t xml:space="preserve">Terricirra stramenticola </t>
    </r>
    <r>
      <rPr>
        <sz val="9"/>
        <color theme="1"/>
        <rFont val="Arial"/>
        <family val="2"/>
      </rPr>
      <t xml:space="preserve">Berger &amp; Foissner, 1988 HY 100 C,H  </t>
    </r>
  </si>
  <si>
    <r>
      <t xml:space="preserve">Tetrahymena edaphoni </t>
    </r>
    <r>
      <rPr>
        <sz val="9"/>
        <color theme="1"/>
        <rFont val="Arial"/>
        <family val="2"/>
      </rPr>
      <t xml:space="preserve">Foissner, 1987 HM 8 B  </t>
    </r>
  </si>
  <si>
    <r>
      <t xml:space="preserve">Tetrahymena rostrata </t>
    </r>
    <r>
      <rPr>
        <sz val="9"/>
        <color theme="1"/>
        <rFont val="Arial"/>
        <family val="2"/>
      </rPr>
      <t xml:space="preserve">(Kahl, 1926) Corliss, 1952 HM 12 B,G     </t>
    </r>
    <r>
      <rPr>
        <i/>
        <sz val="9"/>
        <color theme="1"/>
        <rFont val="Arial"/>
        <family val="2"/>
      </rPr>
      <t>r e</t>
    </r>
  </si>
  <si>
    <r>
      <t xml:space="preserve">Thuricola innixa </t>
    </r>
    <r>
      <rPr>
        <sz val="9"/>
        <color theme="1"/>
        <rFont val="Arial"/>
        <family val="2"/>
      </rPr>
      <t xml:space="preserve">Stokes, 1882 PE 70 B  </t>
    </r>
  </si>
  <si>
    <r>
      <t xml:space="preserve">Thuricola kellicottiana </t>
    </r>
    <r>
      <rPr>
        <sz val="9"/>
        <color theme="1"/>
        <rFont val="Arial"/>
        <family val="2"/>
      </rPr>
      <t xml:space="preserve">(Stokes, 1887) Kahl, 1935 PE 200 E  </t>
    </r>
  </si>
  <si>
    <r>
      <t xml:space="preserve">Thylakidium macrostomum </t>
    </r>
    <r>
      <rPr>
        <sz val="9"/>
        <color theme="1"/>
        <rFont val="Arial"/>
        <family val="2"/>
      </rPr>
      <t xml:space="preserve">Alekperov, 1991, synonym with </t>
    </r>
    <r>
      <rPr>
        <i/>
        <sz val="9"/>
        <color theme="1"/>
        <rFont val="Arial"/>
        <family val="2"/>
      </rPr>
      <t>Bryometopus sphagni</t>
    </r>
  </si>
  <si>
    <r>
      <t xml:space="preserve">Thylakidium typicum </t>
    </r>
    <r>
      <rPr>
        <sz val="9"/>
        <color theme="1"/>
        <rFont val="Arial"/>
        <family val="2"/>
      </rPr>
      <t xml:space="preserve">Gell ert, 1955 CO 175 B  </t>
    </r>
  </si>
  <si>
    <r>
      <t xml:space="preserve">Tokophrya muscicola </t>
    </r>
    <r>
      <rPr>
        <sz val="9"/>
        <color theme="1"/>
        <rFont val="Arial"/>
        <family val="2"/>
      </rPr>
      <t xml:space="preserve">Penard, 1914 SU 7 C   </t>
    </r>
  </si>
  <si>
    <r>
      <t xml:space="preserve">Trachelochaeta gonostomoida </t>
    </r>
    <r>
      <rPr>
        <sz val="9"/>
        <color theme="1"/>
        <rFont val="Arial"/>
        <family val="2"/>
      </rPr>
      <t xml:space="preserve">Hemberger, 1985 HY 204 ?  </t>
    </r>
  </si>
  <si>
    <r>
      <t xml:space="preserve">Trachelophyllum apiculatum </t>
    </r>
    <r>
      <rPr>
        <sz val="9"/>
        <color theme="1"/>
        <rFont val="Arial"/>
        <family val="2"/>
      </rPr>
      <t xml:space="preserve">(Perty, 1852) Claparede &amp; Lachmann,1859 GY 39 C     </t>
    </r>
  </si>
  <si>
    <r>
      <t xml:space="preserve">Trachelostyla canadensis </t>
    </r>
    <r>
      <rPr>
        <sz val="9"/>
        <color theme="1"/>
        <rFont val="Arial"/>
        <family val="2"/>
      </rPr>
      <t xml:space="preserve">Buitkamp &amp; Wilbert, 1974, synonym with </t>
    </r>
    <r>
      <rPr>
        <i/>
        <sz val="9"/>
        <color theme="1"/>
        <rFont val="Arial"/>
        <family val="2"/>
      </rPr>
      <t>Gonostomumalgicola</t>
    </r>
  </si>
  <si>
    <r>
      <t xml:space="preserve">Transitella lichenicola </t>
    </r>
    <r>
      <rPr>
        <sz val="9"/>
        <color theme="1"/>
        <rFont val="Arial"/>
        <family val="2"/>
      </rPr>
      <t xml:space="preserve">Gellert, 1950, synonym with </t>
    </r>
    <r>
      <rPr>
        <i/>
        <sz val="9"/>
        <color theme="1"/>
        <rFont val="Arial"/>
        <family val="2"/>
      </rPr>
      <t>Balantidioides bivacuolata</t>
    </r>
  </si>
  <si>
    <r>
      <t xml:space="preserve">Trihymena terricola </t>
    </r>
    <r>
      <rPr>
        <sz val="9"/>
        <color theme="1"/>
        <rFont val="Arial"/>
        <family val="2"/>
      </rPr>
      <t xml:space="preserve">Foissner, 1988 CO 2 B?     </t>
    </r>
  </si>
  <si>
    <r>
      <t xml:space="preserve">Trithigmostoma bavariensis </t>
    </r>
    <r>
      <rPr>
        <sz val="9"/>
        <color theme="1"/>
        <rFont val="Arial"/>
        <family val="2"/>
      </rPr>
      <t xml:space="preserve">(Kahl, 1931) Foissner, 1987 CY 96 B    </t>
    </r>
  </si>
  <si>
    <r>
      <t xml:space="preserve">Urliella terticola </t>
    </r>
    <r>
      <rPr>
        <sz val="9"/>
        <color theme="1"/>
        <rFont val="Arial"/>
        <family val="2"/>
      </rPr>
      <t xml:space="preserve">Foissner, 1989 NA 6 B  </t>
    </r>
  </si>
  <si>
    <r>
      <t xml:space="preserve">Uroleptoides kihni </t>
    </r>
    <r>
      <rPr>
        <sz val="9"/>
        <color theme="1"/>
        <rFont val="Arial"/>
        <family val="2"/>
      </rPr>
      <t xml:space="preserve">Wenzel, 1953 HY 15 ?  </t>
    </r>
  </si>
  <si>
    <r>
      <t xml:space="preserve">Uroleptoides qingdaoensis </t>
    </r>
    <r>
      <rPr>
        <sz val="9"/>
        <color theme="1"/>
        <rFont val="Arial"/>
        <family val="2"/>
      </rPr>
      <t xml:space="preserve">Song &amp; Wilbert, 1989, synonym with </t>
    </r>
    <r>
      <rPr>
        <i/>
        <sz val="9"/>
        <color theme="1"/>
        <rFont val="Arial"/>
        <family val="2"/>
      </rPr>
      <t>Hemiamphisiella terricola</t>
    </r>
  </si>
  <si>
    <r>
      <t xml:space="preserve">Uroleptus humicola </t>
    </r>
    <r>
      <rPr>
        <sz val="9"/>
        <color theme="1"/>
        <rFont val="Arial"/>
        <family val="2"/>
      </rPr>
      <t xml:space="preserve">Gell ert, 1956 HY 37 S  </t>
    </r>
  </si>
  <si>
    <r>
      <t xml:space="preserve">Uroleptus lepisma </t>
    </r>
    <r>
      <rPr>
        <sz val="9"/>
        <color theme="1"/>
        <rFont val="Arial"/>
        <family val="2"/>
      </rPr>
      <t xml:space="preserve">(Wenzel, 1953) nov comb HY 120 B,C ,F,H,N,T     </t>
    </r>
  </si>
  <si>
    <r>
      <t>Uroleptus matthesi</t>
    </r>
    <r>
      <rPr>
        <sz val="9"/>
        <color theme="1"/>
        <rFont val="Arial"/>
        <family val="2"/>
      </rPr>
      <t xml:space="preserve">Wenzel, 1953 HY 15 ?  </t>
    </r>
  </si>
  <si>
    <r>
      <t xml:space="preserve">Uroleptus musculus </t>
    </r>
    <r>
      <rPr>
        <sz val="9"/>
        <color theme="1"/>
        <rFont val="Arial"/>
        <family val="2"/>
      </rPr>
      <t xml:space="preserve">(Kahl, 1932) Foissner et aI, 1991 HY 214 B,C ,G  </t>
    </r>
  </si>
  <si>
    <r>
      <t xml:space="preserve">Uroleptus notabilis </t>
    </r>
    <r>
      <rPr>
        <sz val="9"/>
        <color theme="1"/>
        <rFont val="Arial"/>
        <family val="2"/>
      </rPr>
      <t xml:space="preserve">(Foissner, 1982) nov comb HY 32 F,H,T      </t>
    </r>
  </si>
  <si>
    <r>
      <t xml:space="preserve">Uronema nigricans </t>
    </r>
    <r>
      <rPr>
        <sz val="9"/>
        <color theme="1"/>
        <rFont val="Arial"/>
        <family val="2"/>
      </rPr>
      <t xml:space="preserve">(Muller, 1786) Florentin, 1901 HM 5 B,F    </t>
    </r>
  </si>
  <si>
    <r>
      <t xml:space="preserve">Urosoma acuminata </t>
    </r>
    <r>
      <rPr>
        <sz val="9"/>
        <color theme="1"/>
        <rFont val="Arial"/>
        <family val="2"/>
      </rPr>
      <t xml:space="preserve">(Stokes, 1887) Kahl, 1932 HY 73 D,H,G     </t>
    </r>
  </si>
  <si>
    <r>
      <t xml:space="preserve">Urosoma cienkowskii </t>
    </r>
    <r>
      <rPr>
        <sz val="9"/>
        <color theme="1"/>
        <rFont val="Arial"/>
        <family val="2"/>
      </rPr>
      <t xml:space="preserve">Kowalewski, 1882 HY 34 B,C,F,H   </t>
    </r>
  </si>
  <si>
    <r>
      <t>Urosoma karinae</t>
    </r>
    <r>
      <rPr>
        <sz val="9"/>
        <color theme="1"/>
        <rFont val="Arial"/>
        <family val="2"/>
      </rPr>
      <t xml:space="preserve">Foissner, 1987 nom corr HY 60 B?F    </t>
    </r>
  </si>
  <si>
    <r>
      <t xml:space="preserve">Urosoma macrostoma </t>
    </r>
    <r>
      <rPr>
        <sz val="9"/>
        <color theme="1"/>
        <rFont val="Arial"/>
        <family val="2"/>
      </rPr>
      <t xml:space="preserve">Gellert, 1957 HY 14 S  </t>
    </r>
    <r>
      <rPr>
        <i/>
        <sz val="9"/>
        <color theme="1"/>
        <rFont val="Arial"/>
        <family val="2"/>
      </rPr>
      <t>e e</t>
    </r>
  </si>
  <si>
    <r>
      <t xml:space="preserve">Urosoma macrostyla </t>
    </r>
    <r>
      <rPr>
        <sz val="9"/>
        <color theme="1"/>
        <rFont val="Arial"/>
        <family val="2"/>
      </rPr>
      <t xml:space="preserve">(WrzeSniowski, 1866) Kahl, 1932 HY 41 B     </t>
    </r>
  </si>
  <si>
    <r>
      <t xml:space="preserve">Urosoma octonucleata </t>
    </r>
    <r>
      <rPr>
        <sz val="9"/>
        <color theme="1"/>
        <rFont val="Arial"/>
        <family val="2"/>
      </rPr>
      <t>Berger &amp; Foissner, 1989 HY 67 B  ,'</t>
    </r>
  </si>
  <si>
    <r>
      <t xml:space="preserve">Urosomoida agiliformis </t>
    </r>
    <r>
      <rPr>
        <sz val="9"/>
        <color theme="1"/>
        <rFont val="Arial"/>
        <family val="2"/>
      </rPr>
      <t>Foissner, 1982 HY 30 B,C     l'</t>
    </r>
  </si>
  <si>
    <r>
      <t xml:space="preserve">Urosomoida agilis </t>
    </r>
    <r>
      <rPr>
        <sz val="9"/>
        <color theme="1"/>
        <rFont val="Arial"/>
        <family val="2"/>
      </rPr>
      <t xml:space="preserve">(Engelmann, 1862) Hemberger, 1985 HY 30 B,D,N,S,T     </t>
    </r>
  </si>
  <si>
    <r>
      <t xml:space="preserve">Urosomoida antarctica </t>
    </r>
    <r>
      <rPr>
        <sz val="9"/>
        <color theme="1"/>
        <rFont val="Arial"/>
        <family val="2"/>
      </rPr>
      <t xml:space="preserve">Foissner, 1996 HY 25 B,F?N?  </t>
    </r>
  </si>
  <si>
    <r>
      <t xml:space="preserve">Urosomoida dorsiincisura </t>
    </r>
    <r>
      <rPr>
        <sz val="9"/>
        <color theme="1"/>
        <rFont val="Arial"/>
        <family val="2"/>
      </rPr>
      <t xml:space="preserve">Foissner, 1982 HY 38 B,C,N    </t>
    </r>
  </si>
  <si>
    <r>
      <t xml:space="preserve">Urosomoida granulifera </t>
    </r>
    <r>
      <rPr>
        <sz val="9"/>
        <color theme="1"/>
        <rFont val="Arial"/>
        <family val="2"/>
      </rPr>
      <t xml:space="preserve">Foissner, 1996 HY 28 B?  </t>
    </r>
  </si>
  <si>
    <r>
      <t xml:space="preserve">Urosomoida minima </t>
    </r>
    <r>
      <rPr>
        <sz val="9"/>
        <color theme="1"/>
        <rFont val="Arial"/>
        <family val="2"/>
      </rPr>
      <t xml:space="preserve">Hemberger, 1985 HY 12 ?  </t>
    </r>
  </si>
  <si>
    <r>
      <t xml:space="preserve">Urostyla grandis </t>
    </r>
    <r>
      <rPr>
        <sz val="9"/>
        <color theme="1"/>
        <rFont val="Arial"/>
        <family val="2"/>
      </rPr>
      <t xml:space="preserve">Ehre nberg, 1830 HY 500 C,G,R,T  </t>
    </r>
  </si>
  <si>
    <r>
      <t xml:space="preserve">Urostyla muscorum </t>
    </r>
    <r>
      <rPr>
        <sz val="9"/>
        <color theme="1"/>
        <rFont val="Arial"/>
        <family val="2"/>
      </rPr>
      <t xml:space="preserve">Kahl, 1932 HY 630 C,R  </t>
    </r>
  </si>
  <si>
    <r>
      <t xml:space="preserve">Urotricha atypica </t>
    </r>
    <r>
      <rPr>
        <sz val="9"/>
        <color theme="1"/>
        <rFont val="Arial"/>
        <family val="2"/>
      </rPr>
      <t xml:space="preserve">Alekperov, 1993 PR 44 ?  </t>
    </r>
  </si>
  <si>
    <r>
      <t xml:space="preserve">Urotricha mamilla </t>
    </r>
    <r>
      <rPr>
        <sz val="9"/>
        <color theme="1"/>
        <rFont val="Arial"/>
        <family val="2"/>
      </rPr>
      <t xml:space="preserve">Lepsi, 1951 PR 2  </t>
    </r>
  </si>
  <si>
    <r>
      <t xml:space="preserve">Urotricha terricola </t>
    </r>
    <r>
      <rPr>
        <sz val="9"/>
        <color theme="1"/>
        <rFont val="Arial"/>
        <family val="2"/>
      </rPr>
      <t xml:space="preserve">Alekperov &amp; Musayev, 1988 PR 20  </t>
    </r>
  </si>
  <si>
    <r>
      <t xml:space="preserve">Vaginicola chaperoni </t>
    </r>
    <r>
      <rPr>
        <sz val="9"/>
        <color theme="1"/>
        <rFont val="Arial"/>
        <family val="2"/>
      </rPr>
      <t xml:space="preserve">(Penard, 1914) Kahl, 1935 PE 30 B  </t>
    </r>
  </si>
  <si>
    <r>
      <t xml:space="preserve">Vaginicola doliolum </t>
    </r>
    <r>
      <rPr>
        <sz val="9"/>
        <color theme="1"/>
        <rFont val="Arial"/>
        <family val="2"/>
      </rPr>
      <t xml:space="preserve">(Penard, 1914) Kahl, 1935 PE 9 B  </t>
    </r>
  </si>
  <si>
    <r>
      <t xml:space="preserve">Vaginicola terricola </t>
    </r>
    <r>
      <rPr>
        <sz val="9"/>
        <color theme="1"/>
        <rFont val="Arial"/>
        <family val="2"/>
      </rPr>
      <t xml:space="preserve">GreeH, 1888 PE 22 B   </t>
    </r>
  </si>
  <si>
    <r>
      <t xml:space="preserve">Vaginicola virgula </t>
    </r>
    <r>
      <rPr>
        <sz val="9"/>
        <color theme="1"/>
        <rFont val="Arial"/>
        <family val="2"/>
      </rPr>
      <t xml:space="preserve">(Penard, 1914) Kahl, 1935 PE 8 B  </t>
    </r>
  </si>
  <si>
    <r>
      <t xml:space="preserve">Vorticella astyliformis </t>
    </r>
    <r>
      <rPr>
        <sz val="9"/>
        <color theme="1"/>
        <rFont val="Arial"/>
        <family val="2"/>
      </rPr>
      <t xml:space="preserve">Foissner, 1981 PE 13 B,S      </t>
    </r>
  </si>
  <si>
    <r>
      <t xml:space="preserve">Vorticella coeni </t>
    </r>
    <r>
      <rPr>
        <sz val="9"/>
        <color theme="1"/>
        <rFont val="Arial"/>
        <family val="2"/>
      </rPr>
      <t xml:space="preserve">Lepsi, 1948 PE 160 ?  </t>
    </r>
  </si>
  <si>
    <r>
      <t xml:space="preserve">Vorticella infusionum </t>
    </r>
    <r>
      <rPr>
        <sz val="9"/>
        <color theme="1"/>
        <rFont val="Arial"/>
        <family val="2"/>
      </rPr>
      <t xml:space="preserve">Dujardin, 1841 PE 18 B     </t>
    </r>
  </si>
  <si>
    <r>
      <t xml:space="preserve">Vorticella lichenicola </t>
    </r>
    <r>
      <rPr>
        <sz val="9"/>
        <color theme="1"/>
        <rFont val="Arial"/>
        <family val="2"/>
      </rPr>
      <t xml:space="preserve">GreeH, 1888 PE 23 B  </t>
    </r>
  </si>
  <si>
    <r>
      <t xml:space="preserve">Vorticella microstoma </t>
    </r>
    <r>
      <rPr>
        <sz val="9"/>
        <color theme="1"/>
        <rFont val="Arial"/>
        <family val="2"/>
      </rPr>
      <t xml:space="preserve">Ehrenberg, 1830 PE 30 B,G   </t>
    </r>
  </si>
  <si>
    <r>
      <t xml:space="preserve">Vorticella muralis </t>
    </r>
    <r>
      <rPr>
        <sz val="9"/>
        <color theme="1"/>
        <rFont val="Arial"/>
        <family val="2"/>
      </rPr>
      <t xml:space="preserve">Penard, 1922 PE 63 B  </t>
    </r>
  </si>
  <si>
    <r>
      <t xml:space="preserve">Vorticella operculariformis </t>
    </r>
    <r>
      <rPr>
        <sz val="9"/>
        <color theme="1"/>
        <rFont val="Arial"/>
        <family val="2"/>
      </rPr>
      <t xml:space="preserve">Foissner, 1979 PE 40 B   </t>
    </r>
  </si>
  <si>
    <r>
      <t xml:space="preserve">Vorticella pileolata </t>
    </r>
    <r>
      <rPr>
        <sz val="9"/>
        <color theme="1"/>
        <rFont val="Arial"/>
        <family val="2"/>
      </rPr>
      <t xml:space="preserve">Lepsi, 1948 PE 20 ?  </t>
    </r>
  </si>
  <si>
    <r>
      <t xml:space="preserve">Vorticella similis </t>
    </r>
    <r>
      <rPr>
        <sz val="9"/>
        <color theme="1"/>
        <rFont val="Arial"/>
        <family val="2"/>
      </rPr>
      <t xml:space="preserve">Stokes, 1887 PE 75 B     </t>
    </r>
  </si>
  <si>
    <r>
      <t xml:space="preserve">Wallackia bujoreani </t>
    </r>
    <r>
      <rPr>
        <sz val="9"/>
        <color theme="1"/>
        <rFont val="Arial"/>
        <family val="2"/>
      </rPr>
      <t xml:space="preserve">(Lepsi, 1951) Berger &amp; Foissner, 1989 HY 15 B  </t>
    </r>
  </si>
  <si>
    <r>
      <t xml:space="preserve">Woodruffia australis </t>
    </r>
    <r>
      <rPr>
        <sz val="9"/>
        <color theme="1"/>
        <rFont val="Arial"/>
        <family val="2"/>
      </rPr>
      <t xml:space="preserve">Foissner, 1993 CO 25 B?    </t>
    </r>
  </si>
  <si>
    <r>
      <t xml:space="preserve">Woodruffia lichenicola </t>
    </r>
    <r>
      <rPr>
        <sz val="9"/>
        <color theme="1"/>
        <rFont val="Arial"/>
        <family val="2"/>
      </rPr>
      <t xml:space="preserve">Gellert, 1955, synonym with </t>
    </r>
    <r>
      <rPr>
        <i/>
        <sz val="9"/>
        <color theme="1"/>
        <rFont val="Arial"/>
        <family val="2"/>
      </rPr>
      <t>Platyophryides latus</t>
    </r>
  </si>
  <si>
    <r>
      <t xml:space="preserve">Woodruffia rostrata </t>
    </r>
    <r>
      <rPr>
        <sz val="9"/>
        <color theme="1"/>
        <rFont val="Arial"/>
        <family val="2"/>
      </rPr>
      <t xml:space="preserve">Kahl, 1931 CO 126 C   </t>
    </r>
  </si>
  <si>
    <r>
      <t xml:space="preserve">Woodruffia sinistromembranellata </t>
    </r>
    <r>
      <rPr>
        <sz val="9"/>
        <color theme="1"/>
        <rFont val="Arial"/>
        <family val="2"/>
      </rPr>
      <t xml:space="preserve">Gellert, 1955, synonym with </t>
    </r>
    <r>
      <rPr>
        <i/>
        <sz val="9"/>
        <color theme="1"/>
        <rFont val="Arial"/>
        <family val="2"/>
      </rPr>
      <t>Platyophrya spumacola</t>
    </r>
  </si>
  <si>
    <r>
      <t xml:space="preserve">Woodruffides metabolicus </t>
    </r>
    <r>
      <rPr>
        <sz val="9"/>
        <color theme="1"/>
        <rFont val="Arial"/>
        <family val="2"/>
      </rPr>
      <t xml:space="preserve">(Johnson &amp; Larson, 1938) Foissner, 1987 CO 1000 C     </t>
    </r>
  </si>
  <si>
    <r>
      <t xml:space="preserve">Woodruffides terricola </t>
    </r>
    <r>
      <rPr>
        <sz val="9"/>
        <color theme="1"/>
        <rFont val="Arial"/>
        <family val="2"/>
      </rPr>
      <t xml:space="preserve">Foissner, 1987 CO 110   </t>
    </r>
  </si>
  <si>
    <t>from_Foissner_1998</t>
  </si>
  <si>
    <t>Acaryophrya</t>
  </si>
  <si>
    <t>collaris</t>
  </si>
  <si>
    <t>B,C</t>
  </si>
  <si>
    <t>Acineria</t>
  </si>
  <si>
    <t>uncinata</t>
  </si>
  <si>
    <t>C,F</t>
  </si>
  <si>
    <t>Acineta</t>
  </si>
  <si>
    <t>flava</t>
  </si>
  <si>
    <t>C?</t>
  </si>
  <si>
    <t>Acropisthium</t>
  </si>
  <si>
    <t>mutabile</t>
  </si>
  <si>
    <t>C</t>
  </si>
  <si>
    <t>Actinobolina</t>
  </si>
  <si>
    <t>vorax</t>
  </si>
  <si>
    <t>C,R</t>
  </si>
  <si>
    <t>Alinostoma</t>
  </si>
  <si>
    <t>multivacuolatum</t>
  </si>
  <si>
    <t>?</t>
  </si>
  <si>
    <t>Amphibotrella</t>
  </si>
  <si>
    <t>enigmatica</t>
  </si>
  <si>
    <t>Amphisiella</t>
  </si>
  <si>
    <t>binucleata</t>
  </si>
  <si>
    <t>F?</t>
  </si>
  <si>
    <t>magnigranulosa</t>
  </si>
  <si>
    <t>C,G,H</t>
  </si>
  <si>
    <t>polycirrata</t>
  </si>
  <si>
    <t>quadrinucleata</t>
  </si>
  <si>
    <t>raptans</t>
  </si>
  <si>
    <t>C,N</t>
  </si>
  <si>
    <t>terricola</t>
  </si>
  <si>
    <t>Gellert,</t>
  </si>
  <si>
    <t>vitiphila</t>
  </si>
  <si>
    <t>Amphisiellides</t>
  </si>
  <si>
    <t>atypicus</t>
  </si>
  <si>
    <t>illuvialis</t>
  </si>
  <si>
    <t>Apoamphisiella</t>
  </si>
  <si>
    <t>tihanyiensis</t>
  </si>
  <si>
    <t>Apobryophyllum</t>
  </si>
  <si>
    <t>Apocolpoda</t>
  </si>
  <si>
    <t>africana</t>
  </si>
  <si>
    <t>B</t>
  </si>
  <si>
    <t>Archinassula</t>
  </si>
  <si>
    <t>muscicola</t>
  </si>
  <si>
    <t>Arcuospathidium</t>
  </si>
  <si>
    <t>atypicum</t>
  </si>
  <si>
    <t>C,H</t>
  </si>
  <si>
    <t>australe</t>
  </si>
  <si>
    <t>cooperi</t>
  </si>
  <si>
    <t>cultriforme</t>
  </si>
  <si>
    <t>japonicum</t>
  </si>
  <si>
    <t>lionotiforme</t>
  </si>
  <si>
    <t>rnuscorum</t>
  </si>
  <si>
    <t>vermiforme</t>
  </si>
  <si>
    <t>Aspidisca</t>
  </si>
  <si>
    <t>cicada</t>
  </si>
  <si>
    <t>lynceus</t>
  </si>
  <si>
    <t>Australocirrus</t>
  </si>
  <si>
    <t>octonucleatus</t>
  </si>
  <si>
    <t>B,C,F,G,H</t>
  </si>
  <si>
    <t>oscitans</t>
  </si>
  <si>
    <t>C,F,G,H,T</t>
  </si>
  <si>
    <t>Australothrix</t>
  </si>
  <si>
    <t>alwinae</t>
  </si>
  <si>
    <t>B,C,F,H,R,T</t>
  </si>
  <si>
    <t>australis</t>
  </si>
  <si>
    <t>C,F,H,R,S,T</t>
  </si>
  <si>
    <t>simplex</t>
  </si>
  <si>
    <t>steineri</t>
  </si>
  <si>
    <t>B,F,H</t>
  </si>
  <si>
    <t>Avestina</t>
  </si>
  <si>
    <t>acuta</t>
  </si>
  <si>
    <t>ludwigi</t>
  </si>
  <si>
    <t>H</t>
  </si>
  <si>
    <t>Bakuella</t>
  </si>
  <si>
    <t>edaphoni</t>
  </si>
  <si>
    <t>B,C,D,F,T</t>
  </si>
  <si>
    <t>pampinaria</t>
  </si>
  <si>
    <t>C,F,H</t>
  </si>
  <si>
    <t>Balantidioides</t>
  </si>
  <si>
    <t>bivacuolata</t>
  </si>
  <si>
    <t>corbifera</t>
  </si>
  <si>
    <t>C,G</t>
  </si>
  <si>
    <t>dragescoi</t>
  </si>
  <si>
    <t>R</t>
  </si>
  <si>
    <t>Bardeliella</t>
  </si>
  <si>
    <t>pulchra</t>
  </si>
  <si>
    <t>Bicoronella</t>
  </si>
  <si>
    <t>costaricana</t>
  </si>
  <si>
    <t>C,E,H,T</t>
  </si>
  <si>
    <t>Birojimia</t>
  </si>
  <si>
    <t>muscorum</t>
  </si>
  <si>
    <t>C,F,H,S</t>
  </si>
  <si>
    <t>Blepharisma</t>
  </si>
  <si>
    <t>americanum</t>
  </si>
  <si>
    <t>B,C,F</t>
  </si>
  <si>
    <t>biancae</t>
  </si>
  <si>
    <t>bimicronucleatum</t>
  </si>
  <si>
    <t>Blepbarisma</t>
  </si>
  <si>
    <t>hyalinum</t>
  </si>
  <si>
    <t>B,H</t>
  </si>
  <si>
    <t>ichthyoides</t>
  </si>
  <si>
    <t>lateritium</t>
  </si>
  <si>
    <t>B,G</t>
  </si>
  <si>
    <t>ouatum</t>
  </si>
  <si>
    <t>C,D,G</t>
  </si>
  <si>
    <t>Brachonella</t>
  </si>
  <si>
    <t>cydonia</t>
  </si>
  <si>
    <t>Bresslaua</t>
  </si>
  <si>
    <t>insidiatrix</t>
  </si>
  <si>
    <t>G,H</t>
  </si>
  <si>
    <t>B,C,F,G,H,N</t>
  </si>
  <si>
    <t>Bresslauides</t>
  </si>
  <si>
    <t>discoideus</t>
  </si>
  <si>
    <t>C,E,R</t>
  </si>
  <si>
    <t>Bryometopus</t>
  </si>
  <si>
    <t>alekperovinov</t>
  </si>
  <si>
    <t>B,F,G</t>
  </si>
  <si>
    <t>balantidioides</t>
  </si>
  <si>
    <t>B?</t>
  </si>
  <si>
    <t>hawaiiensis</t>
  </si>
  <si>
    <t>B,F,G,S</t>
  </si>
  <si>
    <t>pseudochilodon</t>
  </si>
  <si>
    <t>B,C,D,G</t>
  </si>
  <si>
    <t>triquetrus</t>
  </si>
  <si>
    <t>B,E,F</t>
  </si>
  <si>
    <t>E</t>
  </si>
  <si>
    <t>Bryophrya</t>
  </si>
  <si>
    <t>rubescens</t>
  </si>
  <si>
    <t>Bryophyllum</t>
  </si>
  <si>
    <t>loxophylliforme</t>
  </si>
  <si>
    <t>C,E,H,R</t>
  </si>
  <si>
    <t>tegularum</t>
  </si>
  <si>
    <t>Buitkampia</t>
  </si>
  <si>
    <t>angusta</t>
  </si>
  <si>
    <t>Platyophrya</t>
  </si>
  <si>
    <t>Bursaria</t>
  </si>
  <si>
    <t>truncatella</t>
  </si>
  <si>
    <t>C,D,F,G,R,T</t>
  </si>
  <si>
    <t>Chaeneahumicola</t>
  </si>
  <si>
    <t>Chilodon</t>
  </si>
  <si>
    <t>geographicus</t>
  </si>
  <si>
    <t>Odontochlamys</t>
  </si>
  <si>
    <t>gouraudi</t>
  </si>
  <si>
    <t>Chilodonella</t>
  </si>
  <si>
    <t>aplanata</t>
  </si>
  <si>
    <t>topsismuscorum</t>
  </si>
  <si>
    <t>N</t>
  </si>
  <si>
    <t>Chilophrya</t>
  </si>
  <si>
    <t>Chlamydonella</t>
  </si>
  <si>
    <t>alpestris</t>
  </si>
  <si>
    <t>B,D</t>
  </si>
  <si>
    <t>Cinetochilum</t>
  </si>
  <si>
    <t>margaritaceum</t>
  </si>
  <si>
    <t>B,D,G</t>
  </si>
  <si>
    <t>marinum</t>
  </si>
  <si>
    <t>Circinella</t>
  </si>
  <si>
    <t>arenicola</t>
  </si>
  <si>
    <t>filiformis</t>
  </si>
  <si>
    <t>vettersi</t>
  </si>
  <si>
    <t>Cirrophrya</t>
  </si>
  <si>
    <t>haptica</t>
  </si>
  <si>
    <t>Cladotricha</t>
  </si>
  <si>
    <t>Colpoda</t>
  </si>
  <si>
    <t>atra</t>
  </si>
  <si>
    <t>B,F</t>
  </si>
  <si>
    <t>bifurcata</t>
  </si>
  <si>
    <t>lucida</t>
  </si>
  <si>
    <t>californica</t>
  </si>
  <si>
    <t>cavicola</t>
  </si>
  <si>
    <t>B,G,H</t>
  </si>
  <si>
    <t>colpidiopsis</t>
  </si>
  <si>
    <t>cucullus</t>
  </si>
  <si>
    <t>duodenaria</t>
  </si>
  <si>
    <t>steinii</t>
  </si>
  <si>
    <t>ecaudata</t>
  </si>
  <si>
    <t>elliotti</t>
  </si>
  <si>
    <t>eurystoma</t>
  </si>
  <si>
    <t>Kalometopia</t>
  </si>
  <si>
    <t>duplicata</t>
  </si>
  <si>
    <t>fastigata</t>
  </si>
  <si>
    <t>maupasi</t>
  </si>
  <si>
    <t>flavicans</t>
  </si>
  <si>
    <t>B,E</t>
  </si>
  <si>
    <t>henneguyi</t>
  </si>
  <si>
    <t>inflata</t>
  </si>
  <si>
    <t>irregularis</t>
  </si>
  <si>
    <t>B,C,F,G</t>
  </si>
  <si>
    <t>minima</t>
  </si>
  <si>
    <t>orientalis</t>
  </si>
  <si>
    <t>praestans</t>
  </si>
  <si>
    <t>B,E,H</t>
  </si>
  <si>
    <t>reniformis</t>
  </si>
  <si>
    <t>E?</t>
  </si>
  <si>
    <t>simulans</t>
  </si>
  <si>
    <t>spiralis</t>
  </si>
  <si>
    <t>B,E,G,H</t>
  </si>
  <si>
    <t>tripartita</t>
  </si>
  <si>
    <t>variabilis</t>
  </si>
  <si>
    <t>Colpodidium</t>
  </si>
  <si>
    <t>caudatum</t>
  </si>
  <si>
    <t>NA</t>
  </si>
  <si>
    <t>viridis</t>
  </si>
  <si>
    <t>Condylostoma</t>
  </si>
  <si>
    <t>Corallocolpoda</t>
  </si>
  <si>
    <t>grelli</t>
  </si>
  <si>
    <t>pacifica</t>
  </si>
  <si>
    <t>Coriplites</t>
  </si>
  <si>
    <t>Corticocolpoda</t>
  </si>
  <si>
    <t>kaneshiroae</t>
  </si>
  <si>
    <t>Cosmocolpoda</t>
  </si>
  <si>
    <t>naschbergeri</t>
  </si>
  <si>
    <t>Cothumia</t>
  </si>
  <si>
    <t>minutissima</t>
  </si>
  <si>
    <t>regalis</t>
  </si>
  <si>
    <t>Thuricola</t>
  </si>
  <si>
    <t>innixa</t>
  </si>
  <si>
    <t>Cotburnia</t>
  </si>
  <si>
    <t>richtersi</t>
  </si>
  <si>
    <t>Cothumiopsis</t>
  </si>
  <si>
    <t>elastica</t>
  </si>
  <si>
    <t>valvata</t>
  </si>
  <si>
    <t>Cyclidium</t>
  </si>
  <si>
    <t>glaucoma</t>
  </si>
  <si>
    <t>opisthostoma</t>
  </si>
  <si>
    <t>Homalogastra</t>
  </si>
  <si>
    <t>setosa</t>
  </si>
  <si>
    <t>Cyrtohymena</t>
  </si>
  <si>
    <t>C,H,T</t>
  </si>
  <si>
    <t>candens</t>
  </si>
  <si>
    <t>B,C,F,N</t>
  </si>
  <si>
    <t>depressa</t>
  </si>
  <si>
    <t>B,D,F</t>
  </si>
  <si>
    <t>Cyrtobymena</t>
  </si>
  <si>
    <t>citrina</t>
  </si>
  <si>
    <t>C,D,H,T</t>
  </si>
  <si>
    <t>dubia</t>
  </si>
  <si>
    <t>C,D,F,H,T</t>
  </si>
  <si>
    <t>primicirrata</t>
  </si>
  <si>
    <t>C,D,F,H</t>
  </si>
  <si>
    <t>Cyrtolophosis</t>
  </si>
  <si>
    <t>colpidiformis</t>
  </si>
  <si>
    <t>elongata</t>
  </si>
  <si>
    <t>minor</t>
  </si>
  <si>
    <t>mucicola</t>
  </si>
  <si>
    <t>Dapedophrya</t>
  </si>
  <si>
    <t>flexilis</t>
  </si>
  <si>
    <t>Deviata</t>
  </si>
  <si>
    <t>bacilliformis</t>
  </si>
  <si>
    <t>Didinium</t>
  </si>
  <si>
    <t>nasutum</t>
  </si>
  <si>
    <t>Dileptus</t>
  </si>
  <si>
    <t>alpinus</t>
  </si>
  <si>
    <t>americanus</t>
  </si>
  <si>
    <t>anguillula</t>
  </si>
  <si>
    <t>binucleatus</t>
  </si>
  <si>
    <t>breviproboscis</t>
  </si>
  <si>
    <t>conspicuus</t>
  </si>
  <si>
    <t>C,D,F</t>
  </si>
  <si>
    <t>costaricanus</t>
  </si>
  <si>
    <t>falciformis</t>
  </si>
  <si>
    <t>gracilis</t>
  </si>
  <si>
    <t>kahli</t>
  </si>
  <si>
    <t>margaritifer</t>
  </si>
  <si>
    <t>C,F,G,N,R</t>
  </si>
  <si>
    <t>mucronatus</t>
  </si>
  <si>
    <t>polyvacuolatus</t>
  </si>
  <si>
    <t>similis</t>
  </si>
  <si>
    <t>tenuis</t>
  </si>
  <si>
    <t>terrenus</t>
  </si>
  <si>
    <t>visscheri</t>
  </si>
  <si>
    <t>Dimacrocaryon</t>
  </si>
  <si>
    <t>amphileptoides</t>
  </si>
  <si>
    <t>G,H,T</t>
  </si>
  <si>
    <t>Drepanomonas</t>
  </si>
  <si>
    <t>borzai</t>
  </si>
  <si>
    <t>revoluta</t>
  </si>
  <si>
    <t>dentata</t>
  </si>
  <si>
    <t>exigua</t>
  </si>
  <si>
    <t>pauciciliata</t>
  </si>
  <si>
    <t>sphagni</t>
  </si>
  <si>
    <t>Enchelydium</t>
  </si>
  <si>
    <t>piliforme</t>
  </si>
  <si>
    <t>polynucleatum</t>
  </si>
  <si>
    <t>terrenum</t>
  </si>
  <si>
    <t>Enchelyodon</t>
  </si>
  <si>
    <t>californicus</t>
  </si>
  <si>
    <t>lagenula</t>
  </si>
  <si>
    <t>longinucleatus</t>
  </si>
  <si>
    <t>nodosus</t>
  </si>
  <si>
    <t>tratzi</t>
  </si>
  <si>
    <t>Enchelyomorpha</t>
  </si>
  <si>
    <t>vermicularis</t>
  </si>
  <si>
    <t>Enchelyotricha</t>
  </si>
  <si>
    <t>Enchelys</t>
  </si>
  <si>
    <t>agricola</t>
  </si>
  <si>
    <t>spumacola</t>
  </si>
  <si>
    <t>multimicronucleata</t>
  </si>
  <si>
    <t>multinucleata</t>
  </si>
  <si>
    <t>tokkuri</t>
  </si>
  <si>
    <t>vermiformis</t>
  </si>
  <si>
    <t>Engelmanniella</t>
  </si>
  <si>
    <t>mobilis</t>
  </si>
  <si>
    <t>Epispathidium</t>
  </si>
  <si>
    <t>amphoriforme</t>
  </si>
  <si>
    <t>ascendens</t>
  </si>
  <si>
    <t>papilliferum</t>
  </si>
  <si>
    <t>regium</t>
  </si>
  <si>
    <t>Epistylis</t>
  </si>
  <si>
    <t>Erniella</t>
  </si>
  <si>
    <t>B?,C</t>
  </si>
  <si>
    <t>Eschaneustyla</t>
  </si>
  <si>
    <t>brachytona</t>
  </si>
  <si>
    <t>C,D,G,H</t>
  </si>
  <si>
    <t>Euplotes</t>
  </si>
  <si>
    <t>finki</t>
  </si>
  <si>
    <t>labiatus</t>
  </si>
  <si>
    <t>Frontonia</t>
  </si>
  <si>
    <t>C,G,H,N</t>
  </si>
  <si>
    <t>parameciiformis</t>
  </si>
  <si>
    <t>parvula</t>
  </si>
  <si>
    <t>F</t>
  </si>
  <si>
    <t>solea</t>
  </si>
  <si>
    <t>Furgasonia</t>
  </si>
  <si>
    <t>trichocystis</t>
  </si>
  <si>
    <t>Fuscheria</t>
  </si>
  <si>
    <t>lacustris</t>
  </si>
  <si>
    <t>nodosa</t>
  </si>
  <si>
    <t>Gastronauta</t>
  </si>
  <si>
    <t>derouxi</t>
  </si>
  <si>
    <t>B?,H?</t>
  </si>
  <si>
    <t>membranaceus</t>
  </si>
  <si>
    <t>Gastrostyla</t>
  </si>
  <si>
    <t>dorsicirrata</t>
  </si>
  <si>
    <t>philippinensis</t>
  </si>
  <si>
    <t>G</t>
  </si>
  <si>
    <t>Glaucoma</t>
  </si>
  <si>
    <t>gigantea</t>
  </si>
  <si>
    <t>Tetrahymena</t>
  </si>
  <si>
    <t>rostrata</t>
  </si>
  <si>
    <t>Gonostomum</t>
  </si>
  <si>
    <t>affine</t>
  </si>
  <si>
    <t>B,F,S</t>
  </si>
  <si>
    <t>algicola</t>
  </si>
  <si>
    <t>andoi</t>
  </si>
  <si>
    <t>bryonicolum</t>
  </si>
  <si>
    <t>ciliophorum</t>
  </si>
  <si>
    <t>geleii</t>
  </si>
  <si>
    <t>kuehnelti</t>
  </si>
  <si>
    <t>spirotrichoides</t>
  </si>
  <si>
    <t>strenua</t>
  </si>
  <si>
    <t>Grandoria</t>
  </si>
  <si>
    <t>aculeata</t>
  </si>
  <si>
    <t>Grossglockneria</t>
  </si>
  <si>
    <t>hyalina</t>
  </si>
  <si>
    <t>Halteria</t>
  </si>
  <si>
    <t>decemsulcata</t>
  </si>
  <si>
    <t>grandin</t>
  </si>
  <si>
    <t>Halterioforma</t>
  </si>
  <si>
    <t>caudata</t>
  </si>
  <si>
    <t>Haplocaulus</t>
  </si>
  <si>
    <t>Hastatella</t>
  </si>
  <si>
    <t>radians</t>
  </si>
  <si>
    <t>Hausmanniella</t>
  </si>
  <si>
    <t>discoidea</t>
  </si>
  <si>
    <t>B,C,G,H</t>
  </si>
  <si>
    <t>quinquecirrata</t>
  </si>
  <si>
    <t>Hemiamphisiella</t>
  </si>
  <si>
    <t>granulifera</t>
  </si>
  <si>
    <t>F,H,N</t>
  </si>
  <si>
    <t>F,G,H</t>
  </si>
  <si>
    <t>wilberti</t>
  </si>
  <si>
    <t>T</t>
  </si>
  <si>
    <t>Hemisincirra</t>
  </si>
  <si>
    <t>gellerti</t>
  </si>
  <si>
    <t>B?H</t>
  </si>
  <si>
    <t>heterocirrata</t>
  </si>
  <si>
    <t>inquieta</t>
  </si>
  <si>
    <t>interrupta</t>
  </si>
  <si>
    <t>muelleri</t>
  </si>
  <si>
    <t>octonucleata</t>
  </si>
  <si>
    <t>polynucleata</t>
  </si>
  <si>
    <t>pori</t>
  </si>
  <si>
    <t>vermiculare</t>
  </si>
  <si>
    <t>wenzeli</t>
  </si>
  <si>
    <t>Histriculus</t>
  </si>
  <si>
    <t>Sterkiella</t>
  </si>
  <si>
    <t>Holophrya</t>
  </si>
  <si>
    <t>bimacronucleata</t>
  </si>
  <si>
    <t>Holosticha</t>
  </si>
  <si>
    <t>adami</t>
  </si>
  <si>
    <t>C,D,R,S,T</t>
  </si>
  <si>
    <t>C,T</t>
  </si>
  <si>
    <t>bergeri</t>
  </si>
  <si>
    <t>E,F</t>
  </si>
  <si>
    <t>distyla</t>
  </si>
  <si>
    <t>F,T</t>
  </si>
  <si>
    <t>islandica</t>
  </si>
  <si>
    <t>longiseta</t>
  </si>
  <si>
    <t>manca</t>
  </si>
  <si>
    <t>F,H</t>
  </si>
  <si>
    <t>B,H,S</t>
  </si>
  <si>
    <t>monilata</t>
  </si>
  <si>
    <t>B,D,E</t>
  </si>
  <si>
    <t>multistilata</t>
  </si>
  <si>
    <t>C,D,E,F,T</t>
  </si>
  <si>
    <t>B,S</t>
  </si>
  <si>
    <t>C,D,T</t>
  </si>
  <si>
    <t>sigmoidea</t>
  </si>
  <si>
    <t>stueberi</t>
  </si>
  <si>
    <t>C,F,H,N</t>
  </si>
  <si>
    <t>sylvatica</t>
  </si>
  <si>
    <t>C,E,H,S</t>
  </si>
  <si>
    <t>tetracirrata</t>
  </si>
  <si>
    <t>B,C,D,G,H</t>
  </si>
  <si>
    <t>Holostichides</t>
  </si>
  <si>
    <t>chardezi</t>
  </si>
  <si>
    <t>E,H,S</t>
  </si>
  <si>
    <t>typicus</t>
  </si>
  <si>
    <t>Idiocolpoda</t>
  </si>
  <si>
    <t>pelobia</t>
  </si>
  <si>
    <t>Ilsiella</t>
  </si>
  <si>
    <t>palustris</t>
  </si>
  <si>
    <t>venusta</t>
  </si>
  <si>
    <t>Jaroschia</t>
  </si>
  <si>
    <t>sumptuosa</t>
  </si>
  <si>
    <t>C?F?</t>
  </si>
  <si>
    <t>Kahliella</t>
  </si>
  <si>
    <t>acrobates</t>
  </si>
  <si>
    <t>B,C,G</t>
  </si>
  <si>
    <t>B,D,F,H</t>
  </si>
  <si>
    <t>Kahlilembus</t>
  </si>
  <si>
    <t>attenuatus</t>
  </si>
  <si>
    <t>fusiformis</t>
  </si>
  <si>
    <t>C,G,S</t>
  </si>
  <si>
    <t>Keronella</t>
  </si>
  <si>
    <t>C,E,G,H</t>
  </si>
  <si>
    <t>Keronopsis</t>
  </si>
  <si>
    <t>algivora</t>
  </si>
  <si>
    <t>dieckmanni</t>
  </si>
  <si>
    <t>helluo</t>
  </si>
  <si>
    <t>tasmaniensis</t>
  </si>
  <si>
    <t>wetzeli</t>
  </si>
  <si>
    <t>Krassniggia</t>
  </si>
  <si>
    <t>Kuehneltiella</t>
  </si>
  <si>
    <t>Kuklikophrya</t>
  </si>
  <si>
    <t>Lacrymaria</t>
  </si>
  <si>
    <t>cohni</t>
  </si>
  <si>
    <t>Phialina</t>
  </si>
  <si>
    <t>Lagynophrya</t>
  </si>
  <si>
    <t>armata</t>
  </si>
  <si>
    <t>Lamtostyla</t>
  </si>
  <si>
    <t>abdita</t>
  </si>
  <si>
    <t>B,F,H,N</t>
  </si>
  <si>
    <t>C,F,N</t>
  </si>
  <si>
    <t>kirkeniensis</t>
  </si>
  <si>
    <t>B,C,F,H</t>
  </si>
  <si>
    <t>lamottei</t>
  </si>
  <si>
    <t>C,D</t>
  </si>
  <si>
    <t>longa</t>
  </si>
  <si>
    <t>perisincirra</t>
  </si>
  <si>
    <t>Laurentiella</t>
  </si>
  <si>
    <t>B,C,D</t>
  </si>
  <si>
    <t>Leptopharynx</t>
  </si>
  <si>
    <t>macrostoma</t>
  </si>
  <si>
    <t>minimus</t>
  </si>
  <si>
    <t>costatus</t>
  </si>
  <si>
    <t>stenostoma</t>
  </si>
  <si>
    <t>Linostoma</t>
  </si>
  <si>
    <t>vorticella</t>
  </si>
  <si>
    <t>Litonotus</t>
  </si>
  <si>
    <t>crinitus</t>
  </si>
  <si>
    <t>digitatus</t>
  </si>
  <si>
    <t>Maryna</t>
  </si>
  <si>
    <t>acuminata</t>
  </si>
  <si>
    <t>antarctica</t>
  </si>
  <si>
    <t>lichenicola</t>
  </si>
  <si>
    <t>ovata</t>
  </si>
  <si>
    <t>rotunda</t>
  </si>
  <si>
    <t>socialis</t>
  </si>
  <si>
    <t>umbrellata</t>
  </si>
  <si>
    <t>B,S?</t>
  </si>
  <si>
    <t>Metacineta</t>
  </si>
  <si>
    <t>micraster</t>
  </si>
  <si>
    <t>mystacina</t>
  </si>
  <si>
    <t>Metopus</t>
  </si>
  <si>
    <t>es</t>
  </si>
  <si>
    <t>B,E,F,S</t>
  </si>
  <si>
    <t>ovalis</t>
  </si>
  <si>
    <t>palaeformis</t>
  </si>
  <si>
    <t>rectus</t>
  </si>
  <si>
    <t>setosus</t>
  </si>
  <si>
    <t>Microdiaphanosoma</t>
  </si>
  <si>
    <t>arcuatum</t>
  </si>
  <si>
    <t>Microthorax</t>
  </si>
  <si>
    <t>Monodinium</t>
  </si>
  <si>
    <t>balbiani</t>
  </si>
  <si>
    <t>Mycterothrix</t>
  </si>
  <si>
    <t>tuamotuensis</t>
  </si>
  <si>
    <t>Mykophagophrys</t>
  </si>
  <si>
    <t>Nassula</t>
  </si>
  <si>
    <t>citrea</t>
  </si>
  <si>
    <t>picta</t>
  </si>
  <si>
    <t>protectissima</t>
  </si>
  <si>
    <t>tumida</t>
  </si>
  <si>
    <t>Neogeneia</t>
  </si>
  <si>
    <t>hortualis</t>
  </si>
  <si>
    <t>Nivaliella</t>
  </si>
  <si>
    <t>plana</t>
  </si>
  <si>
    <t>Notohymena</t>
  </si>
  <si>
    <t>B?C,F</t>
  </si>
  <si>
    <t>selvatica</t>
  </si>
  <si>
    <t>Notoxoma</t>
  </si>
  <si>
    <t>parabryophryides</t>
  </si>
  <si>
    <t>sigmoides</t>
  </si>
  <si>
    <t>Obertrumia</t>
  </si>
  <si>
    <t>convexa</t>
  </si>
  <si>
    <t>wisconsinensis</t>
  </si>
  <si>
    <t>B,G?</t>
  </si>
  <si>
    <t>Onychodromopsis</t>
  </si>
  <si>
    <t>Opercularia</t>
  </si>
  <si>
    <t>arboricola</t>
  </si>
  <si>
    <t>curvicaule</t>
  </si>
  <si>
    <t>asymmetrica</t>
  </si>
  <si>
    <t>Ophryoglena</t>
  </si>
  <si>
    <t>marginata</t>
  </si>
  <si>
    <t>Opisthonecta</t>
  </si>
  <si>
    <t>Opisthotricha</t>
  </si>
  <si>
    <t>procera</t>
  </si>
  <si>
    <t>terrestris</t>
  </si>
  <si>
    <t>histriomuscorum</t>
  </si>
  <si>
    <t>Orthoamphisiella</t>
  </si>
  <si>
    <t>franzi</t>
  </si>
  <si>
    <t>stramenticola</t>
  </si>
  <si>
    <t>B?C,E,H</t>
  </si>
  <si>
    <t>Orthokreyella</t>
  </si>
  <si>
    <t>schiffmanni</t>
  </si>
  <si>
    <t>Oxytricha</t>
  </si>
  <si>
    <t>auripunctata</t>
  </si>
  <si>
    <t>bimembranata</t>
  </si>
  <si>
    <t>hengshanensis</t>
  </si>
  <si>
    <t>G,N</t>
  </si>
  <si>
    <t>histrioides</t>
  </si>
  <si>
    <t>lanceolata</t>
  </si>
  <si>
    <t>longigranulosa</t>
  </si>
  <si>
    <t>nauplia</t>
  </si>
  <si>
    <t>opisthomuscorum</t>
  </si>
  <si>
    <t>ottowi</t>
  </si>
  <si>
    <t>proximata</t>
  </si>
  <si>
    <t>S</t>
  </si>
  <si>
    <t>pseudosimilis</t>
  </si>
  <si>
    <t>quercineti</t>
  </si>
  <si>
    <t>rubra</t>
  </si>
  <si>
    <t>rubripuncta</t>
  </si>
  <si>
    <t>B,C,D,G,T</t>
  </si>
  <si>
    <t>setigera</t>
  </si>
  <si>
    <t>siseris</t>
  </si>
  <si>
    <t>tricirrata</t>
  </si>
  <si>
    <t>Papillorhabdos</t>
  </si>
  <si>
    <t>multinucleatus</t>
  </si>
  <si>
    <t>Parabryophrya</t>
  </si>
  <si>
    <t>penardi</t>
  </si>
  <si>
    <t>Paracineta</t>
  </si>
  <si>
    <t>lauterbomi</t>
  </si>
  <si>
    <t>Paraenchelys</t>
  </si>
  <si>
    <t>Parafurgasonia</t>
  </si>
  <si>
    <t>sorex</t>
  </si>
  <si>
    <t>G,H?N</t>
  </si>
  <si>
    <t>Paragastrostyla</t>
  </si>
  <si>
    <t>Paraholosticha</t>
  </si>
  <si>
    <t>G,S</t>
  </si>
  <si>
    <t>C,F,G,H</t>
  </si>
  <si>
    <t>nana</t>
  </si>
  <si>
    <t>Parakahliella</t>
  </si>
  <si>
    <t>haideri</t>
  </si>
  <si>
    <t>Paramphisiella</t>
  </si>
  <si>
    <t>Paraurostyla</t>
  </si>
  <si>
    <t>F,H,N,T</t>
  </si>
  <si>
    <t>Pattersoniella</t>
  </si>
  <si>
    <t>C,F,G,H,S,T</t>
  </si>
  <si>
    <t>Pedohymena</t>
  </si>
  <si>
    <t>australiense</t>
  </si>
  <si>
    <t>Pelagotrichidium</t>
  </si>
  <si>
    <t>tisiae</t>
  </si>
  <si>
    <t>Pentahymena</t>
  </si>
  <si>
    <t>corticicola</t>
  </si>
  <si>
    <t>Periholosticha</t>
  </si>
  <si>
    <t>Phacodinium</t>
  </si>
  <si>
    <t>metchnicoffi</t>
  </si>
  <si>
    <t>B,C,G,S</t>
  </si>
  <si>
    <t>flagellifera</t>
  </si>
  <si>
    <t>Phialinides</t>
  </si>
  <si>
    <t>Plagiocampa</t>
  </si>
  <si>
    <t>difficilis</t>
  </si>
  <si>
    <t>rouxi</t>
  </si>
  <si>
    <t>Platycola</t>
  </si>
  <si>
    <t>longicollis</t>
  </si>
  <si>
    <t>fissistoma</t>
  </si>
  <si>
    <t>paoletti</t>
  </si>
  <si>
    <t>C,D,F,G</t>
  </si>
  <si>
    <t>B,F,G,H</t>
  </si>
  <si>
    <t>Platyophryides</t>
  </si>
  <si>
    <t>latus</t>
  </si>
  <si>
    <t>Pleuroplites</t>
  </si>
  <si>
    <t>Pleuroplitoides</t>
  </si>
  <si>
    <t>smithi</t>
  </si>
  <si>
    <t>Podophrya</t>
  </si>
  <si>
    <t>halophila</t>
  </si>
  <si>
    <t>Protocyclidium</t>
  </si>
  <si>
    <t>Protospathidium</t>
  </si>
  <si>
    <t>bonnetti</t>
  </si>
  <si>
    <t>serpens</t>
  </si>
  <si>
    <t>Pseudocarchesium</t>
  </si>
  <si>
    <t>claudicans</t>
  </si>
  <si>
    <t>Pseudochilodonopsis</t>
  </si>
  <si>
    <t>mutabilis</t>
  </si>
  <si>
    <t>polyvacuolata</t>
  </si>
  <si>
    <t>Pseudocohnilembus</t>
  </si>
  <si>
    <t>marinus</t>
  </si>
  <si>
    <t>persalinus</t>
  </si>
  <si>
    <t>pusillus</t>
  </si>
  <si>
    <t>putrinus</t>
  </si>
  <si>
    <t>veisovi</t>
  </si>
  <si>
    <t>Pseudocristigera</t>
  </si>
  <si>
    <t>hymenofera</t>
  </si>
  <si>
    <t>Pseudocyrtolophosis</t>
  </si>
  <si>
    <t>Pseudoglaucoma</t>
  </si>
  <si>
    <t>Pseudoholophrya</t>
  </si>
  <si>
    <t>Pseudokreyella</t>
  </si>
  <si>
    <t>Pseudomicrothorax</t>
  </si>
  <si>
    <t>agilis</t>
  </si>
  <si>
    <t>B,E,G</t>
  </si>
  <si>
    <t>dubius</t>
  </si>
  <si>
    <t>Pseudoplatyophrya</t>
  </si>
  <si>
    <t>Pseudothuricola</t>
  </si>
  <si>
    <t>dionysii</t>
  </si>
  <si>
    <t>Pseudouroleptus</t>
  </si>
  <si>
    <t>buitkampi</t>
  </si>
  <si>
    <t>B,C,S</t>
  </si>
  <si>
    <t>procerus</t>
  </si>
  <si>
    <t>C,F,G,N</t>
  </si>
  <si>
    <t>Pseudourostyla</t>
  </si>
  <si>
    <t>C,H,N,T</t>
  </si>
  <si>
    <t>Pseudovorticella</t>
  </si>
  <si>
    <t>mutans</t>
  </si>
  <si>
    <t>Psilotricha</t>
  </si>
  <si>
    <t>succisa</t>
  </si>
  <si>
    <t>Pyxidium</t>
  </si>
  <si>
    <t>invaginatum</t>
  </si>
  <si>
    <t>longicollum</t>
  </si>
  <si>
    <t>tardigradum</t>
  </si>
  <si>
    <t>Reticulowoodruffia</t>
  </si>
  <si>
    <t>Rhabdostyla</t>
  </si>
  <si>
    <t>arborea</t>
  </si>
  <si>
    <t>Rhabdotricha</t>
  </si>
  <si>
    <t>Rhopalophrya</t>
  </si>
  <si>
    <t>elegans</t>
  </si>
  <si>
    <t>pentacerca</t>
  </si>
  <si>
    <t>Rostrophrya</t>
  </si>
  <si>
    <t>camerounensis</t>
  </si>
  <si>
    <t>D,E</t>
  </si>
  <si>
    <t>Rostrophryides</t>
  </si>
  <si>
    <t>Sagittaria</t>
  </si>
  <si>
    <t>poligonalis</t>
  </si>
  <si>
    <t>Sathrophilus</t>
  </si>
  <si>
    <t>simonis</t>
  </si>
  <si>
    <t>Semiplatyophrya</t>
  </si>
  <si>
    <t>foissneri</t>
  </si>
  <si>
    <t>Solenophrya</t>
  </si>
  <si>
    <t>flavescens</t>
  </si>
  <si>
    <t>massula</t>
  </si>
  <si>
    <t>sacculus</t>
  </si>
  <si>
    <t>Sorogena</t>
  </si>
  <si>
    <t>stoianovitchae</t>
  </si>
  <si>
    <t>Spathidium</t>
  </si>
  <si>
    <t>alpinum</t>
  </si>
  <si>
    <t>anguilla</t>
  </si>
  <si>
    <t>bavariense</t>
  </si>
  <si>
    <t>claviforme</t>
  </si>
  <si>
    <t>falciforme</t>
  </si>
  <si>
    <t>furcatum</t>
  </si>
  <si>
    <t>geobium</t>
  </si>
  <si>
    <t>holsatiae</t>
  </si>
  <si>
    <t>lagyniforme</t>
  </si>
  <si>
    <t>longicaudatum</t>
  </si>
  <si>
    <t>metabolicum</t>
  </si>
  <si>
    <t>multinucleatum</t>
  </si>
  <si>
    <t>procerum</t>
  </si>
  <si>
    <t>rusticanum</t>
  </si>
  <si>
    <t>scalpriforme</t>
  </si>
  <si>
    <t>OF</t>
  </si>
  <si>
    <t>seppelti</t>
  </si>
  <si>
    <t>spathula</t>
  </si>
  <si>
    <t>spathuloides</t>
  </si>
  <si>
    <t>Spetazoon</t>
  </si>
  <si>
    <t>Sphaerophrya</t>
  </si>
  <si>
    <t>parva</t>
  </si>
  <si>
    <t>Spirofilopsis</t>
  </si>
  <si>
    <t>tubicola</t>
  </si>
  <si>
    <t>Stammeridium</t>
  </si>
  <si>
    <t>Stegochilum</t>
  </si>
  <si>
    <t>smalli</t>
  </si>
  <si>
    <t>Steinia</t>
  </si>
  <si>
    <t>platystoma</t>
  </si>
  <si>
    <t>C,F,G,D</t>
  </si>
  <si>
    <t>thompsoni</t>
  </si>
  <si>
    <t>B,D,F,G</t>
  </si>
  <si>
    <t>Stichotricha</t>
  </si>
  <si>
    <t>Strongylidium</t>
  </si>
  <si>
    <t>californicum</t>
  </si>
  <si>
    <t>Stylonychia</t>
  </si>
  <si>
    <t>bifaria</t>
  </si>
  <si>
    <t>mytilus</t>
  </si>
  <si>
    <t>B,C,G,Z</t>
  </si>
  <si>
    <t>pustulata</t>
  </si>
  <si>
    <t>quadnnucleata</t>
  </si>
  <si>
    <t>stylomuscorum</t>
  </si>
  <si>
    <t>D,F,G</t>
  </si>
  <si>
    <t>Tachysoma</t>
  </si>
  <si>
    <t>F,G,H,N</t>
  </si>
  <si>
    <t>humicola</t>
  </si>
  <si>
    <t>B,T</t>
  </si>
  <si>
    <t>Teetohymena</t>
  </si>
  <si>
    <t>terncola</t>
  </si>
  <si>
    <t>Telostomatella</t>
  </si>
  <si>
    <t>ferroi</t>
  </si>
  <si>
    <t>Telotrochidium</t>
  </si>
  <si>
    <t>cylindricum</t>
  </si>
  <si>
    <t>Terricirra</t>
  </si>
  <si>
    <t>livida</t>
  </si>
  <si>
    <t>matsusakai</t>
  </si>
  <si>
    <t>kellicottiana</t>
  </si>
  <si>
    <t>Thylakidium</t>
  </si>
  <si>
    <t>macrostomum</t>
  </si>
  <si>
    <t>typicum</t>
  </si>
  <si>
    <t>Tokophrya</t>
  </si>
  <si>
    <t>Trachelochaeta</t>
  </si>
  <si>
    <t>gonostomoida</t>
  </si>
  <si>
    <t>Trachelophyllum</t>
  </si>
  <si>
    <t>apiculatum</t>
  </si>
  <si>
    <t>Trachelostyla</t>
  </si>
  <si>
    <t>canadensis</t>
  </si>
  <si>
    <t>Transitella</t>
  </si>
  <si>
    <t>Tricoronella</t>
  </si>
  <si>
    <t>C,F,H,N,S,T</t>
  </si>
  <si>
    <t>Trihymena</t>
  </si>
  <si>
    <t>Trithigmostoma</t>
  </si>
  <si>
    <t>bavariensis</t>
  </si>
  <si>
    <t>Urliella</t>
  </si>
  <si>
    <t>terticola</t>
  </si>
  <si>
    <t>Uroleptoides</t>
  </si>
  <si>
    <t>kihni</t>
  </si>
  <si>
    <t>qingdaoensis</t>
  </si>
  <si>
    <t>Uroleptus</t>
  </si>
  <si>
    <t>lepisma</t>
  </si>
  <si>
    <t>musculus</t>
  </si>
  <si>
    <t>notabilis</t>
  </si>
  <si>
    <t>F,H,T</t>
  </si>
  <si>
    <t>Uronema</t>
  </si>
  <si>
    <t>nigricans</t>
  </si>
  <si>
    <t>Urosoma</t>
  </si>
  <si>
    <t>D,H,G</t>
  </si>
  <si>
    <t>cienkowskii</t>
  </si>
  <si>
    <t>B?F</t>
  </si>
  <si>
    <t>macrostyla</t>
  </si>
  <si>
    <t>Urosomoida</t>
  </si>
  <si>
    <t>agiliformis</t>
  </si>
  <si>
    <t>B,D,N,S,T</t>
  </si>
  <si>
    <t>B,F?N?</t>
  </si>
  <si>
    <t>dorsiincisura</t>
  </si>
  <si>
    <t>B,C,N</t>
  </si>
  <si>
    <t>Urostyla</t>
  </si>
  <si>
    <t>grandis</t>
  </si>
  <si>
    <t>C,G,R,T</t>
  </si>
  <si>
    <t>Urotricha</t>
  </si>
  <si>
    <t>atypica</t>
  </si>
  <si>
    <t>mamilla</t>
  </si>
  <si>
    <t>Vaginicola</t>
  </si>
  <si>
    <t>chaperoni</t>
  </si>
  <si>
    <t>doliolum</t>
  </si>
  <si>
    <t>virgula</t>
  </si>
  <si>
    <t>Vorticella</t>
  </si>
  <si>
    <t>astyliformis</t>
  </si>
  <si>
    <t>coeni</t>
  </si>
  <si>
    <t>infusionum</t>
  </si>
  <si>
    <t>microstoma</t>
  </si>
  <si>
    <t>muralis</t>
  </si>
  <si>
    <t>operculariformis</t>
  </si>
  <si>
    <t>pileolata</t>
  </si>
  <si>
    <t>Wallackia</t>
  </si>
  <si>
    <t>bujoreani</t>
  </si>
  <si>
    <t>Woodruffia</t>
  </si>
  <si>
    <t>sinistromembranellata</t>
  </si>
  <si>
    <t>Woodruffides</t>
  </si>
  <si>
    <t>metabolicus</t>
  </si>
  <si>
    <t>genus</t>
  </si>
  <si>
    <t>species</t>
  </si>
  <si>
    <t>augustini</t>
  </si>
  <si>
    <t>patella</t>
  </si>
  <si>
    <t>Kreyella</t>
  </si>
  <si>
    <t>C,E,F,H,N,R,T</t>
  </si>
  <si>
    <t>B,C,E,F,G,H,R,T</t>
  </si>
  <si>
    <t>B,C,F,H,N,T</t>
  </si>
  <si>
    <t>B = bacteria</t>
  </si>
  <si>
    <t>C = ciliates</t>
  </si>
  <si>
    <t>D = diatoms</t>
  </si>
  <si>
    <t>E = blue green algae (cyanobacteria)</t>
  </si>
  <si>
    <t>F = colourless flagellates</t>
  </si>
  <si>
    <t>G = green algae, including autotrophic flagellates,</t>
  </si>
  <si>
    <t>H = hyphae and/or spores of
fungi and yeasts</t>
  </si>
  <si>
    <t>N = naked amoebae</t>
  </si>
  <si>
    <t>R = rotifers and/or nematodes</t>
  </si>
  <si>
    <t>S = inorganic and organic soil particles ("detritus"),</t>
  </si>
  <si>
    <t>T = testate amoebae.</t>
  </si>
  <si>
    <t>Bresslau</t>
  </si>
  <si>
    <t>asicaria</t>
  </si>
  <si>
    <r>
      <t xml:space="preserve">Bresslau asicaria </t>
    </r>
    <r>
      <rPr>
        <sz val="9"/>
        <color theme="1"/>
        <rFont val="Arial"/>
        <family val="2"/>
      </rPr>
      <t>Claff, Dewey &amp; Kidder, 1941 CO 200 C,H   li</t>
    </r>
  </si>
  <si>
    <t>Bresslauides australis</t>
  </si>
  <si>
    <r>
      <t xml:space="preserve">Bresslauides australis </t>
    </r>
    <r>
      <rPr>
        <sz val="9"/>
        <color theme="1"/>
        <rFont val="Arial"/>
        <family val="2"/>
      </rPr>
      <t xml:space="preserve">Blatterer &amp; Foissner, 1988 CO 320 B,C,F,G,H,N   </t>
    </r>
  </si>
  <si>
    <r>
      <t xml:space="preserve">Bresslaua vorax </t>
    </r>
    <r>
      <rPr>
        <sz val="9"/>
        <color theme="1"/>
        <rFont val="Arial"/>
        <family val="2"/>
      </rPr>
      <t xml:space="preserve">Kahl, 1931 CO 113 B,C,F, G,H     i </t>
    </r>
  </si>
  <si>
    <t>Bresslau a</t>
  </si>
  <si>
    <t>edaphonus</t>
  </si>
  <si>
    <t>Bryopbrya</t>
  </si>
  <si>
    <t>Chaenea</t>
  </si>
  <si>
    <t>clavata</t>
  </si>
  <si>
    <t>steini</t>
  </si>
  <si>
    <t>undulans</t>
  </si>
  <si>
    <r>
      <t xml:space="preserve">Balantidioides corbifera </t>
    </r>
    <r>
      <rPr>
        <sz val="9"/>
        <color theme="1"/>
        <rFont val="Arial"/>
        <family val="2"/>
      </rPr>
      <t xml:space="preserve">(FrydVersavel &amp; Tuffrau, 1978) Foissner, Adam &amp; Foissner, 1982 HE 360 C,G  </t>
    </r>
  </si>
  <si>
    <t>pigra</t>
  </si>
  <si>
    <r>
      <t xml:space="preserve">Chilodonella pigra </t>
    </r>
    <r>
      <rPr>
        <sz val="9"/>
        <color theme="1"/>
        <rFont val="Arial"/>
        <family val="2"/>
      </rPr>
      <t xml:space="preserve">Lepsi, 1951 CY ?  </t>
    </r>
  </si>
  <si>
    <t>aspera</t>
  </si>
  <si>
    <t>magna</t>
  </si>
  <si>
    <t>balladynula</t>
  </si>
  <si>
    <t>granulata</t>
  </si>
  <si>
    <t>corsica</t>
  </si>
  <si>
    <t>auxiliaris</t>
  </si>
  <si>
    <t>ougandae</t>
  </si>
  <si>
    <t>pinguis</t>
  </si>
  <si>
    <t>contractus</t>
  </si>
  <si>
    <t>hasei</t>
  </si>
  <si>
    <t>crassistilata</t>
  </si>
  <si>
    <t>magnus</t>
  </si>
  <si>
    <t>saltans</t>
  </si>
  <si>
    <r>
      <t xml:space="preserve">Tricoronella pulchra </t>
    </r>
    <r>
      <rPr>
        <sz val="9"/>
        <color theme="1"/>
        <rFont val="Arial"/>
        <family val="2"/>
      </rPr>
      <t xml:space="preserve">Blatterer &amp; Foissner, 1988 HY 540 C,F,H,N,S,T  </t>
    </r>
  </si>
  <si>
    <t>matthesi</t>
  </si>
  <si>
    <t>karinae</t>
  </si>
  <si>
    <t>Biomass for 10^6 ind (mg)</t>
  </si>
  <si>
    <t>Food</t>
  </si>
  <si>
    <t>eats</t>
  </si>
  <si>
    <t>Bacteria</t>
  </si>
  <si>
    <t>Ciliophora</t>
  </si>
  <si>
    <t>Flagellates</t>
  </si>
  <si>
    <t>Rotifera</t>
  </si>
  <si>
    <t>Nematoda</t>
  </si>
  <si>
    <t>Chlorophyta</t>
  </si>
  <si>
    <t>Fungi</t>
  </si>
  <si>
    <t>Cyanobacteria</t>
  </si>
  <si>
    <t>Soil Organic Matter</t>
  </si>
  <si>
    <t>Acaryophrya collaris</t>
  </si>
  <si>
    <t>Acineria uncinata</t>
  </si>
  <si>
    <t>Acineta flava</t>
  </si>
  <si>
    <t>Acropisthium mutabile</t>
  </si>
  <si>
    <t>Actinobolina vorax</t>
  </si>
  <si>
    <t>Amphisiella binucleata</t>
  </si>
  <si>
    <t>Amphisiella magnigranulosa</t>
  </si>
  <si>
    <t>Amphisiella polycirrata</t>
  </si>
  <si>
    <t>Amphisiella quadrinucleata</t>
  </si>
  <si>
    <t>Amphisiella raptans</t>
  </si>
  <si>
    <t>Amphisiella vitiphila</t>
  </si>
  <si>
    <t>Amphisiellides illuvialis</t>
  </si>
  <si>
    <t>Apoamphisiella tihanyiensis</t>
  </si>
  <si>
    <t>Apobryophyllum terricola</t>
  </si>
  <si>
    <t>Apocolpoda africana</t>
  </si>
  <si>
    <t>Archinassula muscicola</t>
  </si>
  <si>
    <t>Arcuospathidium atypicum</t>
  </si>
  <si>
    <t>Arcuospathidium cooperi</t>
  </si>
  <si>
    <t>Arcuospathidium cultriforme</t>
  </si>
  <si>
    <t>Arcuospathidium japonicum</t>
  </si>
  <si>
    <t>Arcuospathidium lionotiforme</t>
  </si>
  <si>
    <t>Arcuospathidium rnuscorum</t>
  </si>
  <si>
    <t>Arcuospathidium vermiforme</t>
  </si>
  <si>
    <t>Aspidisca cicada</t>
  </si>
  <si>
    <t>Aspidisca lynceus</t>
  </si>
  <si>
    <t>Australocirrus octonucleatus</t>
  </si>
  <si>
    <t>Australocirrus oscitans</t>
  </si>
  <si>
    <t>Australothrix alwinae</t>
  </si>
  <si>
    <t>Australothrix australis</t>
  </si>
  <si>
    <t>Australothrix steineri</t>
  </si>
  <si>
    <t>Avestina acuta</t>
  </si>
  <si>
    <t>Avestina ludwigi</t>
  </si>
  <si>
    <t>Bakuella edaphoni</t>
  </si>
  <si>
    <t>Bakuella pampinaria</t>
  </si>
  <si>
    <t>Balantidioides bivacuolata</t>
  </si>
  <si>
    <t>Balantidioides corbifera</t>
  </si>
  <si>
    <t>Balantidioides dragescoi</t>
  </si>
  <si>
    <t>Balantidioides muscicola</t>
  </si>
  <si>
    <t>Bardeliella pulchra</t>
  </si>
  <si>
    <t>Bicoronella costaricana</t>
  </si>
  <si>
    <t>Birojimia muscorum</t>
  </si>
  <si>
    <t>Birojimia terricola</t>
  </si>
  <si>
    <t>Blepharisma americanum</t>
  </si>
  <si>
    <t>Blepharisma bimicronucleatum</t>
  </si>
  <si>
    <t>Blepbarisma hyalinum</t>
  </si>
  <si>
    <t>Blepharisma lateritium</t>
  </si>
  <si>
    <t>Blepharisma ouatum</t>
  </si>
  <si>
    <t>Blepharisma steini</t>
  </si>
  <si>
    <t>Blepharisma undulans</t>
  </si>
  <si>
    <t>Brachonella cydonia</t>
  </si>
  <si>
    <t>Bresslaua insidiatrix</t>
  </si>
  <si>
    <t>Bresslau asicaria</t>
  </si>
  <si>
    <t>Bresslau a vorax</t>
  </si>
  <si>
    <t>Bresslauides australis australis</t>
  </si>
  <si>
    <t>Bresslauides discoideus</t>
  </si>
  <si>
    <t>Bresslauides terricola</t>
  </si>
  <si>
    <t>Bryometopus atypicus</t>
  </si>
  <si>
    <t>Bryometopus balantidioides</t>
  </si>
  <si>
    <t>Bryometopus edaphonus</t>
  </si>
  <si>
    <t>Bryometopus hawaiiensis</t>
  </si>
  <si>
    <t>Bryometopus pseudochilodon</t>
  </si>
  <si>
    <t>Bryometopus sphagni</t>
  </si>
  <si>
    <t>Bryometopus triquetrus</t>
  </si>
  <si>
    <t>Bryopbrya bavariensis</t>
  </si>
  <si>
    <t>Bryophrya rubescens</t>
  </si>
  <si>
    <t>Bryophyllum loxophylliforme</t>
  </si>
  <si>
    <t>Bryophyllum tegularum</t>
  </si>
  <si>
    <t>Bursaria truncatella</t>
  </si>
  <si>
    <t>Chilodonella uncinata</t>
  </si>
  <si>
    <t>Chilophrya terricola</t>
  </si>
  <si>
    <t>Chlamydonella alpestris</t>
  </si>
  <si>
    <t>Cinetochilum margaritaceum</t>
  </si>
  <si>
    <t>Cinetochilum marinum</t>
  </si>
  <si>
    <t>Circinella arenicola</t>
  </si>
  <si>
    <t>Cirrophrya haptica</t>
  </si>
  <si>
    <t>Cirrophrya terricola</t>
  </si>
  <si>
    <t>Cladotricha australis</t>
  </si>
  <si>
    <t>Colpoda aspera</t>
  </si>
  <si>
    <t>Colpoda atra</t>
  </si>
  <si>
    <t>Colpoda cavicola</t>
  </si>
  <si>
    <t>Colpoda colpidiopsis</t>
  </si>
  <si>
    <t>Colpoda cucullus</t>
  </si>
  <si>
    <t>Colpoda ecaudata</t>
  </si>
  <si>
    <t>Colpoda edaphoni</t>
  </si>
  <si>
    <t>Colpoda elliotti</t>
  </si>
  <si>
    <t>Colpoda flavicans</t>
  </si>
  <si>
    <t>Colpoda henneguyi</t>
  </si>
  <si>
    <t>Colpoda inflata</t>
  </si>
  <si>
    <t>Colpoda lucida</t>
  </si>
  <si>
    <t>Colpoda magna</t>
  </si>
  <si>
    <t>Colpoda maupasi</t>
  </si>
  <si>
    <t>Colpoda minima</t>
  </si>
  <si>
    <t>Colpoda orientalis</t>
  </si>
  <si>
    <t>Colpoda praestans</t>
  </si>
  <si>
    <t>Colpoda reniformis</t>
  </si>
  <si>
    <t>Colpoda steinii</t>
  </si>
  <si>
    <t>Colpoda tripartita</t>
  </si>
  <si>
    <t>Colpoda variabilis</t>
  </si>
  <si>
    <t>Colpodidium caudatum</t>
  </si>
  <si>
    <t>Condylostoma terricola</t>
  </si>
  <si>
    <t>Corallocolpoda grelli</t>
  </si>
  <si>
    <t>Corallocolpoda pacifica</t>
  </si>
  <si>
    <t>Coriplites terricola</t>
  </si>
  <si>
    <t>Corticocolpoda kaneshiroae</t>
  </si>
  <si>
    <t>Cosmocolpoda naschbergeri</t>
  </si>
  <si>
    <t>Cothumia minutissima</t>
  </si>
  <si>
    <t>Cotburnia richtersi</t>
  </si>
  <si>
    <t>Cothumiopsis valvata</t>
  </si>
  <si>
    <t>Cyclidium glaucoma</t>
  </si>
  <si>
    <t>Cyclidium muscicola</t>
  </si>
  <si>
    <t>Cyclidium terricola</t>
  </si>
  <si>
    <t>Cyrtohymena australis</t>
  </si>
  <si>
    <t>Cyrtohymena candens</t>
  </si>
  <si>
    <t>Cyrtobymena citrina</t>
  </si>
  <si>
    <t>Cyrtobymena muscorum</t>
  </si>
  <si>
    <t>Cyrtohymena primicirrata</t>
  </si>
  <si>
    <t>Cyrtohymena quadrinucleata</t>
  </si>
  <si>
    <t>Cyrtohymena tetracirrata</t>
  </si>
  <si>
    <t>Cyrtolophosis acuta</t>
  </si>
  <si>
    <t>Cyrtolophosis colpidiformis</t>
  </si>
  <si>
    <t>Cyrtolophosis elongata</t>
  </si>
  <si>
    <t>Cyrtolophosis minor</t>
  </si>
  <si>
    <t>Cyrtolophosis mucicola</t>
  </si>
  <si>
    <t>Dapedophrya flexilis</t>
  </si>
  <si>
    <t>Deviata bacilliformis</t>
  </si>
  <si>
    <t>Didinium nasutum</t>
  </si>
  <si>
    <t>Dileptus alpinus</t>
  </si>
  <si>
    <t>Dileptus americanus</t>
  </si>
  <si>
    <t>Dileptus anguillula</t>
  </si>
  <si>
    <t>Dileptus binucleatus</t>
  </si>
  <si>
    <t>Dileptus conspicuus</t>
  </si>
  <si>
    <t>Dileptus costaricanus</t>
  </si>
  <si>
    <t>Dileptus edaphoni</t>
  </si>
  <si>
    <t>Dileptus falciformis</t>
  </si>
  <si>
    <t>Dileptus gracilis</t>
  </si>
  <si>
    <t>Dileptus kahli</t>
  </si>
  <si>
    <t>Dileptus margaritifer</t>
  </si>
  <si>
    <t>Dileptus mucronatus</t>
  </si>
  <si>
    <t>Dileptus orientalis</t>
  </si>
  <si>
    <t>Dileptus polyvacuolatus</t>
  </si>
  <si>
    <t>Dileptus similis</t>
  </si>
  <si>
    <t>Dileptus tenuis</t>
  </si>
  <si>
    <t>Dileptus terrenus</t>
  </si>
  <si>
    <t>Dileptus visscheri</t>
  </si>
  <si>
    <t>Dimacrocaryon amphileptoides</t>
  </si>
  <si>
    <t>Drepanomonas dentata</t>
  </si>
  <si>
    <t>Drepanomonas exigua</t>
  </si>
  <si>
    <t>Drepanomonas muscicola</t>
  </si>
  <si>
    <t>Drepanomonas pauciciliata</t>
  </si>
  <si>
    <t>Drepanomonas revoluta</t>
  </si>
  <si>
    <t>Drepanomonas sphagni</t>
  </si>
  <si>
    <t>Enchelydium piliforme</t>
  </si>
  <si>
    <t>Enchelydium polynucleatum</t>
  </si>
  <si>
    <t>Enchelydium terrenum</t>
  </si>
  <si>
    <t>Enchelyodon californicus</t>
  </si>
  <si>
    <t>Enchelyodon lagenula</t>
  </si>
  <si>
    <t>Enchelyodon longinucleatus</t>
  </si>
  <si>
    <t>Enchelyodon nodosus</t>
  </si>
  <si>
    <t>Enchelyodon terrenus</t>
  </si>
  <si>
    <t>Enchelyodon tratzi</t>
  </si>
  <si>
    <t>Enchelyomorpha vermicularis</t>
  </si>
  <si>
    <t>Enchelyotricha binucleata</t>
  </si>
  <si>
    <t>Enchelys multinucleata</t>
  </si>
  <si>
    <t>Enchelys terricola</t>
  </si>
  <si>
    <t>Enchelys vermiformis</t>
  </si>
  <si>
    <t>Engelmanniella mobilis</t>
  </si>
  <si>
    <t>Epispathidium amphoriforme</t>
  </si>
  <si>
    <t>Epispathidium ascendens</t>
  </si>
  <si>
    <t>Epispathidium papilliferum</t>
  </si>
  <si>
    <t>Epispathidium regium</t>
  </si>
  <si>
    <t>Epispathidium terricola</t>
  </si>
  <si>
    <t>Epistylis alpestris</t>
  </si>
  <si>
    <t>Erniella filiformis</t>
  </si>
  <si>
    <t>Eschaneustyla brachytona</t>
  </si>
  <si>
    <t>Euplotes corsica</t>
  </si>
  <si>
    <t>Euplotes finki</t>
  </si>
  <si>
    <t>Euplotes labiatus</t>
  </si>
  <si>
    <t>Euplotes muscicola</t>
  </si>
  <si>
    <t>Euplotes terricola</t>
  </si>
  <si>
    <t>Frontonia depressa</t>
  </si>
  <si>
    <t>Frontonia solea</t>
  </si>
  <si>
    <t>Frontonia terricola</t>
  </si>
  <si>
    <t>Furgasonia trichocystis</t>
  </si>
  <si>
    <t>Fuscheria lacustris</t>
  </si>
  <si>
    <t>Fuscheria nodosa</t>
  </si>
  <si>
    <t>Fuscheria terricola</t>
  </si>
  <si>
    <t>Gastronauta derouxi</t>
  </si>
  <si>
    <t>Gastronauta membranaceus</t>
  </si>
  <si>
    <t>Gastrostyla dorsicirrata</t>
  </si>
  <si>
    <t>Gastrostyla minima</t>
  </si>
  <si>
    <t>Gastrostyla muscorum</t>
  </si>
  <si>
    <t>Gastrostyla steinii</t>
  </si>
  <si>
    <t>Glaucoma gigantea</t>
  </si>
  <si>
    <t>Gonostomum affine</t>
  </si>
  <si>
    <t>Gonostomum kuehnelti</t>
  </si>
  <si>
    <t>Gonostomum strenua</t>
  </si>
  <si>
    <t>Grossglockneria acuta</t>
  </si>
  <si>
    <t>Grossglockneria hyalina</t>
  </si>
  <si>
    <t>Halteria grandin</t>
  </si>
  <si>
    <t>Halterioforma caudata</t>
  </si>
  <si>
    <t>Haplocaulus terrenus</t>
  </si>
  <si>
    <t>Hastatella radians</t>
  </si>
  <si>
    <t>Hausmanniella discoidea</t>
  </si>
  <si>
    <t>Hausmanniella patella</t>
  </si>
  <si>
    <t>Hausmanniella quinquecirrata</t>
  </si>
  <si>
    <t>Hemiamphisiella granulifera</t>
  </si>
  <si>
    <t>Hemiamphisiella quadrinucleata</t>
  </si>
  <si>
    <t>Hemiamphisiella terricola</t>
  </si>
  <si>
    <t>Hemiamphisiella wilberti</t>
  </si>
  <si>
    <t>Hemisincirra gellerti</t>
  </si>
  <si>
    <t>Hemisincirra gracilis</t>
  </si>
  <si>
    <t>Hemisincirra inquieta</t>
  </si>
  <si>
    <t>Hemisincirra kahli</t>
  </si>
  <si>
    <t>Hemisincirra muelleri</t>
  </si>
  <si>
    <t>Hemisincirra pori</t>
  </si>
  <si>
    <t>Hemisincirra similis</t>
  </si>
  <si>
    <t>Hemisincirra wenzeli</t>
  </si>
  <si>
    <t>Holosticha adami</t>
  </si>
  <si>
    <t>Holosticha australis</t>
  </si>
  <si>
    <t>Holosticha bergeri</t>
  </si>
  <si>
    <t>Holosticha distyla</t>
  </si>
  <si>
    <t>Holosticha islandica</t>
  </si>
  <si>
    <t>Holosticha manca</t>
  </si>
  <si>
    <t>Holosticha monilata</t>
  </si>
  <si>
    <t>Holosticha multistilata</t>
  </si>
  <si>
    <t>Holosticha muscicola</t>
  </si>
  <si>
    <t>Holosticha muscorum</t>
  </si>
  <si>
    <t>Holosticha sigmoidea</t>
  </si>
  <si>
    <t>Holosticha stueberi</t>
  </si>
  <si>
    <t>Holosticha sylvatica</t>
  </si>
  <si>
    <t>Holosticha tetracirrata</t>
  </si>
  <si>
    <t>Holostichides chardezi</t>
  </si>
  <si>
    <t>Holostichides terricola</t>
  </si>
  <si>
    <t>Holostichides wilberti</t>
  </si>
  <si>
    <t>Homalogastra setosa</t>
  </si>
  <si>
    <t>Idiocolpoda pelobia</t>
  </si>
  <si>
    <t>Ilsiella palustris</t>
  </si>
  <si>
    <t>Ilsiella venusta</t>
  </si>
  <si>
    <t>Jaroschia sumptuosa</t>
  </si>
  <si>
    <t>Kahliella acrobates</t>
  </si>
  <si>
    <t>Kahliella simplex</t>
  </si>
  <si>
    <t>Kahlilembus attenuatus</t>
  </si>
  <si>
    <t>Kalometopia duplicata</t>
  </si>
  <si>
    <t>Keronella gracilis</t>
  </si>
  <si>
    <t>Keronopsis algivora</t>
  </si>
  <si>
    <t>Keronopsis dieckmanni</t>
  </si>
  <si>
    <t>Keronopsis helluo</t>
  </si>
  <si>
    <t>Keronopsis tasmaniensis</t>
  </si>
  <si>
    <t>Keronopsis wetzeli</t>
  </si>
  <si>
    <t>Keronopsis alpestris</t>
  </si>
  <si>
    <t>Krassniggia auxiliaris</t>
  </si>
  <si>
    <t>Kuehneltiella muscicola</t>
  </si>
  <si>
    <t>Kuehneltiella terricola</t>
  </si>
  <si>
    <t>Kuklikophrya ougandae</t>
  </si>
  <si>
    <t>Lagynophrya geleii</t>
  </si>
  <si>
    <t>Lagynophrya trichocystis</t>
  </si>
  <si>
    <t>Lamtostyla abdita</t>
  </si>
  <si>
    <t>Lamtostyla australis</t>
  </si>
  <si>
    <t>Lamtostyla edaphoni</t>
  </si>
  <si>
    <t>Lamtostyla granulifera</t>
  </si>
  <si>
    <t>Lamtostyla islandica</t>
  </si>
  <si>
    <t>Lamtostyla kirkeniensis</t>
  </si>
  <si>
    <t>Lamtostyla lamottei</t>
  </si>
  <si>
    <t>Laurentiella strenua</t>
  </si>
  <si>
    <t>Leptopharynx costatus</t>
  </si>
  <si>
    <t>Leptopharynx eurystoma</t>
  </si>
  <si>
    <t>Linostoma vorticella</t>
  </si>
  <si>
    <t>Litonotus crinitus</t>
  </si>
  <si>
    <t>Litonotus digitatus</t>
  </si>
  <si>
    <t>Litonotus muscorum</t>
  </si>
  <si>
    <t>Maryna acuminata</t>
  </si>
  <si>
    <t>Maryna antarctica</t>
  </si>
  <si>
    <t>Maryna atra</t>
  </si>
  <si>
    <t>Maryna lichenicola</t>
  </si>
  <si>
    <t>Maryna ovata</t>
  </si>
  <si>
    <t>Maryna umbrellata</t>
  </si>
  <si>
    <t>Metacineta micraster</t>
  </si>
  <si>
    <t>Metacineta mystacina</t>
  </si>
  <si>
    <t>Metopus contractus</t>
  </si>
  <si>
    <t>Metopus es</t>
  </si>
  <si>
    <t>Metopus hasei</t>
  </si>
  <si>
    <t>Metopus ovalis</t>
  </si>
  <si>
    <t>Metopus palaeformis</t>
  </si>
  <si>
    <t>Metopus rectus</t>
  </si>
  <si>
    <t>Metopus setosus</t>
  </si>
  <si>
    <t>Microdiaphanosoma arcuatum</t>
  </si>
  <si>
    <t>Microthorax simulans</t>
  </si>
  <si>
    <t>Monodinium balbiani</t>
  </si>
  <si>
    <t>Mycterothrix tuamotuensis</t>
  </si>
  <si>
    <t>Mykophagophrys terricola</t>
  </si>
  <si>
    <t>Nassula citrea</t>
  </si>
  <si>
    <t>Nassula picta</t>
  </si>
  <si>
    <t>Nassula protectissima</t>
  </si>
  <si>
    <t>Nassula terricola</t>
  </si>
  <si>
    <t>Neogeneia hortualis</t>
  </si>
  <si>
    <t>Nivaliella plana</t>
  </si>
  <si>
    <t>Notohymena antarctica</t>
  </si>
  <si>
    <t>Notohymena australis</t>
  </si>
  <si>
    <t>Notohymena rubescens</t>
  </si>
  <si>
    <t>Notoxoma parabryophryides</t>
  </si>
  <si>
    <t>Notoxoma sigmoides</t>
  </si>
  <si>
    <t>Obertrumia kahli</t>
  </si>
  <si>
    <t>Odontochlamys alpestris</t>
  </si>
  <si>
    <t>Odontochlamys convexa</t>
  </si>
  <si>
    <t>Odontochlamys gouraudi</t>
  </si>
  <si>
    <t>Odontochlamys wisconsinensis</t>
  </si>
  <si>
    <t>Onychodromopsis flexilis</t>
  </si>
  <si>
    <t>Opercularia asymmetrica</t>
  </si>
  <si>
    <t>Opercularia curvicaule</t>
  </si>
  <si>
    <t>Opisthonecta minima</t>
  </si>
  <si>
    <t>Opisthotricha terricola</t>
  </si>
  <si>
    <t>Orthoamphisiella franzi</t>
  </si>
  <si>
    <t>Orthoamphisiella grelli</t>
  </si>
  <si>
    <t>Orthoamphisiella stramenticola</t>
  </si>
  <si>
    <t>Orthokreyella schiffmanni</t>
  </si>
  <si>
    <t>Oxytricha auripunctata</t>
  </si>
  <si>
    <t>Oxytricha gigantea</t>
  </si>
  <si>
    <t>Oxytricha granulifera</t>
  </si>
  <si>
    <t>Oxytricha hengshanensis</t>
  </si>
  <si>
    <t>Oxytricha histrioides</t>
  </si>
  <si>
    <t>Oxytricha islandica</t>
  </si>
  <si>
    <t>Oxytricha lanceolata</t>
  </si>
  <si>
    <t>Oxytricha longigranulosa</t>
  </si>
  <si>
    <t>Oxytricha nauplia</t>
  </si>
  <si>
    <t>Oxytricha opisthomuscorum</t>
  </si>
  <si>
    <t>Oxytricha ottowi</t>
  </si>
  <si>
    <t>Oxytricha proximata</t>
  </si>
  <si>
    <t>Oxytricha quercineti</t>
  </si>
  <si>
    <t>Oxytricha rubripuncta</t>
  </si>
  <si>
    <t>Oxytricha setigera</t>
  </si>
  <si>
    <t>Oxytricha siseris</t>
  </si>
  <si>
    <t>Oxytricha tricirrata</t>
  </si>
  <si>
    <t>Papillorhabdos multinucleatus</t>
  </si>
  <si>
    <t>Parabryophrya penardi</t>
  </si>
  <si>
    <t>Paracineta lauterbomi</t>
  </si>
  <si>
    <t>Paraenchelys terricola</t>
  </si>
  <si>
    <t>Paraenchelys wenzeli</t>
  </si>
  <si>
    <t>Parafurgasonia sorex</t>
  </si>
  <si>
    <t>Paraholosticha lichenicola</t>
  </si>
  <si>
    <t>Paraholosticha muscicola</t>
  </si>
  <si>
    <t>Paraholosticha nana</t>
  </si>
  <si>
    <t>Parakahliella haideri</t>
  </si>
  <si>
    <t>Parakahliella macrostoma</t>
  </si>
  <si>
    <t>Parakahliella terricola</t>
  </si>
  <si>
    <t>Paramphisiella caudata</t>
  </si>
  <si>
    <t>Paraurostyla granulifera</t>
  </si>
  <si>
    <t>Paraurostyla pulchra</t>
  </si>
  <si>
    <t>Pattersoniella vitiphila</t>
  </si>
  <si>
    <t>Pedohymena australiense</t>
  </si>
  <si>
    <t>Pelagotrichidium tisiae</t>
  </si>
  <si>
    <t>Pentahymena corticicola</t>
  </si>
  <si>
    <t>Phacodinium metchnicoffi</t>
  </si>
  <si>
    <t>Phialina binucleata</t>
  </si>
  <si>
    <t>Phialina flagellifera</t>
  </si>
  <si>
    <t>Phialina terricola</t>
  </si>
  <si>
    <t>Phialinides australis</t>
  </si>
  <si>
    <t>Plagiocampa caudata</t>
  </si>
  <si>
    <t>Plagiocampa difficilis</t>
  </si>
  <si>
    <t>Plagiocampa rouxi</t>
  </si>
  <si>
    <t>Platycola steineri</t>
  </si>
  <si>
    <t>Platyophrya binucleata</t>
  </si>
  <si>
    <t>Platyophrya macrostoma</t>
  </si>
  <si>
    <t>Platyophrya paoletti</t>
  </si>
  <si>
    <t>Platyophrya similis</t>
  </si>
  <si>
    <t>Platyophrya spumacola</t>
  </si>
  <si>
    <t>Platyophrya vorax</t>
  </si>
  <si>
    <t>Platyophryides dragescoi</t>
  </si>
  <si>
    <t>Platyophryides latus</t>
  </si>
  <si>
    <t>Platyophryides magnus</t>
  </si>
  <si>
    <t>Pleuroplites australis</t>
  </si>
  <si>
    <t>Pleuroplitoides smithi</t>
  </si>
  <si>
    <t>Podophrya halophila</t>
  </si>
  <si>
    <t>Protocyclidium terrenum</t>
  </si>
  <si>
    <t>Protospathidium bonnetti</t>
  </si>
  <si>
    <t>Protospathidium muscicola</t>
  </si>
  <si>
    <t>Protospathidium serpens</t>
  </si>
  <si>
    <t>Protospathidium terricola</t>
  </si>
  <si>
    <t>Pseudocarchesium claudicans</t>
  </si>
  <si>
    <t>Pseudochilodonopsis mutabilis</t>
  </si>
  <si>
    <t>Pseudochilodonopsis polyvacuolata</t>
  </si>
  <si>
    <t>Pseudocohnilembus marinus</t>
  </si>
  <si>
    <t>Pseudocohnilembus pusillus</t>
  </si>
  <si>
    <t>Pseudocohnilembus putrinus</t>
  </si>
  <si>
    <t>Pseudocyrtolophosis alpestris</t>
  </si>
  <si>
    <t>Pseudocyrtolophosis terricola</t>
  </si>
  <si>
    <t>Pseudoholophrya terricola</t>
  </si>
  <si>
    <t>Pseudokreyella terricola</t>
  </si>
  <si>
    <t>Pseudokreyella australis</t>
  </si>
  <si>
    <t>Pseudomicrothorax agilis</t>
  </si>
  <si>
    <t>Pseudomicrothorax dubius</t>
  </si>
  <si>
    <t>Pseudoplatyophrya nana</t>
  </si>
  <si>
    <t>Pseudoplatyophrya saltans</t>
  </si>
  <si>
    <t>Pseudothuricola dionysii</t>
  </si>
  <si>
    <t>Pseudouroleptus buitkampi</t>
  </si>
  <si>
    <t>Pseudouroleptus procerus</t>
  </si>
  <si>
    <t>Pseudourostyla franzi</t>
  </si>
  <si>
    <t>Pseudovorticella mutans</t>
  </si>
  <si>
    <t>Pseudovorticella sphagni</t>
  </si>
  <si>
    <t>Psilotricha succisa</t>
  </si>
  <si>
    <t>Pyxidium tardigradum</t>
  </si>
  <si>
    <t>Rhopalophrya elegans</t>
  </si>
  <si>
    <t>Rostrophrya camerounensis</t>
  </si>
  <si>
    <t>Rostrophryides australis</t>
  </si>
  <si>
    <t>Sagittaria hyalina</t>
  </si>
  <si>
    <t>Sathrophilus muscorum</t>
  </si>
  <si>
    <t>Semiplatyophrya foissneri</t>
  </si>
  <si>
    <t>Solenophrya flavescens</t>
  </si>
  <si>
    <t>Solenophrya massula</t>
  </si>
  <si>
    <t>Solenophrya sacculus</t>
  </si>
  <si>
    <t>Sorogena stoianovitchae</t>
  </si>
  <si>
    <t>Spathidium alpinum</t>
  </si>
  <si>
    <t>Spathidium anguilla</t>
  </si>
  <si>
    <t>Spathidium bavariense</t>
  </si>
  <si>
    <t>Spathidium claviforme</t>
  </si>
  <si>
    <t>Spathidium furcatum</t>
  </si>
  <si>
    <t>Spathidium geobium</t>
  </si>
  <si>
    <t>Spathidium holsatiae</t>
  </si>
  <si>
    <t>Spathidium lagyniforme</t>
  </si>
  <si>
    <t>Spathidium longicaudatum</t>
  </si>
  <si>
    <t>Spathidium multinucleatum</t>
  </si>
  <si>
    <t>Spathidium muscicola</t>
  </si>
  <si>
    <t>Spathidium procerum</t>
  </si>
  <si>
    <t>Spathidium rusticanum</t>
  </si>
  <si>
    <t>Spathidium scalpriforme</t>
  </si>
  <si>
    <t>Spathidium seppelti</t>
  </si>
  <si>
    <t>Spathidium spathula</t>
  </si>
  <si>
    <t>Spathidium spathuloides</t>
  </si>
  <si>
    <t>Spetazoon australiense</t>
  </si>
  <si>
    <t>Sphaerophrya terricola</t>
  </si>
  <si>
    <t>Stammeridium kahli</t>
  </si>
  <si>
    <t>Steinia platystoma</t>
  </si>
  <si>
    <t>Sterkiella cavicola</t>
  </si>
  <si>
    <t>Sterkiella histriomuscorum</t>
  </si>
  <si>
    <t>Sterkiella similis</t>
  </si>
  <si>
    <t>Sterkiella thompsoni</t>
  </si>
  <si>
    <t>Stichotricha aculeata</t>
  </si>
  <si>
    <t>Stylonychia bifaria</t>
  </si>
  <si>
    <t>Stylonychia mytilus</t>
  </si>
  <si>
    <t>Stylonychia pustulata</t>
  </si>
  <si>
    <t>Stylonychia quadnnucleata</t>
  </si>
  <si>
    <t>Stylonychia stylomuscorum</t>
  </si>
  <si>
    <t>Tachysoma granulifera</t>
  </si>
  <si>
    <t>Tachysoma humicola</t>
  </si>
  <si>
    <t>Teetohymena terncola</t>
  </si>
  <si>
    <t>Telostomatella ferroi</t>
  </si>
  <si>
    <t>Telotrochidium cylindricum</t>
  </si>
  <si>
    <t>Terricirra livida</t>
  </si>
  <si>
    <t>Terricirra matsusakai</t>
  </si>
  <si>
    <t>Terricirra viridis</t>
  </si>
  <si>
    <t>Terricirra stramenticola</t>
  </si>
  <si>
    <t>Tetrahymena edaphoni</t>
  </si>
  <si>
    <t>Tetrahymena rostrata</t>
  </si>
  <si>
    <t>Thuricola innixa</t>
  </si>
  <si>
    <t>Thuricola kellicottiana</t>
  </si>
  <si>
    <t>Thylakidium typicum</t>
  </si>
  <si>
    <t>Tokophrya muscicola</t>
  </si>
  <si>
    <t>Trachelophyllum apiculatum</t>
  </si>
  <si>
    <t>Tricoronella pulchra</t>
  </si>
  <si>
    <t>Trihymena terricola</t>
  </si>
  <si>
    <t>Trithigmostoma bavariensis</t>
  </si>
  <si>
    <t>Urliella terticola</t>
  </si>
  <si>
    <t>Uroleptus humicola</t>
  </si>
  <si>
    <t>Uroleptus lepisma</t>
  </si>
  <si>
    <t>Uroleptus musculus</t>
  </si>
  <si>
    <t>Uroleptus notabilis</t>
  </si>
  <si>
    <t>Uronema nigricans</t>
  </si>
  <si>
    <t>Urosoma acuminata</t>
  </si>
  <si>
    <t>Urosoma cienkowskii</t>
  </si>
  <si>
    <t>Urosoma karinae</t>
  </si>
  <si>
    <t>Urosoma macrostoma</t>
  </si>
  <si>
    <t>Urosoma macrostyla</t>
  </si>
  <si>
    <t>Urosoma octonucleata</t>
  </si>
  <si>
    <t>Urosomoida agiliformis</t>
  </si>
  <si>
    <t>Urosomoida agilis</t>
  </si>
  <si>
    <t>Urosomoida antarctica</t>
  </si>
  <si>
    <t>Urosomoida dorsiincisura</t>
  </si>
  <si>
    <t>Urosomoida granulifera</t>
  </si>
  <si>
    <t>Urostyla grandis</t>
  </si>
  <si>
    <t>Urostyla muscorum</t>
  </si>
  <si>
    <t>Vaginicola chaperoni</t>
  </si>
  <si>
    <t>Vaginicola doliolum</t>
  </si>
  <si>
    <t>Vaginicola terricola</t>
  </si>
  <si>
    <t>Vaginicola virgula</t>
  </si>
  <si>
    <t>Vorticella astyliformis</t>
  </si>
  <si>
    <t>Vorticella infusionum</t>
  </si>
  <si>
    <t>Vorticella lichenicola</t>
  </si>
  <si>
    <t>Vorticella microstoma</t>
  </si>
  <si>
    <t>Vorticella muralis</t>
  </si>
  <si>
    <t>Vorticella operculariformis</t>
  </si>
  <si>
    <t>Vorticella similis</t>
  </si>
  <si>
    <t>Wallackia bujoreani</t>
  </si>
  <si>
    <t>Woodruffia australis</t>
  </si>
  <si>
    <t>Woodruffia rostrata</t>
  </si>
  <si>
    <t>Woodruffides metabolicus</t>
  </si>
  <si>
    <t>consumer_tax_level</t>
  </si>
  <si>
    <t>consumer</t>
  </si>
  <si>
    <t>type</t>
  </si>
  <si>
    <t>resource</t>
  </si>
  <si>
    <t>resource_tax_level</t>
  </si>
  <si>
    <t>regnum</t>
  </si>
  <si>
    <t>ref</t>
  </si>
  <si>
    <t>Foissner 1998</t>
  </si>
  <si>
    <t>phylum</t>
  </si>
  <si>
    <t>class</t>
  </si>
  <si>
    <t>Bacillariophyceae</t>
  </si>
  <si>
    <t>Euglyphida</t>
  </si>
  <si>
    <t>order</t>
  </si>
  <si>
    <t>Arcellinida</t>
  </si>
  <si>
    <t>Granofilosea</t>
  </si>
  <si>
    <t>Endomyxa</t>
  </si>
  <si>
    <t>Amoebozoa</t>
  </si>
  <si>
    <t>Heterolobosea</t>
  </si>
  <si>
    <t>Sarcomonadea</t>
  </si>
  <si>
    <t>Metromonadea</t>
  </si>
  <si>
    <t>Chlorarachnea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</si>
</sst>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i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HiddenHorzOCR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wrapText="1"/>
    </xf>
    <xf numFmtId="0" fontId="7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1"/>
  <sheetViews>
    <sheetView topLeftCell="A7" zoomScale="85" zoomScaleNormal="85" workbookViewId="0">
      <selection activeCell="B24" sqref="B24"/>
    </sheetView>
  </sheetViews>
  <sheetFormatPr baseColWidth="10" defaultRowHeight="14.4" x14ac:dyDescent="0.3"/>
  <cols>
    <col min="1" max="1" width="99.5546875" bestFit="1" customWidth="1"/>
    <col min="2" max="2" width="23.5546875" bestFit="1" customWidth="1"/>
    <col min="4" max="4" width="20.5546875" bestFit="1" customWidth="1"/>
    <col min="5" max="5" width="20.109375" bestFit="1" customWidth="1"/>
    <col min="6" max="6" width="12" bestFit="1" customWidth="1"/>
    <col min="7" max="7" width="13.6640625" bestFit="1" customWidth="1"/>
    <col min="9" max="9" width="32.44140625" bestFit="1" customWidth="1"/>
  </cols>
  <sheetData>
    <row r="1" spans="1:17" ht="72" x14ac:dyDescent="0.3">
      <c r="A1" t="s">
        <v>640</v>
      </c>
      <c r="B1" t="s">
        <v>1486</v>
      </c>
      <c r="C1" t="s">
        <v>1487</v>
      </c>
      <c r="D1" t="s">
        <v>1435</v>
      </c>
      <c r="E1" t="s">
        <v>1436</v>
      </c>
      <c r="F1" t="s">
        <v>1443</v>
      </c>
      <c r="G1" t="s">
        <v>1444</v>
      </c>
      <c r="H1" t="s">
        <v>1445</v>
      </c>
      <c r="I1" t="s">
        <v>1446</v>
      </c>
      <c r="J1" t="s">
        <v>1447</v>
      </c>
      <c r="K1" t="s">
        <v>1448</v>
      </c>
      <c r="L1" s="4" t="s">
        <v>1449</v>
      </c>
      <c r="M1" t="s">
        <v>1451</v>
      </c>
      <c r="N1" t="s">
        <v>1451</v>
      </c>
      <c r="O1" t="s">
        <v>1452</v>
      </c>
      <c r="P1" t="s">
        <v>1450</v>
      </c>
      <c r="Q1" t="s">
        <v>1453</v>
      </c>
    </row>
    <row r="2" spans="1:17" x14ac:dyDescent="0.3">
      <c r="A2" s="1" t="s">
        <v>0</v>
      </c>
      <c r="B2">
        <v>113</v>
      </c>
      <c r="C2" t="s">
        <v>643</v>
      </c>
      <c r="D2" s="1" t="s">
        <v>641</v>
      </c>
      <c r="E2" t="s">
        <v>642</v>
      </c>
      <c r="F2" t="str">
        <f>IF(ISERROR(SEARCH("B", $C2)), "", "Bacteria")</f>
        <v>Bacteria</v>
      </c>
      <c r="G2" t="str">
        <f>IF(ISERROR(SEARCH("C", $C2)), "", "Ciliophora")</f>
        <v>Ciliophora</v>
      </c>
      <c r="H2" t="str">
        <f>IF(ISERROR(SEARCH("D", $C2)), "", "Diatoms")</f>
        <v/>
      </c>
      <c r="I2" t="str">
        <f>IF(ISERROR(SEARCH("E", $C2)), "", "Cyanobacteria")</f>
        <v/>
      </c>
      <c r="J2" t="str">
        <f>IF(ISERROR(SEARCH("F", $C2)), "", "Flagellates")</f>
        <v/>
      </c>
      <c r="K2" t="str">
        <f>IF(ISERROR(SEARCH("G", $C2)), "", "Chlorophyta")</f>
        <v/>
      </c>
      <c r="L2" t="str">
        <f>IF(ISERROR(SEARCH("H", $C2)), "", "Fungi")</f>
        <v/>
      </c>
      <c r="M2" t="str">
        <f>IF(ISERROR(SEARCH("R",$C2)),"","Rotifera")</f>
        <v/>
      </c>
      <c r="N2" t="str">
        <f>IF(ISERROR(SEARCH("R", $C2)), "", "Nematoda")</f>
        <v/>
      </c>
      <c r="O2" t="str">
        <f>IF(ISERROR(SEARCH("S", $C2)), "", "Soil Organic Matter")</f>
        <v/>
      </c>
      <c r="P2" t="str">
        <f>IF(ISERROR(SEARCH("N", $C2)), "", "Naked amoebae")</f>
        <v/>
      </c>
      <c r="Q2" t="str">
        <f>IF(ISERROR(SEARCH("T", $C2)), "", "testate amoebae")</f>
        <v/>
      </c>
    </row>
    <row r="3" spans="1:17" x14ac:dyDescent="0.3">
      <c r="A3" s="1" t="s">
        <v>1</v>
      </c>
      <c r="B3">
        <v>10</v>
      </c>
      <c r="C3" t="s">
        <v>646</v>
      </c>
      <c r="D3" s="1" t="s">
        <v>644</v>
      </c>
      <c r="E3" t="s">
        <v>645</v>
      </c>
      <c r="F3" t="str">
        <f t="shared" ref="F3:F66" si="0">IF(ISERROR(SEARCH("B", $C3)), "", "Bacteria")</f>
        <v/>
      </c>
      <c r="G3" t="str">
        <f t="shared" ref="G3:G66" si="1">IF(ISERROR(SEARCH("C", $C3)), "", "Ciliophora")</f>
        <v>Ciliophora</v>
      </c>
      <c r="H3" t="str">
        <f t="shared" ref="H3:H66" si="2">IF(ISERROR(SEARCH("D", $C3)), "", "Diatoms")</f>
        <v/>
      </c>
      <c r="I3" t="str">
        <f t="shared" ref="I3:I66" si="3">IF(ISERROR(SEARCH("E", $C3)), "", "Cyanobacteria")</f>
        <v/>
      </c>
      <c r="J3" t="str">
        <f t="shared" ref="J3:J66" si="4">IF(ISERROR(SEARCH("F", $C3)), "", "Flagellates")</f>
        <v>Flagellates</v>
      </c>
      <c r="K3" t="str">
        <f t="shared" ref="K3:K66" si="5">IF(ISERROR(SEARCH("G", $C3)), "", "Chlorophyta")</f>
        <v/>
      </c>
      <c r="L3" t="str">
        <f t="shared" ref="L3:L66" si="6">IF(ISERROR(SEARCH("H", $C3)), "", "Fungi")</f>
        <v/>
      </c>
      <c r="M3" t="str">
        <f t="shared" ref="M3:M66" si="7">IF(ISERROR(SEARCH("R",$C3)),"","Rotifera")</f>
        <v/>
      </c>
      <c r="N3" t="str">
        <f t="shared" ref="N3:N66" si="8">IF(ISERROR(SEARCH("R", $C3)), "", "Nematoda")</f>
        <v/>
      </c>
      <c r="O3" t="str">
        <f t="shared" ref="O3:O66" si="9">IF(ISERROR(SEARCH("S", $C3)), "", "Soil Organic Matter")</f>
        <v/>
      </c>
      <c r="P3" t="str">
        <f t="shared" ref="P3:P66" si="10">IF(ISERROR(SEARCH("N", $C3)), "", "Naked amoebae")</f>
        <v/>
      </c>
      <c r="Q3" t="str">
        <f t="shared" ref="Q3:Q66" si="11">IF(ISERROR(SEARCH("T", $C3)), "", "testate amoebae")</f>
        <v/>
      </c>
    </row>
    <row r="4" spans="1:17" x14ac:dyDescent="0.3">
      <c r="A4" s="1" t="s">
        <v>2</v>
      </c>
      <c r="B4">
        <v>30</v>
      </c>
      <c r="C4" t="s">
        <v>649</v>
      </c>
      <c r="D4" s="1" t="s">
        <v>647</v>
      </c>
      <c r="E4" t="s">
        <v>648</v>
      </c>
      <c r="F4" t="str">
        <f t="shared" si="0"/>
        <v/>
      </c>
      <c r="G4" t="str">
        <f t="shared" si="1"/>
        <v>Ciliophora</v>
      </c>
      <c r="H4" t="str">
        <f t="shared" si="2"/>
        <v/>
      </c>
      <c r="I4" t="str">
        <f t="shared" si="3"/>
        <v/>
      </c>
      <c r="J4" t="str">
        <f t="shared" si="4"/>
        <v/>
      </c>
      <c r="K4" t="str">
        <f t="shared" si="5"/>
        <v/>
      </c>
      <c r="L4" t="str">
        <f t="shared" si="6"/>
        <v/>
      </c>
      <c r="M4" t="str">
        <f t="shared" si="7"/>
        <v/>
      </c>
      <c r="N4" t="str">
        <f t="shared" si="8"/>
        <v/>
      </c>
      <c r="O4" t="str">
        <f t="shared" si="9"/>
        <v/>
      </c>
      <c r="P4" t="str">
        <f t="shared" si="10"/>
        <v/>
      </c>
      <c r="Q4" t="str">
        <f t="shared" si="11"/>
        <v/>
      </c>
    </row>
    <row r="5" spans="1:17" x14ac:dyDescent="0.3">
      <c r="A5" s="1" t="s">
        <v>3</v>
      </c>
      <c r="B5">
        <v>35</v>
      </c>
      <c r="C5" t="s">
        <v>652</v>
      </c>
      <c r="D5" s="1" t="s">
        <v>650</v>
      </c>
      <c r="E5" t="s">
        <v>651</v>
      </c>
      <c r="F5" t="str">
        <f t="shared" si="0"/>
        <v/>
      </c>
      <c r="G5" t="str">
        <f t="shared" si="1"/>
        <v>Ciliophora</v>
      </c>
      <c r="H5" t="str">
        <f t="shared" si="2"/>
        <v/>
      </c>
      <c r="I5" t="str">
        <f t="shared" si="3"/>
        <v/>
      </c>
      <c r="J5" t="str">
        <f t="shared" si="4"/>
        <v/>
      </c>
      <c r="K5" t="str">
        <f t="shared" si="5"/>
        <v/>
      </c>
      <c r="L5" t="str">
        <f t="shared" si="6"/>
        <v/>
      </c>
      <c r="M5" t="str">
        <f t="shared" si="7"/>
        <v/>
      </c>
      <c r="N5" t="str">
        <f t="shared" si="8"/>
        <v/>
      </c>
      <c r="O5" t="str">
        <f t="shared" si="9"/>
        <v/>
      </c>
      <c r="P5" t="str">
        <f t="shared" si="10"/>
        <v/>
      </c>
      <c r="Q5" t="str">
        <f t="shared" si="11"/>
        <v/>
      </c>
    </row>
    <row r="6" spans="1:17" x14ac:dyDescent="0.3">
      <c r="A6" s="1" t="s">
        <v>4</v>
      </c>
      <c r="B6">
        <v>250</v>
      </c>
      <c r="C6" t="s">
        <v>655</v>
      </c>
      <c r="D6" s="1" t="s">
        <v>653</v>
      </c>
      <c r="E6" t="s">
        <v>654</v>
      </c>
      <c r="F6" t="str">
        <f t="shared" si="0"/>
        <v/>
      </c>
      <c r="G6" t="str">
        <f t="shared" si="1"/>
        <v>Ciliophora</v>
      </c>
      <c r="H6" t="str">
        <f t="shared" si="2"/>
        <v/>
      </c>
      <c r="I6" t="str">
        <f t="shared" si="3"/>
        <v/>
      </c>
      <c r="J6" t="str">
        <f t="shared" si="4"/>
        <v/>
      </c>
      <c r="K6" t="str">
        <f t="shared" si="5"/>
        <v/>
      </c>
      <c r="L6" t="str">
        <f t="shared" si="6"/>
        <v/>
      </c>
      <c r="M6" t="str">
        <f t="shared" si="7"/>
        <v>Rotifera</v>
      </c>
      <c r="N6" t="str">
        <f t="shared" si="8"/>
        <v>Nematoda</v>
      </c>
      <c r="O6" t="str">
        <f t="shared" si="9"/>
        <v/>
      </c>
      <c r="P6" t="str">
        <f t="shared" si="10"/>
        <v/>
      </c>
      <c r="Q6" t="str">
        <f t="shared" si="11"/>
        <v/>
      </c>
    </row>
    <row r="7" spans="1:17" x14ac:dyDescent="0.3">
      <c r="A7" s="1" t="s">
        <v>5</v>
      </c>
      <c r="B7">
        <v>700</v>
      </c>
      <c r="C7" t="s">
        <v>658</v>
      </c>
      <c r="D7" s="1" t="s">
        <v>656</v>
      </c>
      <c r="E7" t="s">
        <v>657</v>
      </c>
      <c r="F7" t="str">
        <f t="shared" si="0"/>
        <v/>
      </c>
      <c r="G7" t="str">
        <f t="shared" si="1"/>
        <v/>
      </c>
      <c r="H7" t="str">
        <f t="shared" si="2"/>
        <v/>
      </c>
      <c r="I7" t="str">
        <f t="shared" si="3"/>
        <v/>
      </c>
      <c r="J7" t="str">
        <f t="shared" si="4"/>
        <v/>
      </c>
      <c r="K7" t="str">
        <f t="shared" si="5"/>
        <v/>
      </c>
      <c r="L7" t="str">
        <f t="shared" si="6"/>
        <v/>
      </c>
      <c r="M7" t="str">
        <f t="shared" si="7"/>
        <v/>
      </c>
      <c r="N7" t="str">
        <f t="shared" si="8"/>
        <v/>
      </c>
      <c r="O7" t="str">
        <f t="shared" si="9"/>
        <v/>
      </c>
      <c r="P7" t="str">
        <f t="shared" si="10"/>
        <v/>
      </c>
      <c r="Q7" t="str">
        <f t="shared" si="11"/>
        <v/>
      </c>
    </row>
    <row r="8" spans="1:17" x14ac:dyDescent="0.3">
      <c r="A8" s="1" t="s">
        <v>6</v>
      </c>
      <c r="B8">
        <v>1750</v>
      </c>
      <c r="C8" t="s">
        <v>658</v>
      </c>
      <c r="D8" s="1" t="s">
        <v>659</v>
      </c>
      <c r="E8" t="s">
        <v>660</v>
      </c>
      <c r="F8" t="str">
        <f t="shared" si="0"/>
        <v/>
      </c>
      <c r="G8" t="str">
        <f t="shared" si="1"/>
        <v/>
      </c>
      <c r="H8" t="str">
        <f t="shared" si="2"/>
        <v/>
      </c>
      <c r="I8" t="str">
        <f t="shared" si="3"/>
        <v/>
      </c>
      <c r="J8" t="str">
        <f t="shared" si="4"/>
        <v/>
      </c>
      <c r="K8" t="str">
        <f t="shared" si="5"/>
        <v/>
      </c>
      <c r="L8" t="str">
        <f t="shared" si="6"/>
        <v/>
      </c>
      <c r="M8" t="str">
        <f t="shared" si="7"/>
        <v/>
      </c>
      <c r="N8" t="str">
        <f t="shared" si="8"/>
        <v/>
      </c>
      <c r="O8" t="str">
        <f t="shared" si="9"/>
        <v/>
      </c>
      <c r="P8" t="str">
        <f t="shared" si="10"/>
        <v/>
      </c>
      <c r="Q8" t="str">
        <f t="shared" si="11"/>
        <v/>
      </c>
    </row>
    <row r="9" spans="1:17" x14ac:dyDescent="0.3">
      <c r="A9" s="1" t="s">
        <v>7</v>
      </c>
      <c r="B9">
        <v>96</v>
      </c>
      <c r="C9" t="s">
        <v>663</v>
      </c>
      <c r="D9" s="1" t="s">
        <v>661</v>
      </c>
      <c r="E9" t="s">
        <v>662</v>
      </c>
      <c r="F9" t="str">
        <f t="shared" si="0"/>
        <v/>
      </c>
      <c r="G9" t="str">
        <f t="shared" si="1"/>
        <v/>
      </c>
      <c r="H9" t="str">
        <f t="shared" si="2"/>
        <v/>
      </c>
      <c r="I9" t="str">
        <f t="shared" si="3"/>
        <v/>
      </c>
      <c r="J9" t="str">
        <f t="shared" si="4"/>
        <v>Flagellates</v>
      </c>
      <c r="K9" t="str">
        <f t="shared" si="5"/>
        <v/>
      </c>
      <c r="L9" t="str">
        <f t="shared" si="6"/>
        <v/>
      </c>
      <c r="M9" t="str">
        <f t="shared" si="7"/>
        <v/>
      </c>
      <c r="N9" t="str">
        <f t="shared" si="8"/>
        <v/>
      </c>
      <c r="O9" t="str">
        <f t="shared" si="9"/>
        <v/>
      </c>
      <c r="P9" t="str">
        <f t="shared" si="10"/>
        <v/>
      </c>
      <c r="Q9" t="str">
        <f t="shared" si="11"/>
        <v/>
      </c>
    </row>
    <row r="10" spans="1:17" x14ac:dyDescent="0.3">
      <c r="A10" s="1" t="s">
        <v>8</v>
      </c>
      <c r="B10">
        <v>90</v>
      </c>
      <c r="C10" t="s">
        <v>665</v>
      </c>
      <c r="D10" s="1" t="s">
        <v>661</v>
      </c>
      <c r="E10" t="s">
        <v>664</v>
      </c>
      <c r="F10" t="str">
        <f t="shared" si="0"/>
        <v/>
      </c>
      <c r="G10" t="str">
        <f t="shared" si="1"/>
        <v>Ciliophora</v>
      </c>
      <c r="H10" t="str">
        <f t="shared" si="2"/>
        <v/>
      </c>
      <c r="I10" t="str">
        <f t="shared" si="3"/>
        <v/>
      </c>
      <c r="J10" t="str">
        <f t="shared" si="4"/>
        <v/>
      </c>
      <c r="K10" t="str">
        <f t="shared" si="5"/>
        <v>Chlorophyta</v>
      </c>
      <c r="L10" t="str">
        <f t="shared" si="6"/>
        <v>Fungi</v>
      </c>
      <c r="M10" t="str">
        <f t="shared" si="7"/>
        <v/>
      </c>
      <c r="N10" t="str">
        <f t="shared" si="8"/>
        <v/>
      </c>
      <c r="O10" t="str">
        <f t="shared" si="9"/>
        <v/>
      </c>
      <c r="P10" t="str">
        <f t="shared" si="10"/>
        <v/>
      </c>
      <c r="Q10" t="str">
        <f t="shared" si="11"/>
        <v/>
      </c>
    </row>
    <row r="11" spans="1:17" x14ac:dyDescent="0.3">
      <c r="A11" s="1" t="s">
        <v>9</v>
      </c>
      <c r="B11">
        <v>120</v>
      </c>
      <c r="C11" t="s">
        <v>646</v>
      </c>
      <c r="D11" s="1" t="s">
        <v>661</v>
      </c>
      <c r="E11" t="s">
        <v>666</v>
      </c>
      <c r="F11" t="str">
        <f t="shared" si="0"/>
        <v/>
      </c>
      <c r="G11" t="str">
        <f t="shared" si="1"/>
        <v>Ciliophora</v>
      </c>
      <c r="H11" t="str">
        <f t="shared" si="2"/>
        <v/>
      </c>
      <c r="I11" t="str">
        <f t="shared" si="3"/>
        <v/>
      </c>
      <c r="J11" t="str">
        <f t="shared" si="4"/>
        <v>Flagellates</v>
      </c>
      <c r="K11" t="str">
        <f t="shared" si="5"/>
        <v/>
      </c>
      <c r="L11" t="str">
        <f t="shared" si="6"/>
        <v/>
      </c>
      <c r="M11" t="str">
        <f t="shared" si="7"/>
        <v/>
      </c>
      <c r="N11" t="str">
        <f t="shared" si="8"/>
        <v/>
      </c>
      <c r="O11" t="str">
        <f t="shared" si="9"/>
        <v/>
      </c>
      <c r="P11" t="str">
        <f t="shared" si="10"/>
        <v/>
      </c>
      <c r="Q11" t="str">
        <f t="shared" si="11"/>
        <v/>
      </c>
    </row>
    <row r="12" spans="1:17" x14ac:dyDescent="0.3">
      <c r="A12" s="1" t="s">
        <v>10</v>
      </c>
      <c r="B12">
        <v>70</v>
      </c>
      <c r="C12" t="s">
        <v>652</v>
      </c>
      <c r="D12" s="1" t="s">
        <v>661</v>
      </c>
      <c r="E12" t="s">
        <v>667</v>
      </c>
      <c r="F12" t="str">
        <f t="shared" si="0"/>
        <v/>
      </c>
      <c r="G12" t="str">
        <f t="shared" si="1"/>
        <v>Ciliophora</v>
      </c>
      <c r="H12" t="str">
        <f t="shared" si="2"/>
        <v/>
      </c>
      <c r="I12" t="str">
        <f t="shared" si="3"/>
        <v/>
      </c>
      <c r="J12" t="str">
        <f t="shared" si="4"/>
        <v/>
      </c>
      <c r="K12" t="str">
        <f t="shared" si="5"/>
        <v/>
      </c>
      <c r="L12" t="str">
        <f t="shared" si="6"/>
        <v/>
      </c>
      <c r="M12" t="str">
        <f t="shared" si="7"/>
        <v/>
      </c>
      <c r="N12" t="str">
        <f t="shared" si="8"/>
        <v/>
      </c>
      <c r="O12" t="str">
        <f t="shared" si="9"/>
        <v/>
      </c>
      <c r="P12" t="str">
        <f t="shared" si="10"/>
        <v/>
      </c>
      <c r="Q12" t="str">
        <f t="shared" si="11"/>
        <v/>
      </c>
    </row>
    <row r="13" spans="1:17" x14ac:dyDescent="0.3">
      <c r="A13" s="1" t="s">
        <v>11</v>
      </c>
      <c r="B13">
        <v>1280</v>
      </c>
      <c r="C13" t="s">
        <v>669</v>
      </c>
      <c r="D13" s="1" t="s">
        <v>661</v>
      </c>
      <c r="E13" t="s">
        <v>668</v>
      </c>
      <c r="F13" t="str">
        <f t="shared" si="0"/>
        <v/>
      </c>
      <c r="G13" t="str">
        <f t="shared" si="1"/>
        <v>Ciliophora</v>
      </c>
      <c r="H13" t="str">
        <f t="shared" si="2"/>
        <v/>
      </c>
      <c r="I13" t="str">
        <f t="shared" si="3"/>
        <v/>
      </c>
      <c r="J13" t="str">
        <f t="shared" si="4"/>
        <v/>
      </c>
      <c r="K13" t="str">
        <f t="shared" si="5"/>
        <v/>
      </c>
      <c r="L13" t="str">
        <f t="shared" si="6"/>
        <v/>
      </c>
      <c r="M13" t="str">
        <f t="shared" si="7"/>
        <v/>
      </c>
      <c r="N13" t="str">
        <f t="shared" si="8"/>
        <v/>
      </c>
      <c r="O13" t="str">
        <f t="shared" si="9"/>
        <v/>
      </c>
      <c r="P13" t="str">
        <f t="shared" si="10"/>
        <v>Naked amoebae</v>
      </c>
      <c r="Q13" t="str">
        <f t="shared" si="11"/>
        <v/>
      </c>
    </row>
    <row r="14" spans="1:17" x14ac:dyDescent="0.3">
      <c r="A14" s="1" t="s">
        <v>12</v>
      </c>
      <c r="D14" s="1" t="s">
        <v>661</v>
      </c>
      <c r="E14" t="s">
        <v>670</v>
      </c>
      <c r="F14" t="str">
        <f t="shared" si="0"/>
        <v/>
      </c>
      <c r="G14" t="str">
        <f t="shared" si="1"/>
        <v/>
      </c>
      <c r="H14" t="str">
        <f t="shared" si="2"/>
        <v/>
      </c>
      <c r="I14" t="str">
        <f t="shared" si="3"/>
        <v/>
      </c>
      <c r="J14" t="str">
        <f t="shared" si="4"/>
        <v/>
      </c>
      <c r="K14" t="str">
        <f t="shared" si="5"/>
        <v/>
      </c>
      <c r="L14" t="str">
        <f t="shared" si="6"/>
        <v/>
      </c>
      <c r="M14" t="str">
        <f t="shared" si="7"/>
        <v/>
      </c>
      <c r="N14" t="str">
        <f t="shared" si="8"/>
        <v/>
      </c>
      <c r="O14" t="str">
        <f t="shared" si="9"/>
        <v/>
      </c>
      <c r="P14" t="str">
        <f t="shared" si="10"/>
        <v/>
      </c>
      <c r="Q14" t="str">
        <f t="shared" si="11"/>
        <v/>
      </c>
    </row>
    <row r="15" spans="1:17" x14ac:dyDescent="0.3">
      <c r="A15" s="1" t="s">
        <v>13</v>
      </c>
      <c r="B15">
        <v>92</v>
      </c>
      <c r="C15" t="s">
        <v>646</v>
      </c>
      <c r="D15" s="1" t="s">
        <v>661</v>
      </c>
      <c r="E15" t="s">
        <v>672</v>
      </c>
      <c r="F15" t="str">
        <f t="shared" si="0"/>
        <v/>
      </c>
      <c r="G15" t="str">
        <f t="shared" si="1"/>
        <v>Ciliophora</v>
      </c>
      <c r="H15" t="str">
        <f t="shared" si="2"/>
        <v/>
      </c>
      <c r="I15" t="str">
        <f t="shared" si="3"/>
        <v/>
      </c>
      <c r="J15" t="str">
        <f t="shared" si="4"/>
        <v>Flagellates</v>
      </c>
      <c r="K15" t="str">
        <f t="shared" si="5"/>
        <v/>
      </c>
      <c r="L15" t="str">
        <f t="shared" si="6"/>
        <v/>
      </c>
      <c r="M15" t="str">
        <f t="shared" si="7"/>
        <v/>
      </c>
      <c r="N15" t="str">
        <f t="shared" si="8"/>
        <v/>
      </c>
      <c r="O15" t="str">
        <f t="shared" si="9"/>
        <v/>
      </c>
      <c r="P15" t="str">
        <f t="shared" si="10"/>
        <v/>
      </c>
      <c r="Q15" t="str">
        <f t="shared" si="11"/>
        <v/>
      </c>
    </row>
    <row r="16" spans="1:17" x14ac:dyDescent="0.3">
      <c r="A16" s="1" t="s">
        <v>14</v>
      </c>
      <c r="B16">
        <v>184</v>
      </c>
      <c r="C16" t="s">
        <v>658</v>
      </c>
      <c r="D16" s="1" t="s">
        <v>673</v>
      </c>
      <c r="E16" t="s">
        <v>674</v>
      </c>
      <c r="F16" t="str">
        <f t="shared" si="0"/>
        <v/>
      </c>
      <c r="G16" t="str">
        <f t="shared" si="1"/>
        <v/>
      </c>
      <c r="H16" t="str">
        <f t="shared" si="2"/>
        <v/>
      </c>
      <c r="I16" t="str">
        <f t="shared" si="3"/>
        <v/>
      </c>
      <c r="J16" t="str">
        <f t="shared" si="4"/>
        <v/>
      </c>
      <c r="K16" t="str">
        <f t="shared" si="5"/>
        <v/>
      </c>
      <c r="L16" t="str">
        <f t="shared" si="6"/>
        <v/>
      </c>
      <c r="M16" t="str">
        <f t="shared" si="7"/>
        <v/>
      </c>
      <c r="N16" t="str">
        <f t="shared" si="8"/>
        <v/>
      </c>
      <c r="O16" t="str">
        <f t="shared" si="9"/>
        <v/>
      </c>
      <c r="P16" t="str">
        <f t="shared" si="10"/>
        <v/>
      </c>
      <c r="Q16" t="str">
        <f t="shared" si="11"/>
        <v/>
      </c>
    </row>
    <row r="17" spans="1:17" x14ac:dyDescent="0.3">
      <c r="A17" s="1" t="s">
        <v>15</v>
      </c>
      <c r="B17">
        <v>38</v>
      </c>
      <c r="C17" t="s">
        <v>643</v>
      </c>
      <c r="D17" s="1" t="s">
        <v>673</v>
      </c>
      <c r="E17" t="s">
        <v>675</v>
      </c>
      <c r="F17" t="str">
        <f t="shared" si="0"/>
        <v>Bacteria</v>
      </c>
      <c r="G17" t="str">
        <f t="shared" si="1"/>
        <v>Ciliophora</v>
      </c>
      <c r="H17" t="str">
        <f t="shared" si="2"/>
        <v/>
      </c>
      <c r="I17" t="str">
        <f t="shared" si="3"/>
        <v/>
      </c>
      <c r="J17" t="str">
        <f t="shared" si="4"/>
        <v/>
      </c>
      <c r="K17" t="str">
        <f t="shared" si="5"/>
        <v/>
      </c>
      <c r="L17" t="str">
        <f t="shared" si="6"/>
        <v/>
      </c>
      <c r="M17" t="str">
        <f t="shared" si="7"/>
        <v/>
      </c>
      <c r="N17" t="str">
        <f t="shared" si="8"/>
        <v/>
      </c>
      <c r="O17" t="str">
        <f t="shared" si="9"/>
        <v/>
      </c>
      <c r="P17" t="str">
        <f t="shared" si="10"/>
        <v/>
      </c>
      <c r="Q17" t="str">
        <f t="shared" si="11"/>
        <v/>
      </c>
    </row>
    <row r="18" spans="1:17" x14ac:dyDescent="0.3">
      <c r="A18" s="1" t="s">
        <v>16</v>
      </c>
      <c r="B18">
        <v>300</v>
      </c>
      <c r="C18" t="s">
        <v>1440</v>
      </c>
      <c r="D18" s="1" t="s">
        <v>676</v>
      </c>
      <c r="E18" t="s">
        <v>677</v>
      </c>
      <c r="F18" t="str">
        <f t="shared" si="0"/>
        <v/>
      </c>
      <c r="G18" t="str">
        <f t="shared" si="1"/>
        <v>Ciliophora</v>
      </c>
      <c r="H18" t="str">
        <f t="shared" si="2"/>
        <v/>
      </c>
      <c r="I18" t="str">
        <f t="shared" si="3"/>
        <v>Cyanobacteria</v>
      </c>
      <c r="J18" t="str">
        <f t="shared" si="4"/>
        <v>Flagellates</v>
      </c>
      <c r="K18" t="str">
        <f t="shared" si="5"/>
        <v/>
      </c>
      <c r="L18" t="str">
        <f t="shared" si="6"/>
        <v>Fungi</v>
      </c>
      <c r="M18" t="str">
        <f t="shared" si="7"/>
        <v>Rotifera</v>
      </c>
      <c r="N18" t="str">
        <f t="shared" si="8"/>
        <v>Nematoda</v>
      </c>
      <c r="O18" t="str">
        <f t="shared" si="9"/>
        <v/>
      </c>
      <c r="P18" t="str">
        <f t="shared" si="10"/>
        <v>Naked amoebae</v>
      </c>
      <c r="Q18" t="str">
        <f t="shared" si="11"/>
        <v>testate amoebae</v>
      </c>
    </row>
    <row r="19" spans="1:17" x14ac:dyDescent="0.3">
      <c r="A19" s="1" t="s">
        <v>17</v>
      </c>
      <c r="B19">
        <v>30</v>
      </c>
      <c r="C19" t="s">
        <v>649</v>
      </c>
      <c r="D19" s="1" t="s">
        <v>678</v>
      </c>
      <c r="E19" t="s">
        <v>670</v>
      </c>
      <c r="F19" t="str">
        <f t="shared" si="0"/>
        <v/>
      </c>
      <c r="G19" t="str">
        <f t="shared" si="1"/>
        <v>Ciliophora</v>
      </c>
      <c r="H19" t="str">
        <f t="shared" si="2"/>
        <v/>
      </c>
      <c r="I19" t="str">
        <f t="shared" si="3"/>
        <v/>
      </c>
      <c r="J19" t="str">
        <f t="shared" si="4"/>
        <v/>
      </c>
      <c r="K19" t="str">
        <f t="shared" si="5"/>
        <v/>
      </c>
      <c r="L19" t="str">
        <f t="shared" si="6"/>
        <v/>
      </c>
      <c r="M19" t="str">
        <f t="shared" si="7"/>
        <v/>
      </c>
      <c r="N19" t="str">
        <f t="shared" si="8"/>
        <v/>
      </c>
      <c r="O19" t="str">
        <f t="shared" si="9"/>
        <v/>
      </c>
      <c r="P19" t="str">
        <f t="shared" si="10"/>
        <v/>
      </c>
      <c r="Q19" t="str">
        <f t="shared" si="11"/>
        <v/>
      </c>
    </row>
    <row r="20" spans="1:17" x14ac:dyDescent="0.3">
      <c r="A20" s="1" t="s">
        <v>18</v>
      </c>
      <c r="B20">
        <v>16</v>
      </c>
      <c r="C20" t="s">
        <v>681</v>
      </c>
      <c r="D20" s="1" t="s">
        <v>679</v>
      </c>
      <c r="E20" t="s">
        <v>680</v>
      </c>
      <c r="F20" t="str">
        <f t="shared" si="0"/>
        <v>Bacteria</v>
      </c>
      <c r="G20" t="str">
        <f t="shared" si="1"/>
        <v/>
      </c>
      <c r="H20" t="str">
        <f t="shared" si="2"/>
        <v/>
      </c>
      <c r="I20" t="str">
        <f t="shared" si="3"/>
        <v/>
      </c>
      <c r="J20" t="str">
        <f t="shared" si="4"/>
        <v/>
      </c>
      <c r="K20" t="str">
        <f t="shared" si="5"/>
        <v/>
      </c>
      <c r="L20" t="str">
        <f t="shared" si="6"/>
        <v/>
      </c>
      <c r="M20" t="str">
        <f t="shared" si="7"/>
        <v/>
      </c>
      <c r="N20" t="str">
        <f t="shared" si="8"/>
        <v/>
      </c>
      <c r="O20" t="str">
        <f t="shared" si="9"/>
        <v/>
      </c>
      <c r="P20" t="str">
        <f t="shared" si="10"/>
        <v/>
      </c>
      <c r="Q20" t="str">
        <f t="shared" si="11"/>
        <v/>
      </c>
    </row>
    <row r="21" spans="1:17" x14ac:dyDescent="0.3">
      <c r="A21" s="1" t="s">
        <v>19</v>
      </c>
      <c r="B21">
        <v>77</v>
      </c>
      <c r="C21" t="s">
        <v>681</v>
      </c>
      <c r="D21" s="1" t="s">
        <v>682</v>
      </c>
      <c r="E21" t="s">
        <v>683</v>
      </c>
      <c r="F21" t="str">
        <f t="shared" si="0"/>
        <v>Bacteria</v>
      </c>
      <c r="G21" t="str">
        <f t="shared" si="1"/>
        <v/>
      </c>
      <c r="H21" t="str">
        <f t="shared" si="2"/>
        <v/>
      </c>
      <c r="I21" t="str">
        <f t="shared" si="3"/>
        <v/>
      </c>
      <c r="J21" t="str">
        <f t="shared" si="4"/>
        <v/>
      </c>
      <c r="K21" t="str">
        <f t="shared" si="5"/>
        <v/>
      </c>
      <c r="L21" t="str">
        <f t="shared" si="6"/>
        <v/>
      </c>
      <c r="M21" t="str">
        <f t="shared" si="7"/>
        <v/>
      </c>
      <c r="N21" t="str">
        <f t="shared" si="8"/>
        <v/>
      </c>
      <c r="O21" t="str">
        <f t="shared" si="9"/>
        <v/>
      </c>
      <c r="P21" t="str">
        <f t="shared" si="10"/>
        <v/>
      </c>
      <c r="Q21" t="str">
        <f t="shared" si="11"/>
        <v/>
      </c>
    </row>
    <row r="22" spans="1:17" x14ac:dyDescent="0.3">
      <c r="A22" s="1" t="s">
        <v>20</v>
      </c>
      <c r="B22">
        <v>20</v>
      </c>
      <c r="C22" t="s">
        <v>686</v>
      </c>
      <c r="D22" s="1" t="s">
        <v>684</v>
      </c>
      <c r="E22" t="s">
        <v>685</v>
      </c>
      <c r="F22" t="str">
        <f t="shared" si="0"/>
        <v/>
      </c>
      <c r="G22" t="str">
        <f t="shared" si="1"/>
        <v>Ciliophora</v>
      </c>
      <c r="H22" t="str">
        <f t="shared" si="2"/>
        <v/>
      </c>
      <c r="I22" t="str">
        <f t="shared" si="3"/>
        <v/>
      </c>
      <c r="J22" t="str">
        <f t="shared" si="4"/>
        <v/>
      </c>
      <c r="K22" t="str">
        <f t="shared" si="5"/>
        <v/>
      </c>
      <c r="L22" t="str">
        <f t="shared" si="6"/>
        <v>Fungi</v>
      </c>
      <c r="M22" t="str">
        <f t="shared" si="7"/>
        <v/>
      </c>
      <c r="N22" t="str">
        <f t="shared" si="8"/>
        <v/>
      </c>
      <c r="O22" t="str">
        <f t="shared" si="9"/>
        <v/>
      </c>
      <c r="P22" t="str">
        <f t="shared" si="10"/>
        <v/>
      </c>
      <c r="Q22" t="str">
        <f t="shared" si="11"/>
        <v/>
      </c>
    </row>
    <row r="23" spans="1:17" x14ac:dyDescent="0.3">
      <c r="A23" s="1" t="s">
        <v>21</v>
      </c>
      <c r="D23" s="1" t="s">
        <v>684</v>
      </c>
      <c r="E23" t="s">
        <v>687</v>
      </c>
      <c r="F23" t="str">
        <f t="shared" si="0"/>
        <v/>
      </c>
      <c r="G23" t="str">
        <f t="shared" si="1"/>
        <v/>
      </c>
      <c r="H23" t="str">
        <f t="shared" si="2"/>
        <v/>
      </c>
      <c r="I23" t="str">
        <f t="shared" si="3"/>
        <v/>
      </c>
      <c r="J23" t="str">
        <f t="shared" si="4"/>
        <v/>
      </c>
      <c r="K23" t="str">
        <f t="shared" si="5"/>
        <v/>
      </c>
      <c r="L23" t="str">
        <f t="shared" si="6"/>
        <v/>
      </c>
      <c r="M23" t="str">
        <f t="shared" si="7"/>
        <v/>
      </c>
      <c r="N23" t="str">
        <f t="shared" si="8"/>
        <v/>
      </c>
      <c r="O23" t="str">
        <f t="shared" si="9"/>
        <v/>
      </c>
      <c r="P23" t="str">
        <f t="shared" si="10"/>
        <v/>
      </c>
      <c r="Q23" t="str">
        <f t="shared" si="11"/>
        <v/>
      </c>
    </row>
    <row r="24" spans="1:17" x14ac:dyDescent="0.3">
      <c r="A24" s="1" t="s">
        <v>22</v>
      </c>
      <c r="B24">
        <v>38</v>
      </c>
      <c r="C24" t="s">
        <v>649</v>
      </c>
      <c r="D24" s="1" t="s">
        <v>684</v>
      </c>
      <c r="E24" t="s">
        <v>688</v>
      </c>
      <c r="F24" t="str">
        <f t="shared" si="0"/>
        <v/>
      </c>
      <c r="G24" t="str">
        <f t="shared" si="1"/>
        <v>Ciliophora</v>
      </c>
      <c r="H24" t="str">
        <f t="shared" si="2"/>
        <v/>
      </c>
      <c r="I24" t="str">
        <f t="shared" si="3"/>
        <v/>
      </c>
      <c r="J24" t="str">
        <f t="shared" si="4"/>
        <v/>
      </c>
      <c r="K24" t="str">
        <f t="shared" si="5"/>
        <v/>
      </c>
      <c r="L24" t="str">
        <f t="shared" si="6"/>
        <v/>
      </c>
      <c r="M24" t="str">
        <f t="shared" si="7"/>
        <v/>
      </c>
      <c r="N24" t="str">
        <f t="shared" si="8"/>
        <v/>
      </c>
      <c r="O24" t="str">
        <f t="shared" si="9"/>
        <v/>
      </c>
      <c r="P24" t="str">
        <f t="shared" si="10"/>
        <v/>
      </c>
      <c r="Q24" t="str">
        <f t="shared" si="11"/>
        <v/>
      </c>
    </row>
    <row r="25" spans="1:17" x14ac:dyDescent="0.3">
      <c r="A25" s="1" t="s">
        <v>23</v>
      </c>
      <c r="B25">
        <v>180</v>
      </c>
      <c r="C25" t="s">
        <v>652</v>
      </c>
      <c r="D25" s="1" t="s">
        <v>684</v>
      </c>
      <c r="E25" t="s">
        <v>689</v>
      </c>
      <c r="F25" t="str">
        <f t="shared" si="0"/>
        <v/>
      </c>
      <c r="G25" t="str">
        <f t="shared" si="1"/>
        <v>Ciliophora</v>
      </c>
      <c r="H25" t="str">
        <f t="shared" si="2"/>
        <v/>
      </c>
      <c r="I25" t="str">
        <f t="shared" si="3"/>
        <v/>
      </c>
      <c r="J25" t="str">
        <f t="shared" si="4"/>
        <v/>
      </c>
      <c r="K25" t="str">
        <f t="shared" si="5"/>
        <v/>
      </c>
      <c r="L25" t="str">
        <f t="shared" si="6"/>
        <v/>
      </c>
      <c r="M25" t="str">
        <f t="shared" si="7"/>
        <v/>
      </c>
      <c r="N25" t="str">
        <f t="shared" si="8"/>
        <v/>
      </c>
      <c r="O25" t="str">
        <f t="shared" si="9"/>
        <v/>
      </c>
      <c r="P25" t="str">
        <f t="shared" si="10"/>
        <v/>
      </c>
      <c r="Q25" t="str">
        <f t="shared" si="11"/>
        <v/>
      </c>
    </row>
    <row r="26" spans="1:17" x14ac:dyDescent="0.3">
      <c r="A26" s="1" t="s">
        <v>24</v>
      </c>
      <c r="B26">
        <v>23</v>
      </c>
      <c r="C26" t="s">
        <v>652</v>
      </c>
      <c r="D26" s="1" t="s">
        <v>684</v>
      </c>
      <c r="E26" t="s">
        <v>690</v>
      </c>
      <c r="F26" t="str">
        <f t="shared" si="0"/>
        <v/>
      </c>
      <c r="G26" t="str">
        <f t="shared" si="1"/>
        <v>Ciliophora</v>
      </c>
      <c r="H26" t="str">
        <f t="shared" si="2"/>
        <v/>
      </c>
      <c r="I26" t="str">
        <f t="shared" si="3"/>
        <v/>
      </c>
      <c r="J26" t="str">
        <f t="shared" si="4"/>
        <v/>
      </c>
      <c r="K26" t="str">
        <f t="shared" si="5"/>
        <v/>
      </c>
      <c r="L26" t="str">
        <f t="shared" si="6"/>
        <v/>
      </c>
      <c r="M26" t="str">
        <f t="shared" si="7"/>
        <v/>
      </c>
      <c r="N26" t="str">
        <f t="shared" si="8"/>
        <v/>
      </c>
      <c r="O26" t="str">
        <f t="shared" si="9"/>
        <v/>
      </c>
      <c r="P26" t="str">
        <f t="shared" si="10"/>
        <v/>
      </c>
      <c r="Q26" t="str">
        <f t="shared" si="11"/>
        <v/>
      </c>
    </row>
    <row r="27" spans="1:17" x14ac:dyDescent="0.3">
      <c r="A27" s="1" t="s">
        <v>25</v>
      </c>
      <c r="B27">
        <v>400</v>
      </c>
      <c r="C27" t="s">
        <v>652</v>
      </c>
      <c r="D27" s="1" t="s">
        <v>684</v>
      </c>
      <c r="E27" t="s">
        <v>691</v>
      </c>
      <c r="F27" t="str">
        <f t="shared" si="0"/>
        <v/>
      </c>
      <c r="G27" t="str">
        <f t="shared" si="1"/>
        <v>Ciliophora</v>
      </c>
      <c r="H27" t="str">
        <f t="shared" si="2"/>
        <v/>
      </c>
      <c r="I27" t="str">
        <f t="shared" si="3"/>
        <v/>
      </c>
      <c r="J27" t="str">
        <f t="shared" si="4"/>
        <v/>
      </c>
      <c r="K27" t="str">
        <f t="shared" si="5"/>
        <v/>
      </c>
      <c r="L27" t="str">
        <f t="shared" si="6"/>
        <v/>
      </c>
      <c r="M27" t="str">
        <f t="shared" si="7"/>
        <v/>
      </c>
      <c r="N27" t="str">
        <f t="shared" si="8"/>
        <v/>
      </c>
      <c r="O27" t="str">
        <f t="shared" si="9"/>
        <v/>
      </c>
      <c r="P27" t="str">
        <f t="shared" si="10"/>
        <v/>
      </c>
      <c r="Q27" t="str">
        <f t="shared" si="11"/>
        <v/>
      </c>
    </row>
    <row r="28" spans="1:17" x14ac:dyDescent="0.3">
      <c r="A28" s="1" t="s">
        <v>26</v>
      </c>
      <c r="B28">
        <v>87</v>
      </c>
      <c r="C28" t="s">
        <v>686</v>
      </c>
      <c r="D28" s="1" t="s">
        <v>684</v>
      </c>
      <c r="E28" t="s">
        <v>692</v>
      </c>
      <c r="F28" t="str">
        <f t="shared" si="0"/>
        <v/>
      </c>
      <c r="G28" t="str">
        <f t="shared" si="1"/>
        <v>Ciliophora</v>
      </c>
      <c r="H28" t="str">
        <f t="shared" si="2"/>
        <v/>
      </c>
      <c r="I28" t="str">
        <f t="shared" si="3"/>
        <v/>
      </c>
      <c r="J28" t="str">
        <f t="shared" si="4"/>
        <v/>
      </c>
      <c r="K28" t="str">
        <f t="shared" si="5"/>
        <v/>
      </c>
      <c r="L28" t="str">
        <f t="shared" si="6"/>
        <v>Fungi</v>
      </c>
      <c r="M28" t="str">
        <f t="shared" si="7"/>
        <v/>
      </c>
      <c r="N28" t="str">
        <f t="shared" si="8"/>
        <v/>
      </c>
      <c r="O28" t="str">
        <f t="shared" si="9"/>
        <v/>
      </c>
      <c r="P28" t="str">
        <f t="shared" si="10"/>
        <v/>
      </c>
      <c r="Q28" t="str">
        <f t="shared" si="11"/>
        <v/>
      </c>
    </row>
    <row r="29" spans="1:17" x14ac:dyDescent="0.3">
      <c r="A29" s="1" t="s">
        <v>27</v>
      </c>
      <c r="B29">
        <v>28</v>
      </c>
      <c r="C29" t="s">
        <v>649</v>
      </c>
      <c r="D29" s="1" t="s">
        <v>684</v>
      </c>
      <c r="E29" t="s">
        <v>693</v>
      </c>
      <c r="F29" t="str">
        <f t="shared" si="0"/>
        <v/>
      </c>
      <c r="G29" t="str">
        <f t="shared" si="1"/>
        <v>Ciliophora</v>
      </c>
      <c r="H29" t="str">
        <f t="shared" si="2"/>
        <v/>
      </c>
      <c r="I29" t="str">
        <f t="shared" si="3"/>
        <v/>
      </c>
      <c r="J29" t="str">
        <f t="shared" si="4"/>
        <v/>
      </c>
      <c r="K29" t="str">
        <f t="shared" si="5"/>
        <v/>
      </c>
      <c r="L29" t="str">
        <f t="shared" si="6"/>
        <v/>
      </c>
      <c r="M29" t="str">
        <f t="shared" si="7"/>
        <v/>
      </c>
      <c r="N29" t="str">
        <f t="shared" si="8"/>
        <v/>
      </c>
      <c r="O29" t="str">
        <f t="shared" si="9"/>
        <v/>
      </c>
      <c r="P29" t="str">
        <f t="shared" si="10"/>
        <v/>
      </c>
      <c r="Q29" t="str">
        <f t="shared" si="11"/>
        <v/>
      </c>
    </row>
    <row r="30" spans="1:17" x14ac:dyDescent="0.3">
      <c r="A30" s="1" t="s">
        <v>28</v>
      </c>
      <c r="B30">
        <v>5</v>
      </c>
      <c r="C30" t="s">
        <v>681</v>
      </c>
      <c r="D30" s="1" t="s">
        <v>694</v>
      </c>
      <c r="E30" t="s">
        <v>695</v>
      </c>
      <c r="F30" t="str">
        <f t="shared" si="0"/>
        <v>Bacteria</v>
      </c>
      <c r="G30" t="str">
        <f t="shared" si="1"/>
        <v/>
      </c>
      <c r="H30" t="str">
        <f t="shared" si="2"/>
        <v/>
      </c>
      <c r="I30" t="str">
        <f t="shared" si="3"/>
        <v/>
      </c>
      <c r="J30" t="str">
        <f t="shared" si="4"/>
        <v/>
      </c>
      <c r="K30" t="str">
        <f t="shared" si="5"/>
        <v/>
      </c>
      <c r="L30" t="str">
        <f t="shared" si="6"/>
        <v/>
      </c>
      <c r="M30" t="str">
        <f t="shared" si="7"/>
        <v/>
      </c>
      <c r="N30" t="str">
        <f t="shared" si="8"/>
        <v/>
      </c>
      <c r="O30" t="str">
        <f t="shared" si="9"/>
        <v/>
      </c>
      <c r="P30" t="str">
        <f t="shared" si="10"/>
        <v/>
      </c>
      <c r="Q30" t="str">
        <f t="shared" si="11"/>
        <v/>
      </c>
    </row>
    <row r="31" spans="1:17" x14ac:dyDescent="0.3">
      <c r="A31" s="1" t="s">
        <v>29</v>
      </c>
      <c r="B31">
        <v>6</v>
      </c>
      <c r="C31" t="s">
        <v>681</v>
      </c>
      <c r="D31" s="1" t="s">
        <v>694</v>
      </c>
      <c r="E31" t="s">
        <v>696</v>
      </c>
      <c r="F31" t="str">
        <f t="shared" si="0"/>
        <v>Bacteria</v>
      </c>
      <c r="G31" t="str">
        <f t="shared" si="1"/>
        <v/>
      </c>
      <c r="H31" t="str">
        <f t="shared" si="2"/>
        <v/>
      </c>
      <c r="I31" t="str">
        <f t="shared" si="3"/>
        <v/>
      </c>
      <c r="J31" t="str">
        <f t="shared" si="4"/>
        <v/>
      </c>
      <c r="K31" t="str">
        <f t="shared" si="5"/>
        <v/>
      </c>
      <c r="L31" t="str">
        <f t="shared" si="6"/>
        <v/>
      </c>
      <c r="M31" t="str">
        <f t="shared" si="7"/>
        <v/>
      </c>
      <c r="N31" t="str">
        <f t="shared" si="8"/>
        <v/>
      </c>
      <c r="O31" t="str">
        <f t="shared" si="9"/>
        <v/>
      </c>
      <c r="P31" t="str">
        <f t="shared" si="10"/>
        <v/>
      </c>
      <c r="Q31" t="str">
        <f t="shared" si="11"/>
        <v/>
      </c>
    </row>
    <row r="32" spans="1:17" x14ac:dyDescent="0.3">
      <c r="A32" s="1" t="s">
        <v>30</v>
      </c>
      <c r="B32">
        <v>720</v>
      </c>
      <c r="C32" t="s">
        <v>699</v>
      </c>
      <c r="D32" s="1" t="s">
        <v>697</v>
      </c>
      <c r="E32" t="s">
        <v>698</v>
      </c>
      <c r="F32" t="str">
        <f t="shared" si="0"/>
        <v>Bacteria</v>
      </c>
      <c r="G32" t="str">
        <f t="shared" si="1"/>
        <v>Ciliophora</v>
      </c>
      <c r="H32" t="str">
        <f t="shared" si="2"/>
        <v/>
      </c>
      <c r="I32" t="str">
        <f t="shared" si="3"/>
        <v/>
      </c>
      <c r="J32" t="str">
        <f t="shared" si="4"/>
        <v>Flagellates</v>
      </c>
      <c r="K32" t="str">
        <f t="shared" si="5"/>
        <v>Chlorophyta</v>
      </c>
      <c r="L32" t="str">
        <f t="shared" si="6"/>
        <v>Fungi</v>
      </c>
      <c r="M32" t="str">
        <f t="shared" si="7"/>
        <v/>
      </c>
      <c r="N32" t="str">
        <f t="shared" si="8"/>
        <v/>
      </c>
      <c r="O32" t="str">
        <f t="shared" si="9"/>
        <v/>
      </c>
      <c r="P32" t="str">
        <f t="shared" si="10"/>
        <v/>
      </c>
      <c r="Q32" t="str">
        <f t="shared" si="11"/>
        <v/>
      </c>
    </row>
    <row r="33" spans="1:17" x14ac:dyDescent="0.3">
      <c r="A33" s="1" t="s">
        <v>31</v>
      </c>
      <c r="B33">
        <v>990</v>
      </c>
      <c r="C33" t="s">
        <v>701</v>
      </c>
      <c r="D33" s="1" t="s">
        <v>697</v>
      </c>
      <c r="E33" t="s">
        <v>700</v>
      </c>
      <c r="F33" t="str">
        <f t="shared" si="0"/>
        <v/>
      </c>
      <c r="G33" t="str">
        <f t="shared" si="1"/>
        <v>Ciliophora</v>
      </c>
      <c r="H33" t="str">
        <f t="shared" si="2"/>
        <v/>
      </c>
      <c r="I33" t="str">
        <f t="shared" si="3"/>
        <v/>
      </c>
      <c r="J33" t="str">
        <f t="shared" si="4"/>
        <v>Flagellates</v>
      </c>
      <c r="K33" t="str">
        <f t="shared" si="5"/>
        <v>Chlorophyta</v>
      </c>
      <c r="L33" t="str">
        <f t="shared" si="6"/>
        <v>Fungi</v>
      </c>
      <c r="M33" t="str">
        <f t="shared" si="7"/>
        <v/>
      </c>
      <c r="N33" t="str">
        <f t="shared" si="8"/>
        <v/>
      </c>
      <c r="O33" t="str">
        <f t="shared" si="9"/>
        <v/>
      </c>
      <c r="P33" t="str">
        <f t="shared" si="10"/>
        <v/>
      </c>
      <c r="Q33" t="str">
        <f t="shared" si="11"/>
        <v>testate amoebae</v>
      </c>
    </row>
    <row r="34" spans="1:17" x14ac:dyDescent="0.3">
      <c r="A34" s="1" t="s">
        <v>32</v>
      </c>
      <c r="B34">
        <v>1200</v>
      </c>
      <c r="C34" t="s">
        <v>704</v>
      </c>
      <c r="D34" s="1" t="s">
        <v>702</v>
      </c>
      <c r="E34" t="s">
        <v>703</v>
      </c>
      <c r="F34" t="str">
        <f t="shared" si="0"/>
        <v>Bacteria</v>
      </c>
      <c r="G34" t="str">
        <f t="shared" si="1"/>
        <v>Ciliophora</v>
      </c>
      <c r="H34" t="str">
        <f t="shared" si="2"/>
        <v/>
      </c>
      <c r="I34" t="str">
        <f t="shared" si="3"/>
        <v/>
      </c>
      <c r="J34" t="str">
        <f t="shared" si="4"/>
        <v>Flagellates</v>
      </c>
      <c r="K34" t="str">
        <f t="shared" si="5"/>
        <v/>
      </c>
      <c r="L34" t="str">
        <f t="shared" si="6"/>
        <v>Fungi</v>
      </c>
      <c r="M34" t="str">
        <f t="shared" si="7"/>
        <v>Rotifera</v>
      </c>
      <c r="N34" t="str">
        <f t="shared" si="8"/>
        <v>Nematoda</v>
      </c>
      <c r="O34" t="str">
        <f t="shared" si="9"/>
        <v/>
      </c>
      <c r="P34" t="str">
        <f t="shared" si="10"/>
        <v/>
      </c>
      <c r="Q34" t="str">
        <f t="shared" si="11"/>
        <v>testate amoebae</v>
      </c>
    </row>
    <row r="35" spans="1:17" x14ac:dyDescent="0.3">
      <c r="A35" s="1" t="s">
        <v>33</v>
      </c>
      <c r="B35">
        <v>1120</v>
      </c>
      <c r="C35" t="s">
        <v>706</v>
      </c>
      <c r="D35" s="1" t="s">
        <v>702</v>
      </c>
      <c r="E35" t="s">
        <v>705</v>
      </c>
      <c r="F35" t="str">
        <f t="shared" si="0"/>
        <v/>
      </c>
      <c r="G35" t="str">
        <f t="shared" si="1"/>
        <v>Ciliophora</v>
      </c>
      <c r="H35" t="str">
        <f t="shared" si="2"/>
        <v/>
      </c>
      <c r="I35" t="str">
        <f t="shared" si="3"/>
        <v/>
      </c>
      <c r="J35" t="str">
        <f t="shared" si="4"/>
        <v>Flagellates</v>
      </c>
      <c r="K35" t="str">
        <f t="shared" si="5"/>
        <v/>
      </c>
      <c r="L35" t="str">
        <f t="shared" si="6"/>
        <v>Fungi</v>
      </c>
      <c r="M35" t="str">
        <f t="shared" si="7"/>
        <v>Rotifera</v>
      </c>
      <c r="N35" t="str">
        <f t="shared" si="8"/>
        <v>Nematoda</v>
      </c>
      <c r="O35" t="str">
        <f t="shared" si="9"/>
        <v>Soil Organic Matter</v>
      </c>
      <c r="P35" t="str">
        <f t="shared" si="10"/>
        <v/>
      </c>
      <c r="Q35" t="str">
        <f t="shared" si="11"/>
        <v>testate amoebae</v>
      </c>
    </row>
    <row r="36" spans="1:17" x14ac:dyDescent="0.3">
      <c r="A36" s="1" t="s">
        <v>34</v>
      </c>
      <c r="B36">
        <v>270</v>
      </c>
      <c r="C36" t="s">
        <v>658</v>
      </c>
      <c r="D36" s="1" t="s">
        <v>702</v>
      </c>
      <c r="E36" t="s">
        <v>707</v>
      </c>
      <c r="F36" t="str">
        <f t="shared" si="0"/>
        <v/>
      </c>
      <c r="G36" t="str">
        <f t="shared" si="1"/>
        <v/>
      </c>
      <c r="H36" t="str">
        <f t="shared" si="2"/>
        <v/>
      </c>
      <c r="I36" t="str">
        <f t="shared" si="3"/>
        <v/>
      </c>
      <c r="J36" t="str">
        <f t="shared" si="4"/>
        <v/>
      </c>
      <c r="K36" t="str">
        <f t="shared" si="5"/>
        <v/>
      </c>
      <c r="L36" t="str">
        <f t="shared" si="6"/>
        <v/>
      </c>
      <c r="M36" t="str">
        <f t="shared" si="7"/>
        <v/>
      </c>
      <c r="N36" t="str">
        <f t="shared" si="8"/>
        <v/>
      </c>
      <c r="O36" t="str">
        <f t="shared" si="9"/>
        <v/>
      </c>
      <c r="P36" t="str">
        <f t="shared" si="10"/>
        <v/>
      </c>
      <c r="Q36" t="str">
        <f t="shared" si="11"/>
        <v/>
      </c>
    </row>
    <row r="37" spans="1:17" x14ac:dyDescent="0.3">
      <c r="A37" s="1" t="s">
        <v>35</v>
      </c>
      <c r="B37">
        <v>81</v>
      </c>
      <c r="C37" t="s">
        <v>709</v>
      </c>
      <c r="D37" s="1" t="s">
        <v>702</v>
      </c>
      <c r="E37" t="s">
        <v>708</v>
      </c>
      <c r="F37" t="str">
        <f t="shared" si="0"/>
        <v>Bacteria</v>
      </c>
      <c r="G37" t="str">
        <f t="shared" si="1"/>
        <v/>
      </c>
      <c r="H37" t="str">
        <f t="shared" si="2"/>
        <v/>
      </c>
      <c r="I37" t="str">
        <f t="shared" si="3"/>
        <v/>
      </c>
      <c r="J37" t="str">
        <f t="shared" si="4"/>
        <v>Flagellates</v>
      </c>
      <c r="K37" t="str">
        <f t="shared" si="5"/>
        <v/>
      </c>
      <c r="L37" t="str">
        <f t="shared" si="6"/>
        <v>Fungi</v>
      </c>
      <c r="M37" t="str">
        <f t="shared" si="7"/>
        <v/>
      </c>
      <c r="N37" t="str">
        <f t="shared" si="8"/>
        <v/>
      </c>
      <c r="O37" t="str">
        <f t="shared" si="9"/>
        <v/>
      </c>
      <c r="P37" t="str">
        <f t="shared" si="10"/>
        <v/>
      </c>
      <c r="Q37" t="str">
        <f t="shared" si="11"/>
        <v/>
      </c>
    </row>
    <row r="38" spans="1:17" x14ac:dyDescent="0.3">
      <c r="A38" s="1" t="s">
        <v>36</v>
      </c>
      <c r="B38">
        <v>4</v>
      </c>
      <c r="C38" t="s">
        <v>681</v>
      </c>
      <c r="D38" s="1" t="s">
        <v>710</v>
      </c>
      <c r="E38" t="s">
        <v>711</v>
      </c>
      <c r="F38" t="str">
        <f t="shared" si="0"/>
        <v>Bacteria</v>
      </c>
      <c r="G38" t="str">
        <f t="shared" si="1"/>
        <v/>
      </c>
      <c r="H38" t="str">
        <f t="shared" si="2"/>
        <v/>
      </c>
      <c r="I38" t="str">
        <f t="shared" si="3"/>
        <v/>
      </c>
      <c r="J38" t="str">
        <f t="shared" si="4"/>
        <v/>
      </c>
      <c r="K38" t="str">
        <f t="shared" si="5"/>
        <v/>
      </c>
      <c r="L38" t="str">
        <f t="shared" si="6"/>
        <v/>
      </c>
      <c r="M38" t="str">
        <f t="shared" si="7"/>
        <v/>
      </c>
      <c r="N38" t="str">
        <f t="shared" si="8"/>
        <v/>
      </c>
      <c r="O38" t="str">
        <f t="shared" si="9"/>
        <v/>
      </c>
      <c r="P38" t="str">
        <f t="shared" si="10"/>
        <v/>
      </c>
      <c r="Q38" t="str">
        <f t="shared" si="11"/>
        <v/>
      </c>
    </row>
    <row r="39" spans="1:17" x14ac:dyDescent="0.3">
      <c r="A39" s="1" t="s">
        <v>37</v>
      </c>
      <c r="B39">
        <v>5</v>
      </c>
      <c r="C39" t="s">
        <v>713</v>
      </c>
      <c r="D39" s="1" t="s">
        <v>710</v>
      </c>
      <c r="E39" t="s">
        <v>712</v>
      </c>
      <c r="F39" t="str">
        <f t="shared" si="0"/>
        <v/>
      </c>
      <c r="G39" t="str">
        <f t="shared" si="1"/>
        <v/>
      </c>
      <c r="H39" t="str">
        <f t="shared" si="2"/>
        <v/>
      </c>
      <c r="I39" t="str">
        <f t="shared" si="3"/>
        <v/>
      </c>
      <c r="J39" t="str">
        <f t="shared" si="4"/>
        <v/>
      </c>
      <c r="K39" t="str">
        <f t="shared" si="5"/>
        <v/>
      </c>
      <c r="L39" t="str">
        <f t="shared" si="6"/>
        <v>Fungi</v>
      </c>
      <c r="M39" t="str">
        <f t="shared" si="7"/>
        <v/>
      </c>
      <c r="N39" t="str">
        <f t="shared" si="8"/>
        <v/>
      </c>
      <c r="O39" t="str">
        <f t="shared" si="9"/>
        <v/>
      </c>
      <c r="P39" t="str">
        <f t="shared" si="10"/>
        <v/>
      </c>
      <c r="Q39" t="str">
        <f t="shared" si="11"/>
        <v/>
      </c>
    </row>
    <row r="40" spans="1:17" x14ac:dyDescent="0.3">
      <c r="A40" s="1" t="s">
        <v>38</v>
      </c>
      <c r="B40">
        <v>600</v>
      </c>
      <c r="C40" t="s">
        <v>716</v>
      </c>
      <c r="D40" s="1" t="s">
        <v>714</v>
      </c>
      <c r="E40" t="s">
        <v>715</v>
      </c>
      <c r="F40" t="str">
        <f t="shared" si="0"/>
        <v>Bacteria</v>
      </c>
      <c r="G40" t="str">
        <f t="shared" si="1"/>
        <v>Ciliophora</v>
      </c>
      <c r="H40" t="str">
        <f t="shared" si="2"/>
        <v>Diatoms</v>
      </c>
      <c r="I40" t="str">
        <f t="shared" si="3"/>
        <v/>
      </c>
      <c r="J40" t="str">
        <f t="shared" si="4"/>
        <v>Flagellates</v>
      </c>
      <c r="K40" t="str">
        <f t="shared" si="5"/>
        <v/>
      </c>
      <c r="L40" t="str">
        <f t="shared" si="6"/>
        <v/>
      </c>
      <c r="M40" t="str">
        <f t="shared" si="7"/>
        <v/>
      </c>
      <c r="N40" t="str">
        <f t="shared" si="8"/>
        <v/>
      </c>
      <c r="O40" t="str">
        <f t="shared" si="9"/>
        <v/>
      </c>
      <c r="P40" t="str">
        <f t="shared" si="10"/>
        <v/>
      </c>
      <c r="Q40" t="str">
        <f t="shared" si="11"/>
        <v>testate amoebae</v>
      </c>
    </row>
    <row r="41" spans="1:17" x14ac:dyDescent="0.3">
      <c r="A41" s="1" t="s">
        <v>39</v>
      </c>
      <c r="B41">
        <v>80</v>
      </c>
      <c r="C41" t="s">
        <v>718</v>
      </c>
      <c r="D41" s="1" t="s">
        <v>714</v>
      </c>
      <c r="E41" t="s">
        <v>717</v>
      </c>
      <c r="F41" t="str">
        <f t="shared" si="0"/>
        <v/>
      </c>
      <c r="G41" t="str">
        <f t="shared" si="1"/>
        <v>Ciliophora</v>
      </c>
      <c r="H41" t="str">
        <f t="shared" si="2"/>
        <v/>
      </c>
      <c r="I41" t="str">
        <f t="shared" si="3"/>
        <v/>
      </c>
      <c r="J41" t="str">
        <f t="shared" si="4"/>
        <v>Flagellates</v>
      </c>
      <c r="K41" t="str">
        <f t="shared" si="5"/>
        <v/>
      </c>
      <c r="L41" t="str">
        <f t="shared" si="6"/>
        <v>Fungi</v>
      </c>
      <c r="M41" t="str">
        <f t="shared" si="7"/>
        <v/>
      </c>
      <c r="N41" t="str">
        <f t="shared" si="8"/>
        <v/>
      </c>
      <c r="O41" t="str">
        <f t="shared" si="9"/>
        <v/>
      </c>
      <c r="P41" t="str">
        <f t="shared" si="10"/>
        <v/>
      </c>
      <c r="Q41" t="str">
        <f t="shared" si="11"/>
        <v/>
      </c>
    </row>
    <row r="42" spans="1:17" x14ac:dyDescent="0.3">
      <c r="A42" s="1" t="s">
        <v>40</v>
      </c>
      <c r="B42">
        <v>280</v>
      </c>
      <c r="C42" t="s">
        <v>652</v>
      </c>
      <c r="D42" s="1" t="s">
        <v>719</v>
      </c>
      <c r="E42" t="s">
        <v>720</v>
      </c>
      <c r="F42" t="str">
        <f t="shared" si="0"/>
        <v/>
      </c>
      <c r="G42" t="str">
        <f t="shared" si="1"/>
        <v>Ciliophora</v>
      </c>
      <c r="H42" t="str">
        <f t="shared" si="2"/>
        <v/>
      </c>
      <c r="I42" t="str">
        <f t="shared" si="3"/>
        <v/>
      </c>
      <c r="J42" t="str">
        <f t="shared" si="4"/>
        <v/>
      </c>
      <c r="K42" t="str">
        <f t="shared" si="5"/>
        <v/>
      </c>
      <c r="L42" t="str">
        <f t="shared" si="6"/>
        <v/>
      </c>
      <c r="M42" t="str">
        <f t="shared" si="7"/>
        <v/>
      </c>
      <c r="N42" t="str">
        <f t="shared" si="8"/>
        <v/>
      </c>
      <c r="O42" t="str">
        <f t="shared" si="9"/>
        <v/>
      </c>
      <c r="P42" t="str">
        <f t="shared" si="10"/>
        <v/>
      </c>
      <c r="Q42" t="str">
        <f t="shared" si="11"/>
        <v/>
      </c>
    </row>
    <row r="43" spans="1:17" x14ac:dyDescent="0.3">
      <c r="A43" s="1" t="s">
        <v>1467</v>
      </c>
      <c r="B43">
        <v>360</v>
      </c>
      <c r="C43" t="s">
        <v>722</v>
      </c>
      <c r="D43" s="1" t="s">
        <v>719</v>
      </c>
      <c r="E43" t="s">
        <v>721</v>
      </c>
      <c r="F43" t="str">
        <f t="shared" si="0"/>
        <v/>
      </c>
      <c r="G43" t="str">
        <f t="shared" si="1"/>
        <v>Ciliophora</v>
      </c>
      <c r="H43" t="str">
        <f t="shared" si="2"/>
        <v/>
      </c>
      <c r="I43" t="str">
        <f t="shared" si="3"/>
        <v/>
      </c>
      <c r="J43" t="str">
        <f t="shared" si="4"/>
        <v/>
      </c>
      <c r="K43" t="str">
        <f t="shared" si="5"/>
        <v>Chlorophyta</v>
      </c>
      <c r="L43" t="str">
        <f t="shared" si="6"/>
        <v/>
      </c>
      <c r="M43" t="str">
        <f t="shared" si="7"/>
        <v/>
      </c>
      <c r="N43" t="str">
        <f t="shared" si="8"/>
        <v/>
      </c>
      <c r="O43" t="str">
        <f t="shared" si="9"/>
        <v/>
      </c>
      <c r="P43" t="str">
        <f t="shared" si="10"/>
        <v/>
      </c>
      <c r="Q43" t="str">
        <f t="shared" si="11"/>
        <v/>
      </c>
    </row>
    <row r="44" spans="1:17" x14ac:dyDescent="0.3">
      <c r="A44" s="1" t="s">
        <v>41</v>
      </c>
      <c r="B44">
        <v>135</v>
      </c>
      <c r="C44" t="s">
        <v>652</v>
      </c>
      <c r="D44" s="1" t="s">
        <v>719</v>
      </c>
      <c r="E44" t="s">
        <v>723</v>
      </c>
      <c r="F44" t="str">
        <f t="shared" si="0"/>
        <v/>
      </c>
      <c r="G44" t="str">
        <f t="shared" si="1"/>
        <v>Ciliophora</v>
      </c>
      <c r="H44" t="str">
        <f t="shared" si="2"/>
        <v/>
      </c>
      <c r="I44" t="str">
        <f t="shared" si="3"/>
        <v/>
      </c>
      <c r="J44" t="str">
        <f t="shared" si="4"/>
        <v/>
      </c>
      <c r="K44" t="str">
        <f t="shared" si="5"/>
        <v/>
      </c>
      <c r="L44" t="str">
        <f t="shared" si="6"/>
        <v/>
      </c>
      <c r="M44" t="str">
        <f t="shared" si="7"/>
        <v/>
      </c>
      <c r="N44" t="str">
        <f t="shared" si="8"/>
        <v/>
      </c>
      <c r="O44" t="str">
        <f t="shared" si="9"/>
        <v/>
      </c>
      <c r="P44" t="str">
        <f t="shared" si="10"/>
        <v/>
      </c>
      <c r="Q44" t="str">
        <f t="shared" si="11"/>
        <v/>
      </c>
    </row>
    <row r="45" spans="1:17" x14ac:dyDescent="0.3">
      <c r="A45" s="1" t="s">
        <v>42</v>
      </c>
      <c r="B45">
        <v>120</v>
      </c>
      <c r="C45" t="s">
        <v>724</v>
      </c>
      <c r="D45" s="1" t="s">
        <v>719</v>
      </c>
      <c r="E45" t="s">
        <v>683</v>
      </c>
      <c r="F45" t="str">
        <f t="shared" si="0"/>
        <v/>
      </c>
      <c r="G45" t="str">
        <f t="shared" si="1"/>
        <v/>
      </c>
      <c r="H45" t="str">
        <f t="shared" si="2"/>
        <v/>
      </c>
      <c r="I45" t="str">
        <f t="shared" si="3"/>
        <v/>
      </c>
      <c r="J45" t="str">
        <f t="shared" si="4"/>
        <v/>
      </c>
      <c r="K45" t="str">
        <f t="shared" si="5"/>
        <v/>
      </c>
      <c r="L45" t="str">
        <f t="shared" si="6"/>
        <v/>
      </c>
      <c r="M45" t="str">
        <f t="shared" si="7"/>
        <v>Rotifera</v>
      </c>
      <c r="N45" t="str">
        <f t="shared" si="8"/>
        <v>Nematoda</v>
      </c>
      <c r="O45" t="str">
        <f t="shared" si="9"/>
        <v/>
      </c>
      <c r="P45" t="str">
        <f t="shared" si="10"/>
        <v/>
      </c>
      <c r="Q45" t="str">
        <f t="shared" si="11"/>
        <v/>
      </c>
    </row>
    <row r="46" spans="1:17" x14ac:dyDescent="0.3">
      <c r="A46" s="1" t="s">
        <v>43</v>
      </c>
      <c r="B46">
        <v>8</v>
      </c>
      <c r="C46" t="s">
        <v>681</v>
      </c>
      <c r="D46" s="1" t="s">
        <v>725</v>
      </c>
      <c r="E46" t="s">
        <v>726</v>
      </c>
      <c r="F46" t="str">
        <f t="shared" si="0"/>
        <v>Bacteria</v>
      </c>
      <c r="G46" t="str">
        <f t="shared" si="1"/>
        <v/>
      </c>
      <c r="H46" t="str">
        <f t="shared" si="2"/>
        <v/>
      </c>
      <c r="I46" t="str">
        <f t="shared" si="3"/>
        <v/>
      </c>
      <c r="J46" t="str">
        <f t="shared" si="4"/>
        <v/>
      </c>
      <c r="K46" t="str">
        <f t="shared" si="5"/>
        <v/>
      </c>
      <c r="L46" t="str">
        <f t="shared" si="6"/>
        <v/>
      </c>
      <c r="M46" t="str">
        <f t="shared" si="7"/>
        <v/>
      </c>
      <c r="N46" t="str">
        <f t="shared" si="8"/>
        <v/>
      </c>
      <c r="O46" t="str">
        <f t="shared" si="9"/>
        <v/>
      </c>
      <c r="P46" t="str">
        <f t="shared" si="10"/>
        <v/>
      </c>
      <c r="Q46" t="str">
        <f t="shared" si="11"/>
        <v/>
      </c>
    </row>
    <row r="47" spans="1:17" x14ac:dyDescent="0.3">
      <c r="A47" s="1" t="s">
        <v>44</v>
      </c>
      <c r="B47">
        <v>260</v>
      </c>
      <c r="C47" t="s">
        <v>729</v>
      </c>
      <c r="D47" s="1" t="s">
        <v>727</v>
      </c>
      <c r="E47" t="s">
        <v>728</v>
      </c>
      <c r="F47" t="str">
        <f t="shared" si="0"/>
        <v/>
      </c>
      <c r="G47" t="str">
        <f t="shared" si="1"/>
        <v>Ciliophora</v>
      </c>
      <c r="H47" t="str">
        <f t="shared" si="2"/>
        <v/>
      </c>
      <c r="I47" t="str">
        <f t="shared" si="3"/>
        <v>Cyanobacteria</v>
      </c>
      <c r="J47" t="str">
        <f t="shared" si="4"/>
        <v/>
      </c>
      <c r="K47" t="str">
        <f t="shared" si="5"/>
        <v/>
      </c>
      <c r="L47" t="str">
        <f t="shared" si="6"/>
        <v>Fungi</v>
      </c>
      <c r="M47" t="str">
        <f t="shared" si="7"/>
        <v/>
      </c>
      <c r="N47" t="str">
        <f t="shared" si="8"/>
        <v/>
      </c>
      <c r="O47" t="str">
        <f t="shared" si="9"/>
        <v/>
      </c>
      <c r="P47" t="str">
        <f t="shared" si="10"/>
        <v/>
      </c>
      <c r="Q47" t="str">
        <f t="shared" si="11"/>
        <v>testate amoebae</v>
      </c>
    </row>
    <row r="48" spans="1:17" x14ac:dyDescent="0.3">
      <c r="A48" s="1" t="s">
        <v>45</v>
      </c>
      <c r="B48">
        <v>100</v>
      </c>
      <c r="C48" t="s">
        <v>732</v>
      </c>
      <c r="D48" s="1" t="s">
        <v>730</v>
      </c>
      <c r="E48" t="s">
        <v>731</v>
      </c>
      <c r="F48" t="str">
        <f t="shared" si="0"/>
        <v/>
      </c>
      <c r="G48" t="str">
        <f t="shared" si="1"/>
        <v>Ciliophora</v>
      </c>
      <c r="H48" t="str">
        <f t="shared" si="2"/>
        <v/>
      </c>
      <c r="I48" t="str">
        <f t="shared" si="3"/>
        <v/>
      </c>
      <c r="J48" t="str">
        <f t="shared" si="4"/>
        <v>Flagellates</v>
      </c>
      <c r="K48" t="str">
        <f t="shared" si="5"/>
        <v/>
      </c>
      <c r="L48" t="str">
        <f t="shared" si="6"/>
        <v>Fungi</v>
      </c>
      <c r="M48" t="str">
        <f t="shared" si="7"/>
        <v/>
      </c>
      <c r="N48" t="str">
        <f t="shared" si="8"/>
        <v/>
      </c>
      <c r="O48" t="str">
        <f t="shared" si="9"/>
        <v>Soil Organic Matter</v>
      </c>
      <c r="P48" t="str">
        <f t="shared" si="10"/>
        <v/>
      </c>
      <c r="Q48" t="str">
        <f t="shared" si="11"/>
        <v/>
      </c>
    </row>
    <row r="49" spans="1:17" x14ac:dyDescent="0.3">
      <c r="A49" s="1" t="s">
        <v>46</v>
      </c>
      <c r="B49">
        <v>140</v>
      </c>
      <c r="C49" t="s">
        <v>718</v>
      </c>
      <c r="D49" s="1" t="s">
        <v>730</v>
      </c>
      <c r="E49" t="s">
        <v>670</v>
      </c>
      <c r="F49" t="str">
        <f t="shared" si="0"/>
        <v/>
      </c>
      <c r="G49" t="str">
        <f t="shared" si="1"/>
        <v>Ciliophora</v>
      </c>
      <c r="H49" t="str">
        <f t="shared" si="2"/>
        <v/>
      </c>
      <c r="I49" t="str">
        <f t="shared" si="3"/>
        <v/>
      </c>
      <c r="J49" t="str">
        <f t="shared" si="4"/>
        <v>Flagellates</v>
      </c>
      <c r="K49" t="str">
        <f t="shared" si="5"/>
        <v/>
      </c>
      <c r="L49" t="str">
        <f t="shared" si="6"/>
        <v>Fungi</v>
      </c>
      <c r="M49" t="str">
        <f t="shared" si="7"/>
        <v/>
      </c>
      <c r="N49" t="str">
        <f t="shared" si="8"/>
        <v/>
      </c>
      <c r="O49" t="str">
        <f t="shared" si="9"/>
        <v/>
      </c>
      <c r="P49" t="str">
        <f t="shared" si="10"/>
        <v/>
      </c>
      <c r="Q49" t="str">
        <f t="shared" si="11"/>
        <v/>
      </c>
    </row>
    <row r="50" spans="1:17" x14ac:dyDescent="0.3">
      <c r="A50" s="1" t="s">
        <v>47</v>
      </c>
      <c r="B50">
        <v>640</v>
      </c>
      <c r="C50" t="s">
        <v>735</v>
      </c>
      <c r="D50" s="1" t="s">
        <v>733</v>
      </c>
      <c r="E50" t="s">
        <v>734</v>
      </c>
      <c r="F50" t="str">
        <f t="shared" si="0"/>
        <v>Bacteria</v>
      </c>
      <c r="G50" t="str">
        <f t="shared" si="1"/>
        <v>Ciliophora</v>
      </c>
      <c r="H50" t="str">
        <f t="shared" si="2"/>
        <v/>
      </c>
      <c r="I50" t="str">
        <f t="shared" si="3"/>
        <v/>
      </c>
      <c r="J50" t="str">
        <f t="shared" si="4"/>
        <v>Flagellates</v>
      </c>
      <c r="K50" t="str">
        <f t="shared" si="5"/>
        <v/>
      </c>
      <c r="L50" t="str">
        <f t="shared" si="6"/>
        <v/>
      </c>
      <c r="M50" t="str">
        <f t="shared" si="7"/>
        <v/>
      </c>
      <c r="N50" t="str">
        <f t="shared" si="8"/>
        <v/>
      </c>
      <c r="O50" t="str">
        <f t="shared" si="9"/>
        <v/>
      </c>
      <c r="P50" t="str">
        <f t="shared" si="10"/>
        <v/>
      </c>
      <c r="Q50" t="str">
        <f t="shared" si="11"/>
        <v/>
      </c>
    </row>
    <row r="51" spans="1:17" x14ac:dyDescent="0.3">
      <c r="A51" s="1" t="s">
        <v>48</v>
      </c>
      <c r="B51">
        <v>10</v>
      </c>
      <c r="C51" t="s">
        <v>658</v>
      </c>
      <c r="D51" s="1" t="s">
        <v>733</v>
      </c>
      <c r="E51" t="s">
        <v>736</v>
      </c>
      <c r="F51" t="str">
        <f t="shared" si="0"/>
        <v/>
      </c>
      <c r="G51" t="str">
        <f t="shared" si="1"/>
        <v/>
      </c>
      <c r="H51" t="str">
        <f t="shared" si="2"/>
        <v/>
      </c>
      <c r="I51" t="str">
        <f t="shared" si="3"/>
        <v/>
      </c>
      <c r="J51" t="str">
        <f t="shared" si="4"/>
        <v/>
      </c>
      <c r="K51" t="str">
        <f t="shared" si="5"/>
        <v/>
      </c>
      <c r="L51" t="str">
        <f t="shared" si="6"/>
        <v/>
      </c>
      <c r="M51" t="str">
        <f t="shared" si="7"/>
        <v/>
      </c>
      <c r="N51" t="str">
        <f t="shared" si="8"/>
        <v/>
      </c>
      <c r="O51" t="str">
        <f t="shared" si="9"/>
        <v/>
      </c>
      <c r="P51" t="str">
        <f t="shared" si="10"/>
        <v/>
      </c>
      <c r="Q51" t="str">
        <f t="shared" si="11"/>
        <v/>
      </c>
    </row>
    <row r="52" spans="1:17" x14ac:dyDescent="0.3">
      <c r="A52" s="1" t="s">
        <v>49</v>
      </c>
      <c r="B52">
        <v>42</v>
      </c>
      <c r="C52" t="s">
        <v>681</v>
      </c>
      <c r="D52" s="1" t="s">
        <v>733</v>
      </c>
      <c r="E52" t="s">
        <v>737</v>
      </c>
      <c r="F52" t="str">
        <f t="shared" si="0"/>
        <v>Bacteria</v>
      </c>
      <c r="G52" t="str">
        <f t="shared" si="1"/>
        <v/>
      </c>
      <c r="H52" t="str">
        <f t="shared" si="2"/>
        <v/>
      </c>
      <c r="I52" t="str">
        <f t="shared" si="3"/>
        <v/>
      </c>
      <c r="J52" t="str">
        <f t="shared" si="4"/>
        <v/>
      </c>
      <c r="K52" t="str">
        <f t="shared" si="5"/>
        <v/>
      </c>
      <c r="L52" t="str">
        <f t="shared" si="6"/>
        <v/>
      </c>
      <c r="M52" t="str">
        <f t="shared" si="7"/>
        <v/>
      </c>
      <c r="N52" t="str">
        <f t="shared" si="8"/>
        <v/>
      </c>
      <c r="O52" t="str">
        <f t="shared" si="9"/>
        <v/>
      </c>
      <c r="P52" t="str">
        <f t="shared" si="10"/>
        <v/>
      </c>
      <c r="Q52" t="str">
        <f t="shared" si="11"/>
        <v/>
      </c>
    </row>
    <row r="53" spans="1:17" x14ac:dyDescent="0.3">
      <c r="A53" s="1" t="s">
        <v>50</v>
      </c>
      <c r="B53">
        <v>11</v>
      </c>
      <c r="C53" t="s">
        <v>740</v>
      </c>
      <c r="D53" s="1" t="s">
        <v>738</v>
      </c>
      <c r="E53" t="s">
        <v>739</v>
      </c>
      <c r="F53" t="str">
        <f t="shared" si="0"/>
        <v>Bacteria</v>
      </c>
      <c r="G53" t="str">
        <f t="shared" si="1"/>
        <v/>
      </c>
      <c r="H53" t="str">
        <f t="shared" si="2"/>
        <v/>
      </c>
      <c r="I53" t="str">
        <f t="shared" si="3"/>
        <v/>
      </c>
      <c r="J53" t="str">
        <f t="shared" si="4"/>
        <v/>
      </c>
      <c r="K53" t="str">
        <f t="shared" si="5"/>
        <v/>
      </c>
      <c r="L53" t="str">
        <f t="shared" si="6"/>
        <v>Fungi</v>
      </c>
      <c r="M53" t="str">
        <f t="shared" si="7"/>
        <v/>
      </c>
      <c r="N53" t="str">
        <f t="shared" si="8"/>
        <v/>
      </c>
      <c r="O53" t="str">
        <f t="shared" si="9"/>
        <v/>
      </c>
      <c r="P53" t="str">
        <f t="shared" si="10"/>
        <v/>
      </c>
      <c r="Q53" t="str">
        <f t="shared" si="11"/>
        <v/>
      </c>
    </row>
    <row r="54" spans="1:17" x14ac:dyDescent="0.3">
      <c r="A54" s="1" t="s">
        <v>51</v>
      </c>
      <c r="D54" s="1" t="s">
        <v>733</v>
      </c>
      <c r="E54" t="s">
        <v>741</v>
      </c>
      <c r="F54" t="str">
        <f t="shared" si="0"/>
        <v/>
      </c>
      <c r="G54" t="str">
        <f t="shared" si="1"/>
        <v/>
      </c>
      <c r="H54" t="str">
        <f t="shared" si="2"/>
        <v/>
      </c>
      <c r="I54" t="str">
        <f t="shared" si="3"/>
        <v/>
      </c>
      <c r="J54" t="str">
        <f t="shared" si="4"/>
        <v/>
      </c>
      <c r="K54" t="str">
        <f t="shared" si="5"/>
        <v/>
      </c>
      <c r="L54" t="str">
        <f t="shared" si="6"/>
        <v/>
      </c>
      <c r="M54" t="str">
        <f t="shared" si="7"/>
        <v/>
      </c>
      <c r="N54" t="str">
        <f t="shared" si="8"/>
        <v/>
      </c>
      <c r="O54" t="str">
        <f t="shared" si="9"/>
        <v/>
      </c>
      <c r="P54" t="str">
        <f t="shared" si="10"/>
        <v/>
      </c>
      <c r="Q54" t="str">
        <f t="shared" si="11"/>
        <v/>
      </c>
    </row>
    <row r="55" spans="1:17" x14ac:dyDescent="0.3">
      <c r="A55" s="1" t="s">
        <v>52</v>
      </c>
      <c r="B55">
        <v>525</v>
      </c>
      <c r="C55" t="s">
        <v>743</v>
      </c>
      <c r="D55" s="1" t="s">
        <v>733</v>
      </c>
      <c r="E55" t="s">
        <v>742</v>
      </c>
      <c r="F55" t="str">
        <f t="shared" si="0"/>
        <v>Bacteria</v>
      </c>
      <c r="G55" t="str">
        <f t="shared" si="1"/>
        <v/>
      </c>
      <c r="H55" t="str">
        <f t="shared" si="2"/>
        <v/>
      </c>
      <c r="I55" t="str">
        <f t="shared" si="3"/>
        <v/>
      </c>
      <c r="J55" t="str">
        <f t="shared" si="4"/>
        <v/>
      </c>
      <c r="K55" t="str">
        <f t="shared" si="5"/>
        <v>Chlorophyta</v>
      </c>
      <c r="L55" t="str">
        <f t="shared" si="6"/>
        <v/>
      </c>
      <c r="M55" t="str">
        <f t="shared" si="7"/>
        <v/>
      </c>
      <c r="N55" t="str">
        <f t="shared" si="8"/>
        <v/>
      </c>
      <c r="O55" t="str">
        <f t="shared" si="9"/>
        <v/>
      </c>
      <c r="P55" t="str">
        <f t="shared" si="10"/>
        <v/>
      </c>
      <c r="Q55" t="str">
        <f t="shared" si="11"/>
        <v/>
      </c>
    </row>
    <row r="56" spans="1:17" x14ac:dyDescent="0.3">
      <c r="A56" s="1" t="s">
        <v>53</v>
      </c>
      <c r="B56">
        <v>750</v>
      </c>
      <c r="C56" t="s">
        <v>745</v>
      </c>
      <c r="D56" s="1" t="s">
        <v>733</v>
      </c>
      <c r="E56" t="s">
        <v>744</v>
      </c>
      <c r="F56" t="str">
        <f t="shared" si="0"/>
        <v/>
      </c>
      <c r="G56" t="str">
        <f t="shared" si="1"/>
        <v>Ciliophora</v>
      </c>
      <c r="H56" t="str">
        <f t="shared" si="2"/>
        <v>Diatoms</v>
      </c>
      <c r="I56" t="str">
        <f t="shared" si="3"/>
        <v/>
      </c>
      <c r="J56" t="str">
        <f t="shared" si="4"/>
        <v/>
      </c>
      <c r="K56" t="str">
        <f t="shared" si="5"/>
        <v>Chlorophyta</v>
      </c>
      <c r="L56" t="str">
        <f t="shared" si="6"/>
        <v/>
      </c>
      <c r="M56" t="str">
        <f t="shared" si="7"/>
        <v/>
      </c>
      <c r="N56" t="str">
        <f t="shared" si="8"/>
        <v/>
      </c>
      <c r="O56" t="str">
        <f t="shared" si="9"/>
        <v/>
      </c>
      <c r="P56" t="str">
        <f t="shared" si="10"/>
        <v/>
      </c>
      <c r="Q56" t="str">
        <f t="shared" si="11"/>
        <v/>
      </c>
    </row>
    <row r="57" spans="1:17" x14ac:dyDescent="0.3">
      <c r="A57" s="1" t="s">
        <v>54</v>
      </c>
      <c r="B57">
        <v>69</v>
      </c>
      <c r="C57" t="s">
        <v>681</v>
      </c>
      <c r="D57" s="1" t="s">
        <v>733</v>
      </c>
      <c r="E57" t="s">
        <v>1465</v>
      </c>
      <c r="F57" t="str">
        <f t="shared" si="0"/>
        <v>Bacteria</v>
      </c>
      <c r="G57" t="str">
        <f t="shared" si="1"/>
        <v/>
      </c>
      <c r="H57" t="str">
        <f t="shared" si="2"/>
        <v/>
      </c>
      <c r="I57" t="str">
        <f t="shared" si="3"/>
        <v/>
      </c>
      <c r="J57" t="str">
        <f t="shared" si="4"/>
        <v/>
      </c>
      <c r="K57" t="str">
        <f t="shared" si="5"/>
        <v/>
      </c>
      <c r="L57" t="str">
        <f t="shared" si="6"/>
        <v/>
      </c>
      <c r="M57" t="str">
        <f t="shared" si="7"/>
        <v/>
      </c>
      <c r="N57" t="str">
        <f t="shared" si="8"/>
        <v/>
      </c>
      <c r="O57" t="str">
        <f t="shared" si="9"/>
        <v/>
      </c>
      <c r="P57" t="str">
        <f t="shared" si="10"/>
        <v/>
      </c>
      <c r="Q57" t="str">
        <f t="shared" si="11"/>
        <v/>
      </c>
    </row>
    <row r="58" spans="1:17" x14ac:dyDescent="0.3">
      <c r="A58" s="1" t="s">
        <v>55</v>
      </c>
      <c r="B58">
        <v>225</v>
      </c>
      <c r="C58" t="s">
        <v>681</v>
      </c>
      <c r="D58" s="1" t="s">
        <v>733</v>
      </c>
      <c r="E58" t="s">
        <v>1466</v>
      </c>
      <c r="F58" t="str">
        <f t="shared" si="0"/>
        <v>Bacteria</v>
      </c>
      <c r="G58" t="str">
        <f t="shared" si="1"/>
        <v/>
      </c>
      <c r="H58" t="str">
        <f t="shared" si="2"/>
        <v/>
      </c>
      <c r="I58" t="str">
        <f t="shared" si="3"/>
        <v/>
      </c>
      <c r="J58" t="str">
        <f t="shared" si="4"/>
        <v/>
      </c>
      <c r="K58" t="str">
        <f t="shared" si="5"/>
        <v/>
      </c>
      <c r="L58" t="str">
        <f t="shared" si="6"/>
        <v/>
      </c>
      <c r="M58" t="str">
        <f t="shared" si="7"/>
        <v/>
      </c>
      <c r="N58" t="str">
        <f t="shared" si="8"/>
        <v/>
      </c>
      <c r="O58" t="str">
        <f t="shared" si="9"/>
        <v/>
      </c>
      <c r="P58" t="str">
        <f t="shared" si="10"/>
        <v/>
      </c>
      <c r="Q58" t="str">
        <f t="shared" si="11"/>
        <v/>
      </c>
    </row>
    <row r="59" spans="1:17" x14ac:dyDescent="0.3">
      <c r="A59" s="1" t="s">
        <v>56</v>
      </c>
      <c r="B59">
        <v>113</v>
      </c>
      <c r="C59" t="s">
        <v>681</v>
      </c>
      <c r="D59" s="1" t="s">
        <v>746</v>
      </c>
      <c r="E59" t="s">
        <v>747</v>
      </c>
      <c r="F59" t="str">
        <f t="shared" si="0"/>
        <v>Bacteria</v>
      </c>
      <c r="G59" t="str">
        <f t="shared" si="1"/>
        <v/>
      </c>
      <c r="H59" t="str">
        <f t="shared" si="2"/>
        <v/>
      </c>
      <c r="I59" t="str">
        <f t="shared" si="3"/>
        <v/>
      </c>
      <c r="J59" t="str">
        <f t="shared" si="4"/>
        <v/>
      </c>
      <c r="K59" t="str">
        <f t="shared" si="5"/>
        <v/>
      </c>
      <c r="L59" t="str">
        <f t="shared" si="6"/>
        <v/>
      </c>
      <c r="M59" t="str">
        <f t="shared" si="7"/>
        <v/>
      </c>
      <c r="N59" t="str">
        <f t="shared" si="8"/>
        <v/>
      </c>
      <c r="O59" t="str">
        <f t="shared" si="9"/>
        <v/>
      </c>
      <c r="P59" t="str">
        <f t="shared" si="10"/>
        <v/>
      </c>
      <c r="Q59" t="str">
        <f t="shared" si="11"/>
        <v/>
      </c>
    </row>
    <row r="60" spans="1:17" x14ac:dyDescent="0.3">
      <c r="A60" s="1" t="s">
        <v>57</v>
      </c>
      <c r="B60">
        <v>192</v>
      </c>
      <c r="C60" t="s">
        <v>646</v>
      </c>
      <c r="D60" s="1" t="s">
        <v>748</v>
      </c>
      <c r="E60" t="s">
        <v>749</v>
      </c>
      <c r="F60" t="str">
        <f t="shared" si="0"/>
        <v/>
      </c>
      <c r="G60" t="str">
        <f t="shared" si="1"/>
        <v>Ciliophora</v>
      </c>
      <c r="H60" t="str">
        <f t="shared" si="2"/>
        <v/>
      </c>
      <c r="I60" t="str">
        <f t="shared" si="3"/>
        <v/>
      </c>
      <c r="J60" t="str">
        <f t="shared" si="4"/>
        <v>Flagellates</v>
      </c>
      <c r="K60" t="str">
        <f t="shared" si="5"/>
        <v/>
      </c>
      <c r="L60" t="str">
        <f t="shared" si="6"/>
        <v/>
      </c>
      <c r="M60" t="str">
        <f t="shared" si="7"/>
        <v/>
      </c>
      <c r="N60" t="str">
        <f t="shared" si="8"/>
        <v/>
      </c>
      <c r="O60" t="str">
        <f t="shared" si="9"/>
        <v/>
      </c>
      <c r="P60" t="str">
        <f t="shared" si="10"/>
        <v/>
      </c>
      <c r="Q60" t="str">
        <f t="shared" si="11"/>
        <v/>
      </c>
    </row>
    <row r="61" spans="1:17" x14ac:dyDescent="0.3">
      <c r="A61" s="1" t="s">
        <v>1456</v>
      </c>
      <c r="B61">
        <v>200</v>
      </c>
      <c r="C61" t="s">
        <v>686</v>
      </c>
      <c r="D61" s="1" t="s">
        <v>1454</v>
      </c>
      <c r="E61" t="s">
        <v>1455</v>
      </c>
      <c r="F61" t="str">
        <f t="shared" si="0"/>
        <v/>
      </c>
      <c r="G61" t="str">
        <f t="shared" si="1"/>
        <v>Ciliophora</v>
      </c>
      <c r="H61" t="str">
        <f t="shared" si="2"/>
        <v/>
      </c>
      <c r="I61" t="str">
        <f t="shared" si="3"/>
        <v/>
      </c>
      <c r="J61" t="str">
        <f t="shared" si="4"/>
        <v/>
      </c>
      <c r="K61" t="str">
        <f t="shared" si="5"/>
        <v/>
      </c>
      <c r="L61" t="str">
        <f t="shared" si="6"/>
        <v>Fungi</v>
      </c>
      <c r="M61" t="str">
        <f t="shared" si="7"/>
        <v/>
      </c>
      <c r="N61" t="str">
        <f t="shared" si="8"/>
        <v/>
      </c>
      <c r="O61" t="str">
        <f t="shared" si="9"/>
        <v/>
      </c>
      <c r="P61" t="str">
        <f t="shared" si="10"/>
        <v/>
      </c>
      <c r="Q61" t="str">
        <f t="shared" si="11"/>
        <v/>
      </c>
    </row>
    <row r="62" spans="1:17" x14ac:dyDescent="0.3">
      <c r="A62" s="1" t="s">
        <v>1459</v>
      </c>
      <c r="B62">
        <v>113</v>
      </c>
      <c r="C62" t="s">
        <v>699</v>
      </c>
      <c r="D62" s="1" t="s">
        <v>1460</v>
      </c>
      <c r="E62" t="s">
        <v>654</v>
      </c>
      <c r="F62" t="str">
        <f t="shared" si="0"/>
        <v>Bacteria</v>
      </c>
      <c r="G62" t="str">
        <f t="shared" si="1"/>
        <v>Ciliophora</v>
      </c>
      <c r="H62" t="str">
        <f t="shared" si="2"/>
        <v/>
      </c>
      <c r="I62" t="str">
        <f t="shared" si="3"/>
        <v/>
      </c>
      <c r="J62" t="str">
        <f t="shared" si="4"/>
        <v>Flagellates</v>
      </c>
      <c r="K62" t="str">
        <f t="shared" si="5"/>
        <v>Chlorophyta</v>
      </c>
      <c r="L62" t="str">
        <f t="shared" si="6"/>
        <v>Fungi</v>
      </c>
      <c r="M62" t="str">
        <f t="shared" si="7"/>
        <v/>
      </c>
      <c r="N62" t="str">
        <f t="shared" si="8"/>
        <v/>
      </c>
      <c r="O62" t="str">
        <f t="shared" si="9"/>
        <v/>
      </c>
      <c r="P62" t="str">
        <f t="shared" si="10"/>
        <v/>
      </c>
      <c r="Q62" t="str">
        <f t="shared" si="11"/>
        <v/>
      </c>
    </row>
    <row r="63" spans="1:17" x14ac:dyDescent="0.3">
      <c r="A63" s="1" t="s">
        <v>1458</v>
      </c>
      <c r="B63">
        <v>320</v>
      </c>
      <c r="C63" t="s">
        <v>751</v>
      </c>
      <c r="D63" s="1" t="s">
        <v>1457</v>
      </c>
      <c r="E63" t="s">
        <v>705</v>
      </c>
      <c r="F63" t="str">
        <f t="shared" si="0"/>
        <v>Bacteria</v>
      </c>
      <c r="G63" t="str">
        <f t="shared" si="1"/>
        <v>Ciliophora</v>
      </c>
      <c r="H63" t="str">
        <f t="shared" si="2"/>
        <v/>
      </c>
      <c r="I63" t="str">
        <f t="shared" si="3"/>
        <v/>
      </c>
      <c r="J63" t="str">
        <f t="shared" si="4"/>
        <v>Flagellates</v>
      </c>
      <c r="K63" t="str">
        <f t="shared" si="5"/>
        <v>Chlorophyta</v>
      </c>
      <c r="L63" t="str">
        <f t="shared" si="6"/>
        <v>Fungi</v>
      </c>
      <c r="M63" t="str">
        <f t="shared" si="7"/>
        <v/>
      </c>
      <c r="N63" t="str">
        <f t="shared" si="8"/>
        <v/>
      </c>
      <c r="O63" t="str">
        <f t="shared" si="9"/>
        <v/>
      </c>
      <c r="P63" t="str">
        <f t="shared" si="10"/>
        <v>Naked amoebae</v>
      </c>
      <c r="Q63" t="str">
        <f t="shared" si="11"/>
        <v/>
      </c>
    </row>
    <row r="64" spans="1:17" x14ac:dyDescent="0.3">
      <c r="A64" s="1" t="s">
        <v>58</v>
      </c>
      <c r="B64">
        <v>9000</v>
      </c>
      <c r="C64" t="s">
        <v>754</v>
      </c>
      <c r="D64" s="1" t="s">
        <v>752</v>
      </c>
      <c r="E64" t="s">
        <v>753</v>
      </c>
      <c r="F64" t="str">
        <f t="shared" si="0"/>
        <v/>
      </c>
      <c r="G64" t="str">
        <f t="shared" si="1"/>
        <v>Ciliophora</v>
      </c>
      <c r="H64" t="str">
        <f t="shared" si="2"/>
        <v/>
      </c>
      <c r="I64" t="str">
        <f t="shared" si="3"/>
        <v>Cyanobacteria</v>
      </c>
      <c r="J64" t="str">
        <f t="shared" si="4"/>
        <v/>
      </c>
      <c r="K64" t="str">
        <f t="shared" si="5"/>
        <v/>
      </c>
      <c r="L64" t="str">
        <f t="shared" si="6"/>
        <v/>
      </c>
      <c r="M64" t="str">
        <f t="shared" si="7"/>
        <v>Rotifera</v>
      </c>
      <c r="N64" t="str">
        <f t="shared" si="8"/>
        <v>Nematoda</v>
      </c>
      <c r="O64" t="str">
        <f t="shared" si="9"/>
        <v/>
      </c>
      <c r="P64" t="str">
        <f t="shared" si="10"/>
        <v/>
      </c>
      <c r="Q64" t="str">
        <f t="shared" si="11"/>
        <v/>
      </c>
    </row>
    <row r="65" spans="1:17" x14ac:dyDescent="0.3">
      <c r="A65" s="1" t="s">
        <v>59</v>
      </c>
      <c r="B65">
        <v>2200</v>
      </c>
      <c r="C65" t="s">
        <v>686</v>
      </c>
      <c r="D65" s="1" t="s">
        <v>752</v>
      </c>
      <c r="E65" t="s">
        <v>670</v>
      </c>
      <c r="F65" t="str">
        <f t="shared" si="0"/>
        <v/>
      </c>
      <c r="G65" t="str">
        <f t="shared" si="1"/>
        <v>Ciliophora</v>
      </c>
      <c r="H65" t="str">
        <f t="shared" si="2"/>
        <v/>
      </c>
      <c r="I65" t="str">
        <f t="shared" si="3"/>
        <v/>
      </c>
      <c r="J65" t="str">
        <f t="shared" si="4"/>
        <v/>
      </c>
      <c r="K65" t="str">
        <f t="shared" si="5"/>
        <v/>
      </c>
      <c r="L65" t="str">
        <f t="shared" si="6"/>
        <v>Fungi</v>
      </c>
      <c r="M65" t="str">
        <f t="shared" si="7"/>
        <v/>
      </c>
      <c r="N65" t="str">
        <f t="shared" si="8"/>
        <v/>
      </c>
      <c r="O65" t="str">
        <f t="shared" si="9"/>
        <v/>
      </c>
      <c r="P65" t="str">
        <f t="shared" si="10"/>
        <v/>
      </c>
      <c r="Q65" t="str">
        <f t="shared" si="11"/>
        <v/>
      </c>
    </row>
    <row r="66" spans="1:17" x14ac:dyDescent="0.3">
      <c r="A66" s="1" t="s">
        <v>60</v>
      </c>
      <c r="B66">
        <v>3200</v>
      </c>
      <c r="C66" t="s">
        <v>658</v>
      </c>
      <c r="D66" s="1" t="s">
        <v>755</v>
      </c>
      <c r="E66" t="s">
        <v>756</v>
      </c>
      <c r="F66" t="str">
        <f t="shared" si="0"/>
        <v/>
      </c>
      <c r="G66" t="str">
        <f t="shared" si="1"/>
        <v/>
      </c>
      <c r="H66" t="str">
        <f t="shared" si="2"/>
        <v/>
      </c>
      <c r="I66" t="str">
        <f t="shared" si="3"/>
        <v/>
      </c>
      <c r="J66" t="str">
        <f t="shared" si="4"/>
        <v/>
      </c>
      <c r="K66" t="str">
        <f t="shared" si="5"/>
        <v/>
      </c>
      <c r="L66" t="str">
        <f t="shared" si="6"/>
        <v/>
      </c>
      <c r="M66" t="str">
        <f t="shared" si="7"/>
        <v/>
      </c>
      <c r="N66" t="str">
        <f t="shared" si="8"/>
        <v/>
      </c>
      <c r="O66" t="str">
        <f t="shared" si="9"/>
        <v/>
      </c>
      <c r="P66" t="str">
        <f t="shared" si="10"/>
        <v/>
      </c>
      <c r="Q66" t="str">
        <f t="shared" si="11"/>
        <v/>
      </c>
    </row>
    <row r="67" spans="1:17" x14ac:dyDescent="0.3">
      <c r="A67" s="1" t="s">
        <v>61</v>
      </c>
      <c r="B67">
        <v>45</v>
      </c>
      <c r="C67" t="s">
        <v>757</v>
      </c>
      <c r="D67" s="1" t="s">
        <v>755</v>
      </c>
      <c r="E67" t="s">
        <v>674</v>
      </c>
      <c r="F67" t="str">
        <f t="shared" ref="F67:F130" si="12">IF(ISERROR(SEARCH("B", $C67)), "", "Bacteria")</f>
        <v>Bacteria</v>
      </c>
      <c r="G67" t="str">
        <f t="shared" ref="G67:G130" si="13">IF(ISERROR(SEARCH("C", $C67)), "", "Ciliophora")</f>
        <v/>
      </c>
      <c r="H67" t="str">
        <f t="shared" ref="H67:H130" si="14">IF(ISERROR(SEARCH("D", $C67)), "", "Diatoms")</f>
        <v/>
      </c>
      <c r="I67" t="str">
        <f t="shared" ref="I67:I130" si="15">IF(ISERROR(SEARCH("E", $C67)), "", "Cyanobacteria")</f>
        <v/>
      </c>
      <c r="J67" t="str">
        <f t="shared" ref="J67:J130" si="16">IF(ISERROR(SEARCH("F", $C67)), "", "Flagellates")</f>
        <v>Flagellates</v>
      </c>
      <c r="K67" t="str">
        <f t="shared" ref="K67:K130" si="17">IF(ISERROR(SEARCH("G", $C67)), "", "Chlorophyta")</f>
        <v>Chlorophyta</v>
      </c>
      <c r="L67" t="str">
        <f t="shared" ref="L67:L130" si="18">IF(ISERROR(SEARCH("H", $C67)), "", "Fungi")</f>
        <v/>
      </c>
      <c r="M67" t="str">
        <f t="shared" ref="M67:M130" si="19">IF(ISERROR(SEARCH("R",$C67)),"","Rotifera")</f>
        <v/>
      </c>
      <c r="N67" t="str">
        <f t="shared" ref="N67:N130" si="20">IF(ISERROR(SEARCH("R", $C67)), "", "Nematoda")</f>
        <v/>
      </c>
      <c r="O67" t="str">
        <f t="shared" ref="O67:O130" si="21">IF(ISERROR(SEARCH("S", $C67)), "", "Soil Organic Matter")</f>
        <v/>
      </c>
      <c r="P67" t="str">
        <f t="shared" ref="P67:P130" si="22">IF(ISERROR(SEARCH("N", $C67)), "", "Naked amoebae")</f>
        <v/>
      </c>
      <c r="Q67" t="str">
        <f t="shared" ref="Q67:Q130" si="23">IF(ISERROR(SEARCH("T", $C67)), "", "testate amoebae")</f>
        <v/>
      </c>
    </row>
    <row r="68" spans="1:17" x14ac:dyDescent="0.3">
      <c r="A68" s="1" t="s">
        <v>62</v>
      </c>
      <c r="B68">
        <v>30</v>
      </c>
      <c r="C68" t="s">
        <v>681</v>
      </c>
      <c r="D68" s="1" t="s">
        <v>755</v>
      </c>
      <c r="E68" t="s">
        <v>758</v>
      </c>
      <c r="F68" t="str">
        <f t="shared" si="12"/>
        <v>Bacteria</v>
      </c>
      <c r="G68" t="str">
        <f t="shared" si="13"/>
        <v/>
      </c>
      <c r="H68" t="str">
        <f t="shared" si="14"/>
        <v/>
      </c>
      <c r="I68" t="str">
        <f t="shared" si="15"/>
        <v/>
      </c>
      <c r="J68" t="str">
        <f t="shared" si="16"/>
        <v/>
      </c>
      <c r="K68" t="str">
        <f t="shared" si="17"/>
        <v/>
      </c>
      <c r="L68" t="str">
        <f t="shared" si="18"/>
        <v/>
      </c>
      <c r="M68" t="str">
        <f t="shared" si="19"/>
        <v/>
      </c>
      <c r="N68" t="str">
        <f t="shared" si="20"/>
        <v/>
      </c>
      <c r="O68" t="str">
        <f t="shared" si="21"/>
        <v/>
      </c>
      <c r="P68" t="str">
        <f t="shared" si="22"/>
        <v/>
      </c>
      <c r="Q68" t="str">
        <f t="shared" si="23"/>
        <v/>
      </c>
    </row>
    <row r="69" spans="1:17" x14ac:dyDescent="0.3">
      <c r="A69" s="1" t="s">
        <v>63</v>
      </c>
      <c r="B69">
        <v>24</v>
      </c>
      <c r="C69" t="s">
        <v>759</v>
      </c>
      <c r="D69" s="1" t="s">
        <v>755</v>
      </c>
      <c r="E69" t="s">
        <v>1461</v>
      </c>
      <c r="F69" t="str">
        <f t="shared" si="12"/>
        <v>Bacteria</v>
      </c>
      <c r="G69" t="str">
        <f t="shared" si="13"/>
        <v/>
      </c>
      <c r="H69" t="str">
        <f t="shared" si="14"/>
        <v/>
      </c>
      <c r="I69" t="str">
        <f t="shared" si="15"/>
        <v/>
      </c>
      <c r="J69" t="str">
        <f t="shared" si="16"/>
        <v/>
      </c>
      <c r="K69" t="str">
        <f t="shared" si="17"/>
        <v/>
      </c>
      <c r="L69" t="str">
        <f t="shared" si="18"/>
        <v/>
      </c>
      <c r="M69" t="str">
        <f t="shared" si="19"/>
        <v/>
      </c>
      <c r="N69" t="str">
        <f t="shared" si="20"/>
        <v/>
      </c>
      <c r="O69" t="str">
        <f t="shared" si="21"/>
        <v/>
      </c>
      <c r="P69" t="str">
        <f t="shared" si="22"/>
        <v/>
      </c>
      <c r="Q69" t="str">
        <f t="shared" si="23"/>
        <v/>
      </c>
    </row>
    <row r="70" spans="1:17" x14ac:dyDescent="0.3">
      <c r="A70" s="1" t="s">
        <v>64</v>
      </c>
      <c r="B70">
        <v>30</v>
      </c>
      <c r="C70" t="s">
        <v>761</v>
      </c>
      <c r="D70" s="1" t="s">
        <v>755</v>
      </c>
      <c r="E70" t="s">
        <v>760</v>
      </c>
      <c r="F70" t="str">
        <f t="shared" si="12"/>
        <v>Bacteria</v>
      </c>
      <c r="G70" t="str">
        <f t="shared" si="13"/>
        <v/>
      </c>
      <c r="H70" t="str">
        <f t="shared" si="14"/>
        <v/>
      </c>
      <c r="I70" t="str">
        <f t="shared" si="15"/>
        <v/>
      </c>
      <c r="J70" t="str">
        <f t="shared" si="16"/>
        <v>Flagellates</v>
      </c>
      <c r="K70" t="str">
        <f t="shared" si="17"/>
        <v>Chlorophyta</v>
      </c>
      <c r="L70" t="str">
        <f t="shared" si="18"/>
        <v/>
      </c>
      <c r="M70" t="str">
        <f t="shared" si="19"/>
        <v/>
      </c>
      <c r="N70" t="str">
        <f t="shared" si="20"/>
        <v/>
      </c>
      <c r="O70" t="str">
        <f t="shared" si="21"/>
        <v>Soil Organic Matter</v>
      </c>
      <c r="P70" t="str">
        <f t="shared" si="22"/>
        <v/>
      </c>
      <c r="Q70" t="str">
        <f t="shared" si="23"/>
        <v/>
      </c>
    </row>
    <row r="71" spans="1:17" x14ac:dyDescent="0.3">
      <c r="A71" s="1" t="s">
        <v>65</v>
      </c>
      <c r="B71">
        <v>22</v>
      </c>
      <c r="C71" t="s">
        <v>743</v>
      </c>
      <c r="D71" s="1" t="s">
        <v>755</v>
      </c>
      <c r="E71" t="s">
        <v>762</v>
      </c>
      <c r="F71" t="str">
        <f t="shared" si="12"/>
        <v>Bacteria</v>
      </c>
      <c r="G71" t="str">
        <f t="shared" si="13"/>
        <v/>
      </c>
      <c r="H71" t="str">
        <f t="shared" si="14"/>
        <v/>
      </c>
      <c r="I71" t="str">
        <f t="shared" si="15"/>
        <v/>
      </c>
      <c r="J71" t="str">
        <f t="shared" si="16"/>
        <v/>
      </c>
      <c r="K71" t="str">
        <f t="shared" si="17"/>
        <v>Chlorophyta</v>
      </c>
      <c r="L71" t="str">
        <f t="shared" si="18"/>
        <v/>
      </c>
      <c r="M71" t="str">
        <f t="shared" si="19"/>
        <v/>
      </c>
      <c r="N71" t="str">
        <f t="shared" si="20"/>
        <v/>
      </c>
      <c r="O71" t="str">
        <f t="shared" si="21"/>
        <v/>
      </c>
      <c r="P71" t="str">
        <f t="shared" si="22"/>
        <v/>
      </c>
      <c r="Q71" t="str">
        <f t="shared" si="23"/>
        <v/>
      </c>
    </row>
    <row r="72" spans="1:17" x14ac:dyDescent="0.3">
      <c r="A72" s="1" t="s">
        <v>66</v>
      </c>
      <c r="B72">
        <v>198</v>
      </c>
      <c r="C72" t="s">
        <v>763</v>
      </c>
      <c r="D72" s="1" t="s">
        <v>755</v>
      </c>
      <c r="E72" t="s">
        <v>920</v>
      </c>
      <c r="F72" t="str">
        <f t="shared" si="12"/>
        <v>Bacteria</v>
      </c>
      <c r="G72" t="str">
        <f t="shared" si="13"/>
        <v>Ciliophora</v>
      </c>
      <c r="H72" t="str">
        <f t="shared" si="14"/>
        <v>Diatoms</v>
      </c>
      <c r="I72" t="str">
        <f t="shared" si="15"/>
        <v/>
      </c>
      <c r="J72" t="str">
        <f t="shared" si="16"/>
        <v/>
      </c>
      <c r="K72" t="str">
        <f t="shared" si="17"/>
        <v>Chlorophyta</v>
      </c>
      <c r="L72" t="str">
        <f t="shared" si="18"/>
        <v/>
      </c>
      <c r="M72" t="str">
        <f t="shared" si="19"/>
        <v/>
      </c>
      <c r="N72" t="str">
        <f t="shared" si="20"/>
        <v/>
      </c>
      <c r="O72" t="str">
        <f t="shared" si="21"/>
        <v/>
      </c>
      <c r="P72" t="str">
        <f t="shared" si="22"/>
        <v/>
      </c>
      <c r="Q72" t="str">
        <f t="shared" si="23"/>
        <v/>
      </c>
    </row>
    <row r="73" spans="1:17" x14ac:dyDescent="0.3">
      <c r="A73" s="1" t="s">
        <v>67</v>
      </c>
      <c r="B73">
        <v>10</v>
      </c>
      <c r="C73" t="s">
        <v>765</v>
      </c>
      <c r="D73" s="1" t="s">
        <v>755</v>
      </c>
      <c r="E73" t="s">
        <v>764</v>
      </c>
      <c r="F73" t="str">
        <f t="shared" si="12"/>
        <v>Bacteria</v>
      </c>
      <c r="G73" t="str">
        <f t="shared" si="13"/>
        <v/>
      </c>
      <c r="H73" t="str">
        <f t="shared" si="14"/>
        <v/>
      </c>
      <c r="I73" t="str">
        <f t="shared" si="15"/>
        <v>Cyanobacteria</v>
      </c>
      <c r="J73" t="str">
        <f t="shared" si="16"/>
        <v>Flagellates</v>
      </c>
      <c r="K73" t="str">
        <f t="shared" si="17"/>
        <v/>
      </c>
      <c r="L73" t="str">
        <f t="shared" si="18"/>
        <v/>
      </c>
      <c r="M73" t="str">
        <f t="shared" si="19"/>
        <v/>
      </c>
      <c r="N73" t="str">
        <f t="shared" si="20"/>
        <v/>
      </c>
      <c r="O73" t="str">
        <f t="shared" si="21"/>
        <v/>
      </c>
      <c r="P73" t="str">
        <f t="shared" si="22"/>
        <v/>
      </c>
      <c r="Q73" t="str">
        <f t="shared" si="23"/>
        <v/>
      </c>
    </row>
    <row r="74" spans="1:17" x14ac:dyDescent="0.3">
      <c r="A74" s="1" t="s">
        <v>68</v>
      </c>
      <c r="B74">
        <v>85</v>
      </c>
      <c r="C74" t="s">
        <v>766</v>
      </c>
      <c r="D74" s="1" t="s">
        <v>1462</v>
      </c>
      <c r="E74" t="s">
        <v>1387</v>
      </c>
      <c r="F74" t="str">
        <f t="shared" si="12"/>
        <v/>
      </c>
      <c r="G74" t="str">
        <f t="shared" si="13"/>
        <v/>
      </c>
      <c r="H74" t="str">
        <f t="shared" si="14"/>
        <v/>
      </c>
      <c r="I74" t="str">
        <f t="shared" si="15"/>
        <v>Cyanobacteria</v>
      </c>
      <c r="J74" t="str">
        <f t="shared" si="16"/>
        <v/>
      </c>
      <c r="K74" t="str">
        <f t="shared" si="17"/>
        <v/>
      </c>
      <c r="L74" t="str">
        <f t="shared" si="18"/>
        <v/>
      </c>
      <c r="M74" t="str">
        <f t="shared" si="19"/>
        <v/>
      </c>
      <c r="N74" t="str">
        <f t="shared" si="20"/>
        <v/>
      </c>
      <c r="O74" t="str">
        <f t="shared" si="21"/>
        <v/>
      </c>
      <c r="P74" t="str">
        <f t="shared" si="22"/>
        <v/>
      </c>
      <c r="Q74" t="str">
        <f t="shared" si="23"/>
        <v/>
      </c>
    </row>
    <row r="75" spans="1:17" x14ac:dyDescent="0.3">
      <c r="A75" s="1" t="s">
        <v>69</v>
      </c>
      <c r="B75">
        <v>150</v>
      </c>
      <c r="C75" t="s">
        <v>766</v>
      </c>
      <c r="D75" s="1" t="s">
        <v>767</v>
      </c>
      <c r="E75" t="s">
        <v>768</v>
      </c>
      <c r="F75" t="str">
        <f t="shared" si="12"/>
        <v/>
      </c>
      <c r="G75" t="str">
        <f t="shared" si="13"/>
        <v/>
      </c>
      <c r="H75" t="str">
        <f t="shared" si="14"/>
        <v/>
      </c>
      <c r="I75" t="str">
        <f t="shared" si="15"/>
        <v>Cyanobacteria</v>
      </c>
      <c r="J75" t="str">
        <f t="shared" si="16"/>
        <v/>
      </c>
      <c r="K75" t="str">
        <f t="shared" si="17"/>
        <v/>
      </c>
      <c r="L75" t="str">
        <f t="shared" si="18"/>
        <v/>
      </c>
      <c r="M75" t="str">
        <f t="shared" si="19"/>
        <v/>
      </c>
      <c r="N75" t="str">
        <f t="shared" si="20"/>
        <v/>
      </c>
      <c r="O75" t="str">
        <f t="shared" si="21"/>
        <v/>
      </c>
      <c r="P75" t="str">
        <f t="shared" si="22"/>
        <v/>
      </c>
      <c r="Q75" t="str">
        <f t="shared" si="23"/>
        <v/>
      </c>
    </row>
    <row r="76" spans="1:17" x14ac:dyDescent="0.3">
      <c r="A76" s="1" t="s">
        <v>70</v>
      </c>
      <c r="B76">
        <v>252</v>
      </c>
      <c r="C76" t="s">
        <v>771</v>
      </c>
      <c r="D76" s="1" t="s">
        <v>769</v>
      </c>
      <c r="E76" t="s">
        <v>770</v>
      </c>
      <c r="F76" t="str">
        <f t="shared" si="12"/>
        <v/>
      </c>
      <c r="G76" t="str">
        <f t="shared" si="13"/>
        <v>Ciliophora</v>
      </c>
      <c r="H76" t="str">
        <f t="shared" si="14"/>
        <v/>
      </c>
      <c r="I76" t="str">
        <f t="shared" si="15"/>
        <v>Cyanobacteria</v>
      </c>
      <c r="J76" t="str">
        <f t="shared" si="16"/>
        <v/>
      </c>
      <c r="K76" t="str">
        <f t="shared" si="17"/>
        <v/>
      </c>
      <c r="L76" t="str">
        <f t="shared" si="18"/>
        <v>Fungi</v>
      </c>
      <c r="M76" t="str">
        <f t="shared" si="19"/>
        <v>Rotifera</v>
      </c>
      <c r="N76" t="str">
        <f t="shared" si="20"/>
        <v>Nematoda</v>
      </c>
      <c r="O76" t="str">
        <f t="shared" si="21"/>
        <v/>
      </c>
      <c r="P76" t="str">
        <f t="shared" si="22"/>
        <v/>
      </c>
      <c r="Q76" t="str">
        <f t="shared" si="23"/>
        <v/>
      </c>
    </row>
    <row r="77" spans="1:17" x14ac:dyDescent="0.3">
      <c r="A77" s="1" t="s">
        <v>71</v>
      </c>
      <c r="B77">
        <v>100</v>
      </c>
      <c r="C77" t="s">
        <v>655</v>
      </c>
      <c r="D77" s="1" t="s">
        <v>769</v>
      </c>
      <c r="E77" t="s">
        <v>772</v>
      </c>
      <c r="F77" t="str">
        <f t="shared" si="12"/>
        <v/>
      </c>
      <c r="G77" t="str">
        <f t="shared" si="13"/>
        <v>Ciliophora</v>
      </c>
      <c r="H77" t="str">
        <f t="shared" si="14"/>
        <v/>
      </c>
      <c r="I77" t="str">
        <f t="shared" si="15"/>
        <v/>
      </c>
      <c r="J77" t="str">
        <f t="shared" si="16"/>
        <v/>
      </c>
      <c r="K77" t="str">
        <f t="shared" si="17"/>
        <v/>
      </c>
      <c r="L77" t="str">
        <f t="shared" si="18"/>
        <v/>
      </c>
      <c r="M77" t="str">
        <f t="shared" si="19"/>
        <v>Rotifera</v>
      </c>
      <c r="N77" t="str">
        <f t="shared" si="20"/>
        <v>Nematoda</v>
      </c>
      <c r="O77" t="str">
        <f t="shared" si="21"/>
        <v/>
      </c>
      <c r="P77" t="str">
        <f t="shared" si="22"/>
        <v/>
      </c>
      <c r="Q77" t="str">
        <f t="shared" si="23"/>
        <v/>
      </c>
    </row>
    <row r="78" spans="1:17" x14ac:dyDescent="0.3">
      <c r="A78" s="1" t="s">
        <v>72</v>
      </c>
      <c r="D78" s="1" t="s">
        <v>773</v>
      </c>
      <c r="E78" t="s">
        <v>774</v>
      </c>
      <c r="F78" t="str">
        <f t="shared" si="12"/>
        <v/>
      </c>
      <c r="G78" t="str">
        <f t="shared" si="13"/>
        <v/>
      </c>
      <c r="H78" t="str">
        <f t="shared" si="14"/>
        <v/>
      </c>
      <c r="I78" t="str">
        <f t="shared" si="15"/>
        <v/>
      </c>
      <c r="J78" t="str">
        <f t="shared" si="16"/>
        <v/>
      </c>
      <c r="K78" t="str">
        <f t="shared" si="17"/>
        <v/>
      </c>
      <c r="L78" t="str">
        <f t="shared" si="18"/>
        <v/>
      </c>
      <c r="M78" t="str">
        <f t="shared" si="19"/>
        <v/>
      </c>
      <c r="N78" t="str">
        <f t="shared" si="20"/>
        <v/>
      </c>
      <c r="O78" t="str">
        <f t="shared" si="21"/>
        <v/>
      </c>
      <c r="P78" t="str">
        <f t="shared" si="22"/>
        <v/>
      </c>
      <c r="Q78" t="str">
        <f t="shared" si="23"/>
        <v/>
      </c>
    </row>
    <row r="79" spans="1:17" x14ac:dyDescent="0.3">
      <c r="A79" s="1" t="s">
        <v>73</v>
      </c>
      <c r="B79">
        <v>50000</v>
      </c>
      <c r="C79" t="s">
        <v>778</v>
      </c>
      <c r="D79" s="1" t="s">
        <v>776</v>
      </c>
      <c r="E79" t="s">
        <v>777</v>
      </c>
      <c r="F79" t="str">
        <f t="shared" si="12"/>
        <v/>
      </c>
      <c r="G79" t="str">
        <f t="shared" si="13"/>
        <v>Ciliophora</v>
      </c>
      <c r="H79" t="str">
        <f t="shared" si="14"/>
        <v>Diatoms</v>
      </c>
      <c r="I79" t="str">
        <f t="shared" si="15"/>
        <v/>
      </c>
      <c r="J79" t="str">
        <f t="shared" si="16"/>
        <v>Flagellates</v>
      </c>
      <c r="K79" t="str">
        <f t="shared" si="17"/>
        <v>Chlorophyta</v>
      </c>
      <c r="L79" t="str">
        <f t="shared" si="18"/>
        <v/>
      </c>
      <c r="M79" t="str">
        <f t="shared" si="19"/>
        <v>Rotifera</v>
      </c>
      <c r="N79" t="str">
        <f t="shared" si="20"/>
        <v>Nematoda</v>
      </c>
      <c r="O79" t="str">
        <f t="shared" si="21"/>
        <v/>
      </c>
      <c r="P79" t="str">
        <f t="shared" si="22"/>
        <v/>
      </c>
      <c r="Q79" t="str">
        <f t="shared" si="23"/>
        <v>testate amoebae</v>
      </c>
    </row>
    <row r="80" spans="1:17" x14ac:dyDescent="0.3">
      <c r="A80" s="1" t="s">
        <v>74</v>
      </c>
      <c r="B80">
        <v>50</v>
      </c>
      <c r="C80" t="s">
        <v>658</v>
      </c>
      <c r="D80" s="1" t="s">
        <v>1463</v>
      </c>
      <c r="E80" t="s">
        <v>1464</v>
      </c>
      <c r="F80" t="str">
        <f t="shared" si="12"/>
        <v/>
      </c>
      <c r="G80" t="str">
        <f t="shared" si="13"/>
        <v/>
      </c>
      <c r="H80" t="str">
        <f t="shared" si="14"/>
        <v/>
      </c>
      <c r="I80" t="str">
        <f t="shared" si="15"/>
        <v/>
      </c>
      <c r="J80" t="str">
        <f t="shared" si="16"/>
        <v/>
      </c>
      <c r="K80" t="str">
        <f t="shared" si="17"/>
        <v/>
      </c>
      <c r="L80" t="str">
        <f t="shared" si="18"/>
        <v/>
      </c>
      <c r="M80" t="str">
        <f t="shared" si="19"/>
        <v/>
      </c>
      <c r="N80" t="str">
        <f t="shared" si="20"/>
        <v/>
      </c>
      <c r="O80" t="str">
        <f t="shared" si="21"/>
        <v/>
      </c>
      <c r="P80" t="str">
        <f t="shared" si="22"/>
        <v/>
      </c>
      <c r="Q80" t="str">
        <f t="shared" si="23"/>
        <v/>
      </c>
    </row>
    <row r="81" spans="1:17" x14ac:dyDescent="0.3">
      <c r="A81" s="1" t="s">
        <v>75</v>
      </c>
      <c r="B81">
        <v>4</v>
      </c>
      <c r="C81" t="s">
        <v>658</v>
      </c>
      <c r="D81" s="1" t="s">
        <v>779</v>
      </c>
      <c r="E81" t="s">
        <v>671</v>
      </c>
      <c r="F81" t="str">
        <f t="shared" si="12"/>
        <v/>
      </c>
      <c r="G81" t="str">
        <f t="shared" si="13"/>
        <v/>
      </c>
      <c r="H81" t="str">
        <f t="shared" si="14"/>
        <v/>
      </c>
      <c r="I81" t="str">
        <f t="shared" si="15"/>
        <v/>
      </c>
      <c r="J81" t="str">
        <f t="shared" si="16"/>
        <v/>
      </c>
      <c r="K81" t="str">
        <f t="shared" si="17"/>
        <v/>
      </c>
      <c r="L81" t="str">
        <f t="shared" si="18"/>
        <v/>
      </c>
      <c r="M81" t="str">
        <f t="shared" si="19"/>
        <v/>
      </c>
      <c r="N81" t="str">
        <f t="shared" si="20"/>
        <v/>
      </c>
      <c r="O81" t="str">
        <f t="shared" si="21"/>
        <v/>
      </c>
      <c r="P81" t="str">
        <f t="shared" si="22"/>
        <v/>
      </c>
      <c r="Q81" t="str">
        <f t="shared" si="23"/>
        <v/>
      </c>
    </row>
    <row r="82" spans="1:17" x14ac:dyDescent="0.3">
      <c r="A82" s="1" t="s">
        <v>76</v>
      </c>
      <c r="D82" s="1" t="s">
        <v>780</v>
      </c>
      <c r="E82" t="s">
        <v>781</v>
      </c>
      <c r="F82" t="str">
        <f t="shared" si="12"/>
        <v/>
      </c>
      <c r="G82" t="str">
        <f t="shared" si="13"/>
        <v/>
      </c>
      <c r="H82" t="str">
        <f t="shared" si="14"/>
        <v/>
      </c>
      <c r="I82" t="str">
        <f t="shared" si="15"/>
        <v/>
      </c>
      <c r="J82" t="str">
        <f t="shared" si="16"/>
        <v/>
      </c>
      <c r="K82" t="str">
        <f t="shared" si="17"/>
        <v/>
      </c>
      <c r="L82" t="str">
        <f t="shared" si="18"/>
        <v/>
      </c>
      <c r="M82" t="str">
        <f t="shared" si="19"/>
        <v/>
      </c>
      <c r="N82" t="str">
        <f t="shared" si="20"/>
        <v/>
      </c>
      <c r="O82" t="str">
        <f t="shared" si="21"/>
        <v/>
      </c>
      <c r="P82" t="str">
        <f t="shared" si="22"/>
        <v/>
      </c>
      <c r="Q82" t="str">
        <f t="shared" si="23"/>
        <v/>
      </c>
    </row>
    <row r="83" spans="1:17" x14ac:dyDescent="0.3">
      <c r="A83" s="1" t="s">
        <v>77</v>
      </c>
      <c r="B83">
        <v>10</v>
      </c>
      <c r="D83" s="1" t="s">
        <v>784</v>
      </c>
      <c r="E83" t="s">
        <v>785</v>
      </c>
      <c r="F83" t="str">
        <f t="shared" si="12"/>
        <v/>
      </c>
      <c r="G83" t="str">
        <f t="shared" si="13"/>
        <v/>
      </c>
      <c r="H83" t="str">
        <f t="shared" si="14"/>
        <v/>
      </c>
      <c r="I83" t="str">
        <f t="shared" si="15"/>
        <v/>
      </c>
      <c r="J83" t="str">
        <f t="shared" si="16"/>
        <v/>
      </c>
      <c r="K83" t="str">
        <f t="shared" si="17"/>
        <v/>
      </c>
      <c r="L83" t="str">
        <f t="shared" si="18"/>
        <v/>
      </c>
      <c r="M83" t="str">
        <f t="shared" si="19"/>
        <v/>
      </c>
      <c r="N83" t="str">
        <f t="shared" si="20"/>
        <v/>
      </c>
      <c r="O83" t="str">
        <f t="shared" si="21"/>
        <v/>
      </c>
      <c r="P83" t="str">
        <f t="shared" si="22"/>
        <v/>
      </c>
      <c r="Q83" t="str">
        <f t="shared" si="23"/>
        <v/>
      </c>
    </row>
    <row r="84" spans="1:17" x14ac:dyDescent="0.3">
      <c r="A84" s="1" t="s">
        <v>1469</v>
      </c>
      <c r="D84" s="1" t="s">
        <v>784</v>
      </c>
      <c r="E84" t="s">
        <v>1468</v>
      </c>
      <c r="F84" t="str">
        <f t="shared" si="12"/>
        <v/>
      </c>
      <c r="G84" t="str">
        <f t="shared" si="13"/>
        <v/>
      </c>
      <c r="H84" t="str">
        <f t="shared" si="14"/>
        <v/>
      </c>
      <c r="I84" t="str">
        <f t="shared" si="15"/>
        <v/>
      </c>
      <c r="J84" t="str">
        <f t="shared" si="16"/>
        <v/>
      </c>
      <c r="K84" t="str">
        <f t="shared" si="17"/>
        <v/>
      </c>
      <c r="L84" t="str">
        <f t="shared" si="18"/>
        <v/>
      </c>
      <c r="M84" t="str">
        <f t="shared" si="19"/>
        <v/>
      </c>
      <c r="N84" t="str">
        <f t="shared" si="20"/>
        <v/>
      </c>
      <c r="O84" t="str">
        <f t="shared" si="21"/>
        <v/>
      </c>
      <c r="P84" t="str">
        <f t="shared" si="22"/>
        <v/>
      </c>
      <c r="Q84" t="str">
        <f t="shared" si="23"/>
        <v/>
      </c>
    </row>
    <row r="85" spans="1:17" x14ac:dyDescent="0.3">
      <c r="A85" s="1" t="s">
        <v>78</v>
      </c>
      <c r="B85">
        <v>13</v>
      </c>
      <c r="C85" t="s">
        <v>681</v>
      </c>
      <c r="D85" s="1" t="s">
        <v>784</v>
      </c>
      <c r="E85" t="s">
        <v>645</v>
      </c>
      <c r="F85" t="str">
        <f t="shared" si="12"/>
        <v>Bacteria</v>
      </c>
      <c r="G85" t="str">
        <f t="shared" si="13"/>
        <v/>
      </c>
      <c r="H85" t="str">
        <f t="shared" si="14"/>
        <v/>
      </c>
      <c r="I85" t="str">
        <f t="shared" si="15"/>
        <v/>
      </c>
      <c r="J85" t="str">
        <f t="shared" si="16"/>
        <v/>
      </c>
      <c r="K85" t="str">
        <f t="shared" si="17"/>
        <v/>
      </c>
      <c r="L85" t="str">
        <f t="shared" si="18"/>
        <v/>
      </c>
      <c r="M85" t="str">
        <f t="shared" si="19"/>
        <v/>
      </c>
      <c r="N85" t="str">
        <f t="shared" si="20"/>
        <v/>
      </c>
      <c r="O85" t="str">
        <f t="shared" si="21"/>
        <v/>
      </c>
      <c r="P85" t="str">
        <f t="shared" si="22"/>
        <v/>
      </c>
      <c r="Q85" t="str">
        <f t="shared" si="23"/>
        <v/>
      </c>
    </row>
    <row r="86" spans="1:17" x14ac:dyDescent="0.3">
      <c r="A86" s="1" t="s">
        <v>79</v>
      </c>
      <c r="D86" s="1" t="s">
        <v>784</v>
      </c>
      <c r="E86" t="s">
        <v>645</v>
      </c>
      <c r="F86" t="str">
        <f t="shared" si="12"/>
        <v/>
      </c>
      <c r="G86" t="str">
        <f t="shared" si="13"/>
        <v/>
      </c>
      <c r="H86" t="str">
        <f t="shared" si="14"/>
        <v/>
      </c>
      <c r="I86" t="str">
        <f t="shared" si="15"/>
        <v/>
      </c>
      <c r="J86" t="str">
        <f t="shared" si="16"/>
        <v/>
      </c>
      <c r="K86" t="str">
        <f t="shared" si="17"/>
        <v/>
      </c>
      <c r="L86" t="str">
        <f t="shared" si="18"/>
        <v/>
      </c>
      <c r="M86" t="str">
        <f t="shared" si="19"/>
        <v/>
      </c>
      <c r="N86" t="str">
        <f t="shared" si="20"/>
        <v/>
      </c>
      <c r="O86" t="str">
        <f t="shared" si="21"/>
        <v/>
      </c>
      <c r="P86" t="str">
        <f t="shared" si="22"/>
        <v/>
      </c>
      <c r="Q86" t="str">
        <f t="shared" si="23"/>
        <v/>
      </c>
    </row>
    <row r="87" spans="1:17" x14ac:dyDescent="0.3">
      <c r="A87" s="1" t="s">
        <v>80</v>
      </c>
      <c r="B87">
        <v>15</v>
      </c>
      <c r="C87" t="s">
        <v>658</v>
      </c>
      <c r="D87" s="1" t="s">
        <v>780</v>
      </c>
      <c r="E87" t="s">
        <v>786</v>
      </c>
      <c r="F87" t="str">
        <f t="shared" si="12"/>
        <v/>
      </c>
      <c r="G87" t="str">
        <f t="shared" si="13"/>
        <v/>
      </c>
      <c r="H87" t="str">
        <f t="shared" si="14"/>
        <v/>
      </c>
      <c r="I87" t="str">
        <f t="shared" si="15"/>
        <v/>
      </c>
      <c r="J87" t="str">
        <f t="shared" si="16"/>
        <v/>
      </c>
      <c r="K87" t="str">
        <f t="shared" si="17"/>
        <v/>
      </c>
      <c r="L87" t="str">
        <f t="shared" si="18"/>
        <v/>
      </c>
      <c r="M87" t="str">
        <f t="shared" si="19"/>
        <v/>
      </c>
      <c r="N87" t="str">
        <f t="shared" si="20"/>
        <v/>
      </c>
      <c r="O87" t="str">
        <f t="shared" si="21"/>
        <v/>
      </c>
      <c r="P87" t="str">
        <f t="shared" si="22"/>
        <v/>
      </c>
      <c r="Q87" t="str">
        <f t="shared" si="23"/>
        <v/>
      </c>
    </row>
    <row r="88" spans="1:17" x14ac:dyDescent="0.3">
      <c r="A88" s="1" t="s">
        <v>81</v>
      </c>
      <c r="B88">
        <v>9</v>
      </c>
      <c r="C88" t="s">
        <v>649</v>
      </c>
      <c r="D88" s="1" t="s">
        <v>788</v>
      </c>
      <c r="E88" t="s">
        <v>670</v>
      </c>
      <c r="F88" t="str">
        <f t="shared" si="12"/>
        <v/>
      </c>
      <c r="G88" t="str">
        <f t="shared" si="13"/>
        <v>Ciliophora</v>
      </c>
      <c r="H88" t="str">
        <f t="shared" si="14"/>
        <v/>
      </c>
      <c r="I88" t="str">
        <f t="shared" si="15"/>
        <v/>
      </c>
      <c r="J88" t="str">
        <f t="shared" si="16"/>
        <v/>
      </c>
      <c r="K88" t="str">
        <f t="shared" si="17"/>
        <v/>
      </c>
      <c r="L88" t="str">
        <f t="shared" si="18"/>
        <v/>
      </c>
      <c r="M88" t="str">
        <f t="shared" si="19"/>
        <v/>
      </c>
      <c r="N88" t="str">
        <f t="shared" si="20"/>
        <v/>
      </c>
      <c r="O88" t="str">
        <f t="shared" si="21"/>
        <v/>
      </c>
      <c r="P88" t="str">
        <f t="shared" si="22"/>
        <v/>
      </c>
      <c r="Q88" t="str">
        <f t="shared" si="23"/>
        <v/>
      </c>
    </row>
    <row r="89" spans="1:17" x14ac:dyDescent="0.3">
      <c r="A89" s="1" t="s">
        <v>82</v>
      </c>
      <c r="B89">
        <v>4</v>
      </c>
      <c r="C89" t="s">
        <v>791</v>
      </c>
      <c r="D89" s="1" t="s">
        <v>789</v>
      </c>
      <c r="E89" t="s">
        <v>790</v>
      </c>
      <c r="F89" t="str">
        <f t="shared" si="12"/>
        <v>Bacteria</v>
      </c>
      <c r="G89" t="str">
        <f t="shared" si="13"/>
        <v/>
      </c>
      <c r="H89" t="str">
        <f t="shared" si="14"/>
        <v>Diatoms</v>
      </c>
      <c r="I89" t="str">
        <f t="shared" si="15"/>
        <v/>
      </c>
      <c r="J89" t="str">
        <f t="shared" si="16"/>
        <v/>
      </c>
      <c r="K89" t="str">
        <f t="shared" si="17"/>
        <v/>
      </c>
      <c r="L89" t="str">
        <f t="shared" si="18"/>
        <v/>
      </c>
      <c r="M89" t="str">
        <f t="shared" si="19"/>
        <v/>
      </c>
      <c r="N89" t="str">
        <f t="shared" si="20"/>
        <v/>
      </c>
      <c r="O89" t="str">
        <f t="shared" si="21"/>
        <v/>
      </c>
      <c r="P89" t="str">
        <f t="shared" si="22"/>
        <v/>
      </c>
      <c r="Q89" t="str">
        <f t="shared" si="23"/>
        <v/>
      </c>
    </row>
    <row r="90" spans="1:17" x14ac:dyDescent="0.3">
      <c r="A90" s="1" t="s">
        <v>83</v>
      </c>
      <c r="B90">
        <v>10</v>
      </c>
      <c r="C90" t="s">
        <v>794</v>
      </c>
      <c r="D90" s="1" t="s">
        <v>792</v>
      </c>
      <c r="E90" t="s">
        <v>793</v>
      </c>
      <c r="F90" t="str">
        <f t="shared" si="12"/>
        <v>Bacteria</v>
      </c>
      <c r="G90" t="str">
        <f t="shared" si="13"/>
        <v/>
      </c>
      <c r="H90" t="str">
        <f t="shared" si="14"/>
        <v>Diatoms</v>
      </c>
      <c r="I90" t="str">
        <f t="shared" si="15"/>
        <v/>
      </c>
      <c r="J90" t="str">
        <f t="shared" si="16"/>
        <v/>
      </c>
      <c r="K90" t="str">
        <f t="shared" si="17"/>
        <v>Chlorophyta</v>
      </c>
      <c r="L90" t="str">
        <f t="shared" si="18"/>
        <v/>
      </c>
      <c r="M90" t="str">
        <f t="shared" si="19"/>
        <v/>
      </c>
      <c r="N90" t="str">
        <f t="shared" si="20"/>
        <v/>
      </c>
      <c r="O90" t="str">
        <f t="shared" si="21"/>
        <v/>
      </c>
      <c r="P90" t="str">
        <f t="shared" si="22"/>
        <v/>
      </c>
      <c r="Q90" t="str">
        <f t="shared" si="23"/>
        <v/>
      </c>
    </row>
    <row r="91" spans="1:17" x14ac:dyDescent="0.3">
      <c r="A91" s="1" t="s">
        <v>84</v>
      </c>
      <c r="B91">
        <v>5</v>
      </c>
      <c r="C91" t="s">
        <v>681</v>
      </c>
      <c r="D91" s="1" t="s">
        <v>792</v>
      </c>
      <c r="E91" t="s">
        <v>795</v>
      </c>
      <c r="F91" t="str">
        <f t="shared" si="12"/>
        <v>Bacteria</v>
      </c>
      <c r="G91" t="str">
        <f t="shared" si="13"/>
        <v/>
      </c>
      <c r="H91" t="str">
        <f t="shared" si="14"/>
        <v/>
      </c>
      <c r="I91" t="str">
        <f t="shared" si="15"/>
        <v/>
      </c>
      <c r="J91" t="str">
        <f t="shared" si="16"/>
        <v/>
      </c>
      <c r="K91" t="str">
        <f t="shared" si="17"/>
        <v/>
      </c>
      <c r="L91" t="str">
        <f t="shared" si="18"/>
        <v/>
      </c>
      <c r="M91" t="str">
        <f t="shared" si="19"/>
        <v/>
      </c>
      <c r="N91" t="str">
        <f t="shared" si="20"/>
        <v/>
      </c>
      <c r="O91" t="str">
        <f t="shared" si="21"/>
        <v/>
      </c>
      <c r="P91" t="str">
        <f t="shared" si="22"/>
        <v/>
      </c>
      <c r="Q91" t="str">
        <f t="shared" si="23"/>
        <v/>
      </c>
    </row>
    <row r="92" spans="1:17" x14ac:dyDescent="0.3">
      <c r="A92" s="1" t="s">
        <v>85</v>
      </c>
      <c r="B92">
        <v>120</v>
      </c>
      <c r="C92" t="s">
        <v>681</v>
      </c>
      <c r="D92" s="1" t="s">
        <v>796</v>
      </c>
      <c r="E92" t="s">
        <v>797</v>
      </c>
      <c r="F92" t="str">
        <f t="shared" si="12"/>
        <v>Bacteria</v>
      </c>
      <c r="G92" t="str">
        <f t="shared" si="13"/>
        <v/>
      </c>
      <c r="H92" t="str">
        <f t="shared" si="14"/>
        <v/>
      </c>
      <c r="I92" t="str">
        <f t="shared" si="15"/>
        <v/>
      </c>
      <c r="J92" t="str">
        <f t="shared" si="16"/>
        <v/>
      </c>
      <c r="K92" t="str">
        <f t="shared" si="17"/>
        <v/>
      </c>
      <c r="L92" t="str">
        <f t="shared" si="18"/>
        <v/>
      </c>
      <c r="M92" t="str">
        <f t="shared" si="19"/>
        <v/>
      </c>
      <c r="N92" t="str">
        <f t="shared" si="20"/>
        <v/>
      </c>
      <c r="O92" t="str">
        <f t="shared" si="21"/>
        <v/>
      </c>
      <c r="P92" t="str">
        <f t="shared" si="22"/>
        <v/>
      </c>
      <c r="Q92" t="str">
        <f t="shared" si="23"/>
        <v/>
      </c>
    </row>
    <row r="93" spans="1:17" x14ac:dyDescent="0.3">
      <c r="A93" s="1" t="s">
        <v>86</v>
      </c>
      <c r="B93">
        <v>5</v>
      </c>
      <c r="C93" t="s">
        <v>658</v>
      </c>
      <c r="D93" s="1" t="s">
        <v>796</v>
      </c>
      <c r="E93" t="s">
        <v>798</v>
      </c>
      <c r="F93" t="str">
        <f t="shared" si="12"/>
        <v/>
      </c>
      <c r="G93" t="str">
        <f t="shared" si="13"/>
        <v/>
      </c>
      <c r="H93" t="str">
        <f t="shared" si="14"/>
        <v/>
      </c>
      <c r="I93" t="str">
        <f t="shared" si="15"/>
        <v/>
      </c>
      <c r="J93" t="str">
        <f t="shared" si="16"/>
        <v/>
      </c>
      <c r="K93" t="str">
        <f t="shared" si="17"/>
        <v/>
      </c>
      <c r="L93" t="str">
        <f t="shared" si="18"/>
        <v/>
      </c>
      <c r="M93" t="str">
        <f t="shared" si="19"/>
        <v/>
      </c>
      <c r="N93" t="str">
        <f t="shared" si="20"/>
        <v/>
      </c>
      <c r="O93" t="str">
        <f t="shared" si="21"/>
        <v/>
      </c>
      <c r="P93" t="str">
        <f t="shared" si="22"/>
        <v/>
      </c>
      <c r="Q93" t="str">
        <f t="shared" si="23"/>
        <v/>
      </c>
    </row>
    <row r="94" spans="1:17" x14ac:dyDescent="0.3">
      <c r="A94" s="1" t="s">
        <v>87</v>
      </c>
      <c r="B94">
        <v>23</v>
      </c>
      <c r="C94" t="s">
        <v>658</v>
      </c>
      <c r="D94" s="1" t="s">
        <v>796</v>
      </c>
      <c r="E94" t="s">
        <v>799</v>
      </c>
      <c r="F94" t="str">
        <f t="shared" si="12"/>
        <v/>
      </c>
      <c r="G94" t="str">
        <f t="shared" si="13"/>
        <v/>
      </c>
      <c r="H94" t="str">
        <f t="shared" si="14"/>
        <v/>
      </c>
      <c r="I94" t="str">
        <f t="shared" si="15"/>
        <v/>
      </c>
      <c r="J94" t="str">
        <f t="shared" si="16"/>
        <v/>
      </c>
      <c r="K94" t="str">
        <f t="shared" si="17"/>
        <v/>
      </c>
      <c r="L94" t="str">
        <f t="shared" si="18"/>
        <v/>
      </c>
      <c r="M94" t="str">
        <f t="shared" si="19"/>
        <v/>
      </c>
      <c r="N94" t="str">
        <f t="shared" si="20"/>
        <v/>
      </c>
      <c r="O94" t="str">
        <f t="shared" si="21"/>
        <v/>
      </c>
      <c r="P94" t="str">
        <f t="shared" si="22"/>
        <v/>
      </c>
      <c r="Q94" t="str">
        <f t="shared" si="23"/>
        <v/>
      </c>
    </row>
    <row r="95" spans="1:17" x14ac:dyDescent="0.3">
      <c r="A95" s="1" t="s">
        <v>88</v>
      </c>
      <c r="B95">
        <v>20</v>
      </c>
      <c r="C95" t="s">
        <v>658</v>
      </c>
      <c r="D95" s="1" t="s">
        <v>800</v>
      </c>
      <c r="E95" t="s">
        <v>705</v>
      </c>
      <c r="F95" t="str">
        <f t="shared" si="12"/>
        <v/>
      </c>
      <c r="G95" t="str">
        <f t="shared" si="13"/>
        <v/>
      </c>
      <c r="H95" t="str">
        <f t="shared" si="14"/>
        <v/>
      </c>
      <c r="I95" t="str">
        <f t="shared" si="15"/>
        <v/>
      </c>
      <c r="J95" t="str">
        <f t="shared" si="16"/>
        <v/>
      </c>
      <c r="K95" t="str">
        <f t="shared" si="17"/>
        <v/>
      </c>
      <c r="L95" t="str">
        <f t="shared" si="18"/>
        <v/>
      </c>
      <c r="M95" t="str">
        <f t="shared" si="19"/>
        <v/>
      </c>
      <c r="N95" t="str">
        <f t="shared" si="20"/>
        <v/>
      </c>
      <c r="O95" t="str">
        <f t="shared" si="21"/>
        <v/>
      </c>
      <c r="P95" t="str">
        <f t="shared" si="22"/>
        <v/>
      </c>
      <c r="Q95" t="str">
        <f t="shared" si="23"/>
        <v/>
      </c>
    </row>
    <row r="96" spans="1:17" x14ac:dyDescent="0.3">
      <c r="A96" s="1" t="s">
        <v>89</v>
      </c>
      <c r="B96">
        <v>25</v>
      </c>
      <c r="C96" t="s">
        <v>743</v>
      </c>
      <c r="D96" s="1" t="s">
        <v>800</v>
      </c>
      <c r="E96" t="s">
        <v>801</v>
      </c>
      <c r="F96" t="str">
        <f t="shared" si="12"/>
        <v>Bacteria</v>
      </c>
      <c r="G96" t="str">
        <f t="shared" si="13"/>
        <v/>
      </c>
      <c r="H96" t="str">
        <f t="shared" si="14"/>
        <v/>
      </c>
      <c r="I96" t="str">
        <f t="shared" si="15"/>
        <v/>
      </c>
      <c r="J96" t="str">
        <f t="shared" si="16"/>
        <v/>
      </c>
      <c r="K96" t="str">
        <f t="shared" si="17"/>
        <v>Chlorophyta</v>
      </c>
      <c r="L96" t="str">
        <f t="shared" si="18"/>
        <v/>
      </c>
      <c r="M96" t="str">
        <f t="shared" si="19"/>
        <v/>
      </c>
      <c r="N96" t="str">
        <f t="shared" si="20"/>
        <v/>
      </c>
      <c r="O96" t="str">
        <f t="shared" si="21"/>
        <v/>
      </c>
      <c r="P96" t="str">
        <f t="shared" si="22"/>
        <v/>
      </c>
      <c r="Q96" t="str">
        <f t="shared" si="23"/>
        <v/>
      </c>
    </row>
    <row r="97" spans="1:17" x14ac:dyDescent="0.3">
      <c r="A97" s="1" t="s">
        <v>90</v>
      </c>
      <c r="B97">
        <v>20</v>
      </c>
      <c r="C97" t="s">
        <v>652</v>
      </c>
      <c r="D97" s="1" t="s">
        <v>800</v>
      </c>
      <c r="E97" t="s">
        <v>670</v>
      </c>
      <c r="F97" t="str">
        <f t="shared" si="12"/>
        <v/>
      </c>
      <c r="G97" t="str">
        <f t="shared" si="13"/>
        <v>Ciliophora</v>
      </c>
      <c r="H97" t="str">
        <f t="shared" si="14"/>
        <v/>
      </c>
      <c r="I97" t="str">
        <f t="shared" si="15"/>
        <v/>
      </c>
      <c r="J97" t="str">
        <f t="shared" si="16"/>
        <v/>
      </c>
      <c r="K97" t="str">
        <f t="shared" si="17"/>
        <v/>
      </c>
      <c r="L97" t="str">
        <f t="shared" si="18"/>
        <v/>
      </c>
      <c r="M97" t="str">
        <f t="shared" si="19"/>
        <v/>
      </c>
      <c r="N97" t="str">
        <f t="shared" si="20"/>
        <v/>
      </c>
      <c r="O97" t="str">
        <f t="shared" si="21"/>
        <v/>
      </c>
      <c r="P97" t="str">
        <f t="shared" si="22"/>
        <v/>
      </c>
      <c r="Q97" t="str">
        <f t="shared" si="23"/>
        <v/>
      </c>
    </row>
    <row r="98" spans="1:17" x14ac:dyDescent="0.3">
      <c r="A98" s="1" t="s">
        <v>91</v>
      </c>
      <c r="B98">
        <v>20</v>
      </c>
      <c r="C98" t="s">
        <v>740</v>
      </c>
      <c r="D98" s="1" t="s">
        <v>802</v>
      </c>
      <c r="E98" t="s">
        <v>705</v>
      </c>
      <c r="F98" t="str">
        <f t="shared" si="12"/>
        <v>Bacteria</v>
      </c>
      <c r="G98" t="str">
        <f t="shared" si="13"/>
        <v/>
      </c>
      <c r="H98" t="str">
        <f t="shared" si="14"/>
        <v/>
      </c>
      <c r="I98" t="str">
        <f t="shared" si="15"/>
        <v/>
      </c>
      <c r="J98" t="str">
        <f t="shared" si="16"/>
        <v/>
      </c>
      <c r="K98" t="str">
        <f t="shared" si="17"/>
        <v/>
      </c>
      <c r="L98" t="str">
        <f t="shared" si="18"/>
        <v>Fungi</v>
      </c>
      <c r="M98" t="str">
        <f t="shared" si="19"/>
        <v/>
      </c>
      <c r="N98" t="str">
        <f t="shared" si="20"/>
        <v/>
      </c>
      <c r="O98" t="str">
        <f t="shared" si="21"/>
        <v/>
      </c>
      <c r="P98" t="str">
        <f t="shared" si="22"/>
        <v/>
      </c>
      <c r="Q98" t="str">
        <f t="shared" si="23"/>
        <v/>
      </c>
    </row>
    <row r="99" spans="1:17" x14ac:dyDescent="0.3">
      <c r="A99" s="1" t="s">
        <v>92</v>
      </c>
      <c r="B99">
        <v>6</v>
      </c>
      <c r="C99" t="s">
        <v>681</v>
      </c>
      <c r="D99" s="1" t="s">
        <v>803</v>
      </c>
      <c r="E99" t="s">
        <v>1470</v>
      </c>
      <c r="F99" t="str">
        <f t="shared" si="12"/>
        <v>Bacteria</v>
      </c>
      <c r="G99" t="str">
        <f t="shared" si="13"/>
        <v/>
      </c>
      <c r="H99" t="str">
        <f t="shared" si="14"/>
        <v/>
      </c>
      <c r="I99" t="str">
        <f t="shared" si="15"/>
        <v/>
      </c>
      <c r="J99" t="str">
        <f t="shared" si="16"/>
        <v/>
      </c>
      <c r="K99" t="str">
        <f t="shared" si="17"/>
        <v/>
      </c>
      <c r="L99" t="str">
        <f t="shared" si="18"/>
        <v/>
      </c>
      <c r="M99" t="str">
        <f t="shared" si="19"/>
        <v/>
      </c>
      <c r="N99" t="str">
        <f t="shared" si="20"/>
        <v/>
      </c>
      <c r="O99" t="str">
        <f t="shared" si="21"/>
        <v/>
      </c>
      <c r="P99" t="str">
        <f t="shared" si="22"/>
        <v/>
      </c>
      <c r="Q99" t="str">
        <f t="shared" si="23"/>
        <v/>
      </c>
    </row>
    <row r="100" spans="1:17" x14ac:dyDescent="0.3">
      <c r="A100" s="1" t="s">
        <v>93</v>
      </c>
      <c r="B100">
        <v>1600</v>
      </c>
      <c r="C100" t="s">
        <v>805</v>
      </c>
      <c r="D100" s="1" t="s">
        <v>803</v>
      </c>
      <c r="E100" t="s">
        <v>804</v>
      </c>
      <c r="F100" t="str">
        <f t="shared" si="12"/>
        <v>Bacteria</v>
      </c>
      <c r="G100" t="str">
        <f t="shared" si="13"/>
        <v/>
      </c>
      <c r="H100" t="str">
        <f t="shared" si="14"/>
        <v/>
      </c>
      <c r="I100" t="str">
        <f t="shared" si="15"/>
        <v/>
      </c>
      <c r="J100" t="str">
        <f t="shared" si="16"/>
        <v>Flagellates</v>
      </c>
      <c r="K100" t="str">
        <f t="shared" si="17"/>
        <v/>
      </c>
      <c r="L100" t="str">
        <f t="shared" si="18"/>
        <v/>
      </c>
      <c r="M100" t="str">
        <f t="shared" si="19"/>
        <v/>
      </c>
      <c r="N100" t="str">
        <f t="shared" si="20"/>
        <v/>
      </c>
      <c r="O100" t="str">
        <f t="shared" si="21"/>
        <v/>
      </c>
      <c r="P100" t="str">
        <f t="shared" si="22"/>
        <v/>
      </c>
      <c r="Q100" t="str">
        <f t="shared" si="23"/>
        <v/>
      </c>
    </row>
    <row r="101" spans="1:17" x14ac:dyDescent="0.3">
      <c r="A101" s="1" t="s">
        <v>94</v>
      </c>
      <c r="D101" s="1" t="s">
        <v>803</v>
      </c>
      <c r="E101" t="s">
        <v>1437</v>
      </c>
      <c r="F101" t="str">
        <f t="shared" si="12"/>
        <v/>
      </c>
      <c r="G101" t="str">
        <f t="shared" si="13"/>
        <v/>
      </c>
      <c r="H101" t="str">
        <f t="shared" si="14"/>
        <v/>
      </c>
      <c r="I101" t="str">
        <f t="shared" si="15"/>
        <v/>
      </c>
      <c r="J101" t="str">
        <f t="shared" si="16"/>
        <v/>
      </c>
      <c r="K101" t="str">
        <f t="shared" si="17"/>
        <v/>
      </c>
      <c r="L101" t="str">
        <f t="shared" si="18"/>
        <v/>
      </c>
      <c r="M101" t="str">
        <f t="shared" si="19"/>
        <v/>
      </c>
      <c r="N101" t="str">
        <f t="shared" si="20"/>
        <v/>
      </c>
      <c r="O101" t="str">
        <f t="shared" si="21"/>
        <v/>
      </c>
      <c r="P101" t="str">
        <f t="shared" si="22"/>
        <v/>
      </c>
      <c r="Q101" t="str">
        <f t="shared" si="23"/>
        <v/>
      </c>
    </row>
    <row r="102" spans="1:17" x14ac:dyDescent="0.3">
      <c r="A102" s="1" t="s">
        <v>95</v>
      </c>
      <c r="D102" s="1" t="s">
        <v>803</v>
      </c>
      <c r="E102" t="s">
        <v>806</v>
      </c>
      <c r="F102" t="str">
        <f t="shared" si="12"/>
        <v/>
      </c>
      <c r="G102" t="str">
        <f t="shared" si="13"/>
        <v/>
      </c>
      <c r="H102" t="str">
        <f t="shared" si="14"/>
        <v/>
      </c>
      <c r="I102" t="str">
        <f t="shared" si="15"/>
        <v/>
      </c>
      <c r="J102" t="str">
        <f t="shared" si="16"/>
        <v/>
      </c>
      <c r="K102" t="str">
        <f t="shared" si="17"/>
        <v/>
      </c>
      <c r="L102" t="str">
        <f t="shared" si="18"/>
        <v/>
      </c>
      <c r="M102" t="str">
        <f t="shared" si="19"/>
        <v/>
      </c>
      <c r="N102" t="str">
        <f t="shared" si="20"/>
        <v/>
      </c>
      <c r="O102" t="str">
        <f t="shared" si="21"/>
        <v/>
      </c>
      <c r="P102" t="str">
        <f t="shared" si="22"/>
        <v/>
      </c>
      <c r="Q102" t="str">
        <f t="shared" si="23"/>
        <v/>
      </c>
    </row>
    <row r="103" spans="1:17" x14ac:dyDescent="0.3">
      <c r="A103" s="1" t="s">
        <v>96</v>
      </c>
      <c r="B103">
        <v>5</v>
      </c>
      <c r="D103" s="1" t="s">
        <v>803</v>
      </c>
      <c r="E103" t="s">
        <v>808</v>
      </c>
      <c r="F103" t="str">
        <f t="shared" si="12"/>
        <v/>
      </c>
      <c r="G103" t="str">
        <f t="shared" si="13"/>
        <v/>
      </c>
      <c r="H103" t="str">
        <f t="shared" si="14"/>
        <v/>
      </c>
      <c r="I103" t="str">
        <f t="shared" si="15"/>
        <v/>
      </c>
      <c r="J103" t="str">
        <f t="shared" si="16"/>
        <v/>
      </c>
      <c r="K103" t="str">
        <f t="shared" si="17"/>
        <v/>
      </c>
      <c r="L103" t="str">
        <f t="shared" si="18"/>
        <v/>
      </c>
      <c r="M103" t="str">
        <f t="shared" si="19"/>
        <v/>
      </c>
      <c r="N103" t="str">
        <f t="shared" si="20"/>
        <v/>
      </c>
      <c r="O103" t="str">
        <f t="shared" si="21"/>
        <v/>
      </c>
      <c r="P103" t="str">
        <f t="shared" si="22"/>
        <v/>
      </c>
      <c r="Q103" t="str">
        <f t="shared" si="23"/>
        <v/>
      </c>
    </row>
    <row r="104" spans="1:17" x14ac:dyDescent="0.3">
      <c r="A104" s="1" t="s">
        <v>97</v>
      </c>
      <c r="B104">
        <v>240</v>
      </c>
      <c r="C104" t="s">
        <v>810</v>
      </c>
      <c r="D104" s="1" t="s">
        <v>803</v>
      </c>
      <c r="E104" t="s">
        <v>809</v>
      </c>
      <c r="F104" t="str">
        <f t="shared" si="12"/>
        <v>Bacteria</v>
      </c>
      <c r="G104" t="str">
        <f t="shared" si="13"/>
        <v/>
      </c>
      <c r="H104" t="str">
        <f t="shared" si="14"/>
        <v/>
      </c>
      <c r="I104" t="str">
        <f t="shared" si="15"/>
        <v/>
      </c>
      <c r="J104" t="str">
        <f t="shared" si="16"/>
        <v/>
      </c>
      <c r="K104" t="str">
        <f t="shared" si="17"/>
        <v>Chlorophyta</v>
      </c>
      <c r="L104" t="str">
        <f t="shared" si="18"/>
        <v>Fungi</v>
      </c>
      <c r="M104" t="str">
        <f t="shared" si="19"/>
        <v/>
      </c>
      <c r="N104" t="str">
        <f t="shared" si="20"/>
        <v/>
      </c>
      <c r="O104" t="str">
        <f t="shared" si="21"/>
        <v/>
      </c>
      <c r="P104" t="str">
        <f t="shared" si="22"/>
        <v/>
      </c>
      <c r="Q104" t="str">
        <f t="shared" si="23"/>
        <v/>
      </c>
    </row>
    <row r="105" spans="1:17" x14ac:dyDescent="0.3">
      <c r="A105" s="1" t="s">
        <v>98</v>
      </c>
      <c r="B105">
        <v>12</v>
      </c>
      <c r="C105" t="s">
        <v>805</v>
      </c>
      <c r="D105" s="1" t="s">
        <v>803</v>
      </c>
      <c r="E105" t="s">
        <v>811</v>
      </c>
      <c r="F105" t="str">
        <f t="shared" si="12"/>
        <v>Bacteria</v>
      </c>
      <c r="G105" t="str">
        <f t="shared" si="13"/>
        <v/>
      </c>
      <c r="H105" t="str">
        <f t="shared" si="14"/>
        <v/>
      </c>
      <c r="I105" t="str">
        <f t="shared" si="15"/>
        <v/>
      </c>
      <c r="J105" t="str">
        <f t="shared" si="16"/>
        <v>Flagellates</v>
      </c>
      <c r="K105" t="str">
        <f t="shared" si="17"/>
        <v/>
      </c>
      <c r="L105" t="str">
        <f t="shared" si="18"/>
        <v/>
      </c>
      <c r="M105" t="str">
        <f t="shared" si="19"/>
        <v/>
      </c>
      <c r="N105" t="str">
        <f t="shared" si="20"/>
        <v/>
      </c>
      <c r="O105" t="str">
        <f t="shared" si="21"/>
        <v/>
      </c>
      <c r="P105" t="str">
        <f t="shared" si="22"/>
        <v/>
      </c>
      <c r="Q105" t="str">
        <f t="shared" si="23"/>
        <v/>
      </c>
    </row>
    <row r="106" spans="1:17" x14ac:dyDescent="0.3">
      <c r="A106" s="1" t="s">
        <v>99</v>
      </c>
      <c r="B106">
        <v>74</v>
      </c>
      <c r="C106" t="s">
        <v>757</v>
      </c>
      <c r="D106" s="1" t="s">
        <v>803</v>
      </c>
      <c r="E106" t="s">
        <v>812</v>
      </c>
      <c r="F106" t="str">
        <f t="shared" si="12"/>
        <v>Bacteria</v>
      </c>
      <c r="G106" t="str">
        <f t="shared" si="13"/>
        <v/>
      </c>
      <c r="H106" t="str">
        <f t="shared" si="14"/>
        <v/>
      </c>
      <c r="I106" t="str">
        <f t="shared" si="15"/>
        <v/>
      </c>
      <c r="J106" t="str">
        <f t="shared" si="16"/>
        <v>Flagellates</v>
      </c>
      <c r="K106" t="str">
        <f t="shared" si="17"/>
        <v>Chlorophyta</v>
      </c>
      <c r="L106" t="str">
        <f t="shared" si="18"/>
        <v/>
      </c>
      <c r="M106" t="str">
        <f t="shared" si="19"/>
        <v/>
      </c>
      <c r="N106" t="str">
        <f t="shared" si="20"/>
        <v/>
      </c>
      <c r="O106" t="str">
        <f t="shared" si="21"/>
        <v/>
      </c>
      <c r="P106" t="str">
        <f t="shared" si="22"/>
        <v/>
      </c>
      <c r="Q106" t="str">
        <f t="shared" si="23"/>
        <v/>
      </c>
    </row>
    <row r="107" spans="1:17" x14ac:dyDescent="0.3">
      <c r="A107" s="1" t="s">
        <v>100</v>
      </c>
      <c r="D107" s="1" t="s">
        <v>803</v>
      </c>
      <c r="E107" t="s">
        <v>813</v>
      </c>
      <c r="F107" t="str">
        <f t="shared" si="12"/>
        <v/>
      </c>
      <c r="G107" t="str">
        <f t="shared" si="13"/>
        <v/>
      </c>
      <c r="H107" t="str">
        <f t="shared" si="14"/>
        <v/>
      </c>
      <c r="I107" t="str">
        <f t="shared" si="15"/>
        <v/>
      </c>
      <c r="J107" t="str">
        <f t="shared" si="16"/>
        <v/>
      </c>
      <c r="K107" t="str">
        <f t="shared" si="17"/>
        <v/>
      </c>
      <c r="L107" t="str">
        <f t="shared" si="18"/>
        <v/>
      </c>
      <c r="M107" t="str">
        <f t="shared" si="19"/>
        <v/>
      </c>
      <c r="N107" t="str">
        <f t="shared" si="20"/>
        <v/>
      </c>
      <c r="O107" t="str">
        <f t="shared" si="21"/>
        <v/>
      </c>
      <c r="P107" t="str">
        <f t="shared" si="22"/>
        <v/>
      </c>
      <c r="Q107" t="str">
        <f t="shared" si="23"/>
        <v/>
      </c>
    </row>
    <row r="108" spans="1:17" x14ac:dyDescent="0.3">
      <c r="A108" s="1" t="s">
        <v>101</v>
      </c>
      <c r="B108">
        <v>9</v>
      </c>
      <c r="C108" t="s">
        <v>681</v>
      </c>
      <c r="D108" s="1" t="s">
        <v>803</v>
      </c>
      <c r="E108" t="s">
        <v>815</v>
      </c>
      <c r="F108" t="str">
        <f t="shared" si="12"/>
        <v>Bacteria</v>
      </c>
      <c r="G108" t="str">
        <f t="shared" si="13"/>
        <v/>
      </c>
      <c r="H108" t="str">
        <f t="shared" si="14"/>
        <v/>
      </c>
      <c r="I108" t="str">
        <f t="shared" si="15"/>
        <v/>
      </c>
      <c r="J108" t="str">
        <f t="shared" si="16"/>
        <v/>
      </c>
      <c r="K108" t="str">
        <f t="shared" si="17"/>
        <v/>
      </c>
      <c r="L108" t="str">
        <f t="shared" si="18"/>
        <v/>
      </c>
      <c r="M108" t="str">
        <f t="shared" si="19"/>
        <v/>
      </c>
      <c r="N108" t="str">
        <f t="shared" si="20"/>
        <v/>
      </c>
      <c r="O108" t="str">
        <f t="shared" si="21"/>
        <v/>
      </c>
      <c r="P108" t="str">
        <f t="shared" si="22"/>
        <v/>
      </c>
      <c r="Q108" t="str">
        <f t="shared" si="23"/>
        <v/>
      </c>
    </row>
    <row r="109" spans="1:17" x14ac:dyDescent="0.3">
      <c r="A109" s="1" t="s">
        <v>102</v>
      </c>
      <c r="B109">
        <v>10</v>
      </c>
      <c r="C109" t="s">
        <v>681</v>
      </c>
      <c r="D109" s="1" t="s">
        <v>803</v>
      </c>
      <c r="E109" t="s">
        <v>715</v>
      </c>
      <c r="F109" t="str">
        <f t="shared" si="12"/>
        <v>Bacteria</v>
      </c>
      <c r="G109" t="str">
        <f t="shared" si="13"/>
        <v/>
      </c>
      <c r="H109" t="str">
        <f t="shared" si="14"/>
        <v/>
      </c>
      <c r="I109" t="str">
        <f t="shared" si="15"/>
        <v/>
      </c>
      <c r="J109" t="str">
        <f t="shared" si="16"/>
        <v/>
      </c>
      <c r="K109" t="str">
        <f t="shared" si="17"/>
        <v/>
      </c>
      <c r="L109" t="str">
        <f t="shared" si="18"/>
        <v/>
      </c>
      <c r="M109" t="str">
        <f t="shared" si="19"/>
        <v/>
      </c>
      <c r="N109" t="str">
        <f t="shared" si="20"/>
        <v/>
      </c>
      <c r="O109" t="str">
        <f t="shared" si="21"/>
        <v/>
      </c>
      <c r="P109" t="str">
        <f t="shared" si="22"/>
        <v/>
      </c>
      <c r="Q109" t="str">
        <f t="shared" si="23"/>
        <v/>
      </c>
    </row>
    <row r="110" spans="1:17" x14ac:dyDescent="0.3">
      <c r="A110" s="1" t="s">
        <v>103</v>
      </c>
      <c r="B110">
        <v>5</v>
      </c>
      <c r="C110" t="s">
        <v>681</v>
      </c>
      <c r="D110" s="1" t="s">
        <v>803</v>
      </c>
      <c r="E110" t="s">
        <v>816</v>
      </c>
      <c r="F110" t="str">
        <f t="shared" si="12"/>
        <v>Bacteria</v>
      </c>
      <c r="G110" t="str">
        <f t="shared" si="13"/>
        <v/>
      </c>
      <c r="H110" t="str">
        <f t="shared" si="14"/>
        <v/>
      </c>
      <c r="I110" t="str">
        <f t="shared" si="15"/>
        <v/>
      </c>
      <c r="J110" t="str">
        <f t="shared" si="16"/>
        <v/>
      </c>
      <c r="K110" t="str">
        <f t="shared" si="17"/>
        <v/>
      </c>
      <c r="L110" t="str">
        <f t="shared" si="18"/>
        <v/>
      </c>
      <c r="M110" t="str">
        <f t="shared" si="19"/>
        <v/>
      </c>
      <c r="N110" t="str">
        <f t="shared" si="20"/>
        <v/>
      </c>
      <c r="O110" t="str">
        <f t="shared" si="21"/>
        <v/>
      </c>
      <c r="P110" t="str">
        <f t="shared" si="22"/>
        <v/>
      </c>
      <c r="Q110" t="str">
        <f t="shared" si="23"/>
        <v/>
      </c>
    </row>
    <row r="111" spans="1:17" x14ac:dyDescent="0.3">
      <c r="A111" s="1" t="s">
        <v>104</v>
      </c>
      <c r="D111" s="1" t="s">
        <v>803</v>
      </c>
      <c r="E111" t="s">
        <v>817</v>
      </c>
      <c r="F111" t="str">
        <f t="shared" si="12"/>
        <v/>
      </c>
      <c r="G111" t="str">
        <f t="shared" si="13"/>
        <v/>
      </c>
      <c r="H111" t="str">
        <f t="shared" si="14"/>
        <v/>
      </c>
      <c r="I111" t="str">
        <f t="shared" si="15"/>
        <v/>
      </c>
      <c r="J111" t="str">
        <f t="shared" si="16"/>
        <v/>
      </c>
      <c r="K111" t="str">
        <f t="shared" si="17"/>
        <v/>
      </c>
      <c r="L111" t="str">
        <f t="shared" si="18"/>
        <v/>
      </c>
      <c r="M111" t="str">
        <f t="shared" si="19"/>
        <v/>
      </c>
      <c r="N111" t="str">
        <f t="shared" si="20"/>
        <v/>
      </c>
      <c r="O111" t="str">
        <f t="shared" si="21"/>
        <v/>
      </c>
      <c r="P111" t="str">
        <f t="shared" si="22"/>
        <v/>
      </c>
      <c r="Q111" t="str">
        <f t="shared" si="23"/>
        <v/>
      </c>
    </row>
    <row r="112" spans="1:17" x14ac:dyDescent="0.3">
      <c r="A112" s="1" t="s">
        <v>105</v>
      </c>
      <c r="D112" s="1" t="s">
        <v>803</v>
      </c>
      <c r="E112" t="s">
        <v>820</v>
      </c>
      <c r="F112" t="str">
        <f t="shared" si="12"/>
        <v/>
      </c>
      <c r="G112" t="str">
        <f t="shared" si="13"/>
        <v/>
      </c>
      <c r="H112" t="str">
        <f t="shared" si="14"/>
        <v/>
      </c>
      <c r="I112" t="str">
        <f t="shared" si="15"/>
        <v/>
      </c>
      <c r="J112" t="str">
        <f t="shared" si="16"/>
        <v/>
      </c>
      <c r="K112" t="str">
        <f t="shared" si="17"/>
        <v/>
      </c>
      <c r="L112" t="str">
        <f t="shared" si="18"/>
        <v/>
      </c>
      <c r="M112" t="str">
        <f t="shared" si="19"/>
        <v/>
      </c>
      <c r="N112" t="str">
        <f t="shared" si="20"/>
        <v/>
      </c>
      <c r="O112" t="str">
        <f t="shared" si="21"/>
        <v/>
      </c>
      <c r="P112" t="str">
        <f t="shared" si="22"/>
        <v/>
      </c>
      <c r="Q112" t="str">
        <f t="shared" si="23"/>
        <v/>
      </c>
    </row>
    <row r="113" spans="1:17" x14ac:dyDescent="0.3">
      <c r="A113" s="1" t="s">
        <v>106</v>
      </c>
      <c r="B113">
        <v>80</v>
      </c>
      <c r="C113" t="s">
        <v>823</v>
      </c>
      <c r="D113" s="1" t="s">
        <v>803</v>
      </c>
      <c r="E113" t="s">
        <v>822</v>
      </c>
      <c r="F113" t="str">
        <f t="shared" si="12"/>
        <v>Bacteria</v>
      </c>
      <c r="G113" t="str">
        <f t="shared" si="13"/>
        <v/>
      </c>
      <c r="H113" t="str">
        <f t="shared" si="14"/>
        <v/>
      </c>
      <c r="I113" t="str">
        <f t="shared" si="15"/>
        <v>Cyanobacteria</v>
      </c>
      <c r="J113" t="str">
        <f t="shared" si="16"/>
        <v/>
      </c>
      <c r="K113" t="str">
        <f t="shared" si="17"/>
        <v/>
      </c>
      <c r="L113" t="str">
        <f t="shared" si="18"/>
        <v/>
      </c>
      <c r="M113" t="str">
        <f t="shared" si="19"/>
        <v/>
      </c>
      <c r="N113" t="str">
        <f t="shared" si="20"/>
        <v/>
      </c>
      <c r="O113" t="str">
        <f t="shared" si="21"/>
        <v/>
      </c>
      <c r="P113" t="str">
        <f t="shared" si="22"/>
        <v/>
      </c>
      <c r="Q113" t="str">
        <f t="shared" si="23"/>
        <v/>
      </c>
    </row>
    <row r="114" spans="1:17" x14ac:dyDescent="0.3">
      <c r="A114" s="1" t="s">
        <v>107</v>
      </c>
      <c r="B114">
        <v>122</v>
      </c>
      <c r="C114" t="s">
        <v>740</v>
      </c>
      <c r="D114" s="1" t="s">
        <v>803</v>
      </c>
      <c r="E114" t="s">
        <v>824</v>
      </c>
      <c r="F114" t="str">
        <f t="shared" si="12"/>
        <v>Bacteria</v>
      </c>
      <c r="G114" t="str">
        <f t="shared" si="13"/>
        <v/>
      </c>
      <c r="H114" t="str">
        <f t="shared" si="14"/>
        <v/>
      </c>
      <c r="I114" t="str">
        <f t="shared" si="15"/>
        <v/>
      </c>
      <c r="J114" t="str">
        <f t="shared" si="16"/>
        <v/>
      </c>
      <c r="K114" t="str">
        <f t="shared" si="17"/>
        <v/>
      </c>
      <c r="L114" t="str">
        <f t="shared" si="18"/>
        <v>Fungi</v>
      </c>
      <c r="M114" t="str">
        <f t="shared" si="19"/>
        <v/>
      </c>
      <c r="N114" t="str">
        <f t="shared" si="20"/>
        <v/>
      </c>
      <c r="O114" t="str">
        <f t="shared" si="21"/>
        <v/>
      </c>
      <c r="P114" t="str">
        <f t="shared" si="22"/>
        <v/>
      </c>
      <c r="Q114" t="str">
        <f t="shared" si="23"/>
        <v/>
      </c>
    </row>
    <row r="115" spans="1:17" x14ac:dyDescent="0.3">
      <c r="A115" s="1" t="s">
        <v>108</v>
      </c>
      <c r="B115">
        <v>40</v>
      </c>
      <c r="C115" t="s">
        <v>805</v>
      </c>
      <c r="D115" s="1" t="s">
        <v>803</v>
      </c>
      <c r="E115" t="s">
        <v>825</v>
      </c>
      <c r="F115" t="str">
        <f t="shared" si="12"/>
        <v>Bacteria</v>
      </c>
      <c r="G115" t="str">
        <f t="shared" si="13"/>
        <v/>
      </c>
      <c r="H115" t="str">
        <f t="shared" si="14"/>
        <v/>
      </c>
      <c r="I115" t="str">
        <f t="shared" si="15"/>
        <v/>
      </c>
      <c r="J115" t="str">
        <f t="shared" si="16"/>
        <v>Flagellates</v>
      </c>
      <c r="K115" t="str">
        <f t="shared" si="17"/>
        <v/>
      </c>
      <c r="L115" t="str">
        <f t="shared" si="18"/>
        <v/>
      </c>
      <c r="M115" t="str">
        <f t="shared" si="19"/>
        <v/>
      </c>
      <c r="N115" t="str">
        <f t="shared" si="20"/>
        <v/>
      </c>
      <c r="O115" t="str">
        <f t="shared" si="21"/>
        <v/>
      </c>
      <c r="P115" t="str">
        <f t="shared" si="22"/>
        <v/>
      </c>
      <c r="Q115" t="str">
        <f t="shared" si="23"/>
        <v/>
      </c>
    </row>
    <row r="116" spans="1:17" x14ac:dyDescent="0.3">
      <c r="A116" s="1" t="s">
        <v>109</v>
      </c>
      <c r="B116">
        <v>72</v>
      </c>
      <c r="C116" t="s">
        <v>658</v>
      </c>
      <c r="D116" s="1" t="s">
        <v>803</v>
      </c>
      <c r="E116" t="s">
        <v>826</v>
      </c>
      <c r="F116" t="str">
        <f t="shared" si="12"/>
        <v/>
      </c>
      <c r="G116" t="str">
        <f t="shared" si="13"/>
        <v/>
      </c>
      <c r="H116" t="str">
        <f t="shared" si="14"/>
        <v/>
      </c>
      <c r="I116" t="str">
        <f t="shared" si="15"/>
        <v/>
      </c>
      <c r="J116" t="str">
        <f t="shared" si="16"/>
        <v/>
      </c>
      <c r="K116" t="str">
        <f t="shared" si="17"/>
        <v/>
      </c>
      <c r="L116" t="str">
        <f t="shared" si="18"/>
        <v/>
      </c>
      <c r="M116" t="str">
        <f t="shared" si="19"/>
        <v/>
      </c>
      <c r="N116" t="str">
        <f t="shared" si="20"/>
        <v/>
      </c>
      <c r="O116" t="str">
        <f t="shared" si="21"/>
        <v/>
      </c>
      <c r="P116" t="str">
        <f t="shared" si="22"/>
        <v/>
      </c>
      <c r="Q116" t="str">
        <f t="shared" si="23"/>
        <v/>
      </c>
    </row>
    <row r="117" spans="1:17" x14ac:dyDescent="0.3">
      <c r="A117" s="1" t="s">
        <v>110</v>
      </c>
      <c r="B117">
        <v>230</v>
      </c>
      <c r="C117" t="s">
        <v>681</v>
      </c>
      <c r="D117" s="1" t="s">
        <v>803</v>
      </c>
      <c r="E117" t="s">
        <v>807</v>
      </c>
      <c r="F117" t="str">
        <f t="shared" si="12"/>
        <v>Bacteria</v>
      </c>
      <c r="G117" t="str">
        <f t="shared" si="13"/>
        <v/>
      </c>
      <c r="H117" t="str">
        <f t="shared" si="14"/>
        <v/>
      </c>
      <c r="I117" t="str">
        <f t="shared" si="15"/>
        <v/>
      </c>
      <c r="J117" t="str">
        <f t="shared" si="16"/>
        <v/>
      </c>
      <c r="K117" t="str">
        <f t="shared" si="17"/>
        <v/>
      </c>
      <c r="L117" t="str">
        <f t="shared" si="18"/>
        <v/>
      </c>
      <c r="M117" t="str">
        <f t="shared" si="19"/>
        <v/>
      </c>
      <c r="N117" t="str">
        <f t="shared" si="20"/>
        <v/>
      </c>
      <c r="O117" t="str">
        <f t="shared" si="21"/>
        <v/>
      </c>
      <c r="P117" t="str">
        <f t="shared" si="22"/>
        <v/>
      </c>
      <c r="Q117" t="str">
        <f t="shared" si="23"/>
        <v/>
      </c>
    </row>
    <row r="118" spans="1:17" x14ac:dyDescent="0.3">
      <c r="A118" s="1" t="s">
        <v>111</v>
      </c>
      <c r="B118">
        <v>1400</v>
      </c>
      <c r="C118" t="s">
        <v>827</v>
      </c>
      <c r="D118" s="1" t="s">
        <v>803</v>
      </c>
      <c r="E118" t="s">
        <v>1471</v>
      </c>
      <c r="F118" t="str">
        <f t="shared" si="12"/>
        <v>Bacteria</v>
      </c>
      <c r="G118" t="str">
        <f t="shared" si="13"/>
        <v>Ciliophora</v>
      </c>
      <c r="H118" t="str">
        <f t="shared" si="14"/>
        <v/>
      </c>
      <c r="I118" t="str">
        <f t="shared" si="15"/>
        <v/>
      </c>
      <c r="J118" t="str">
        <f t="shared" si="16"/>
        <v>Flagellates</v>
      </c>
      <c r="K118" t="str">
        <f t="shared" si="17"/>
        <v>Chlorophyta</v>
      </c>
      <c r="L118" t="str">
        <f t="shared" si="18"/>
        <v/>
      </c>
      <c r="M118" t="str">
        <f t="shared" si="19"/>
        <v/>
      </c>
      <c r="N118" t="str">
        <f t="shared" si="20"/>
        <v/>
      </c>
      <c r="O118" t="str">
        <f t="shared" si="21"/>
        <v/>
      </c>
      <c r="P118" t="str">
        <f t="shared" si="22"/>
        <v/>
      </c>
      <c r="Q118" t="str">
        <f t="shared" si="23"/>
        <v/>
      </c>
    </row>
    <row r="119" spans="1:17" x14ac:dyDescent="0.3">
      <c r="A119" s="1" t="s">
        <v>112</v>
      </c>
      <c r="B119">
        <v>39</v>
      </c>
      <c r="C119" t="s">
        <v>681</v>
      </c>
      <c r="D119" s="1" t="s">
        <v>803</v>
      </c>
      <c r="E119" t="s">
        <v>821</v>
      </c>
      <c r="F119" t="str">
        <f t="shared" si="12"/>
        <v>Bacteria</v>
      </c>
      <c r="G119" t="str">
        <f t="shared" si="13"/>
        <v/>
      </c>
      <c r="H119" t="str">
        <f t="shared" si="14"/>
        <v/>
      </c>
      <c r="I119" t="str">
        <f t="shared" si="15"/>
        <v/>
      </c>
      <c r="J119" t="str">
        <f t="shared" si="16"/>
        <v/>
      </c>
      <c r="K119" t="str">
        <f t="shared" si="17"/>
        <v/>
      </c>
      <c r="L119" t="str">
        <f t="shared" si="18"/>
        <v/>
      </c>
      <c r="M119" t="str">
        <f t="shared" si="19"/>
        <v/>
      </c>
      <c r="N119" t="str">
        <f t="shared" si="20"/>
        <v/>
      </c>
      <c r="O119" t="str">
        <f t="shared" si="21"/>
        <v/>
      </c>
      <c r="P119" t="str">
        <f t="shared" si="22"/>
        <v/>
      </c>
      <c r="Q119" t="str">
        <f t="shared" si="23"/>
        <v/>
      </c>
    </row>
    <row r="120" spans="1:17" x14ac:dyDescent="0.3">
      <c r="A120" s="1" t="s">
        <v>113</v>
      </c>
      <c r="B120">
        <v>420</v>
      </c>
      <c r="C120" t="s">
        <v>681</v>
      </c>
      <c r="D120" s="1" t="s">
        <v>803</v>
      </c>
      <c r="E120" t="s">
        <v>828</v>
      </c>
      <c r="F120" t="str">
        <f t="shared" si="12"/>
        <v>Bacteria</v>
      </c>
      <c r="G120" t="str">
        <f t="shared" si="13"/>
        <v/>
      </c>
      <c r="H120" t="str">
        <f t="shared" si="14"/>
        <v/>
      </c>
      <c r="I120" t="str">
        <f t="shared" si="15"/>
        <v/>
      </c>
      <c r="J120" t="str">
        <f t="shared" si="16"/>
        <v/>
      </c>
      <c r="K120" t="str">
        <f t="shared" si="17"/>
        <v/>
      </c>
      <c r="L120" t="str">
        <f t="shared" si="18"/>
        <v/>
      </c>
      <c r="M120" t="str">
        <f t="shared" si="19"/>
        <v/>
      </c>
      <c r="N120" t="str">
        <f t="shared" si="20"/>
        <v/>
      </c>
      <c r="O120" t="str">
        <f t="shared" si="21"/>
        <v/>
      </c>
      <c r="P120" t="str">
        <f t="shared" si="22"/>
        <v/>
      </c>
      <c r="Q120" t="str">
        <f t="shared" si="23"/>
        <v/>
      </c>
    </row>
    <row r="121" spans="1:17" x14ac:dyDescent="0.3">
      <c r="A121" s="1" t="s">
        <v>114</v>
      </c>
      <c r="B121">
        <v>300</v>
      </c>
      <c r="C121" t="s">
        <v>681</v>
      </c>
      <c r="D121" s="1" t="s">
        <v>803</v>
      </c>
      <c r="E121" t="s">
        <v>829</v>
      </c>
      <c r="F121" t="str">
        <f t="shared" si="12"/>
        <v>Bacteria</v>
      </c>
      <c r="G121" t="str">
        <f t="shared" si="13"/>
        <v/>
      </c>
      <c r="H121" t="str">
        <f t="shared" si="14"/>
        <v/>
      </c>
      <c r="I121" t="str">
        <f t="shared" si="15"/>
        <v/>
      </c>
      <c r="J121" t="str">
        <f t="shared" si="16"/>
        <v/>
      </c>
      <c r="K121" t="str">
        <f t="shared" si="17"/>
        <v/>
      </c>
      <c r="L121" t="str">
        <f t="shared" si="18"/>
        <v/>
      </c>
      <c r="M121" t="str">
        <f t="shared" si="19"/>
        <v/>
      </c>
      <c r="N121" t="str">
        <f t="shared" si="20"/>
        <v/>
      </c>
      <c r="O121" t="str">
        <f t="shared" si="21"/>
        <v/>
      </c>
      <c r="P121" t="str">
        <f t="shared" si="22"/>
        <v/>
      </c>
      <c r="Q121" t="str">
        <f t="shared" si="23"/>
        <v/>
      </c>
    </row>
    <row r="122" spans="1:17" x14ac:dyDescent="0.3">
      <c r="A122" s="1" t="s">
        <v>115</v>
      </c>
      <c r="B122">
        <v>750</v>
      </c>
      <c r="C122" t="s">
        <v>831</v>
      </c>
      <c r="D122" s="1" t="s">
        <v>803</v>
      </c>
      <c r="E122" t="s">
        <v>830</v>
      </c>
      <c r="F122" t="str">
        <f t="shared" si="12"/>
        <v>Bacteria</v>
      </c>
      <c r="G122" t="str">
        <f t="shared" si="13"/>
        <v/>
      </c>
      <c r="H122" t="str">
        <f t="shared" si="14"/>
        <v/>
      </c>
      <c r="I122" t="str">
        <f t="shared" si="15"/>
        <v>Cyanobacteria</v>
      </c>
      <c r="J122" t="str">
        <f t="shared" si="16"/>
        <v/>
      </c>
      <c r="K122" t="str">
        <f t="shared" si="17"/>
        <v/>
      </c>
      <c r="L122" t="str">
        <f t="shared" si="18"/>
        <v>Fungi</v>
      </c>
      <c r="M122" t="str">
        <f t="shared" si="19"/>
        <v/>
      </c>
      <c r="N122" t="str">
        <f t="shared" si="20"/>
        <v/>
      </c>
      <c r="O122" t="str">
        <f t="shared" si="21"/>
        <v/>
      </c>
      <c r="P122" t="str">
        <f t="shared" si="22"/>
        <v/>
      </c>
      <c r="Q122" t="str">
        <f t="shared" si="23"/>
        <v/>
      </c>
    </row>
    <row r="123" spans="1:17" x14ac:dyDescent="0.3">
      <c r="A123" s="1" t="s">
        <v>116</v>
      </c>
      <c r="B123">
        <v>180</v>
      </c>
      <c r="C123" t="s">
        <v>833</v>
      </c>
      <c r="D123" s="1" t="s">
        <v>803</v>
      </c>
      <c r="E123" t="s">
        <v>832</v>
      </c>
      <c r="F123" t="str">
        <f t="shared" si="12"/>
        <v/>
      </c>
      <c r="G123" t="str">
        <f t="shared" si="13"/>
        <v/>
      </c>
      <c r="H123" t="str">
        <f t="shared" si="14"/>
        <v/>
      </c>
      <c r="I123" t="str">
        <f t="shared" si="15"/>
        <v>Cyanobacteria</v>
      </c>
      <c r="J123" t="str">
        <f t="shared" si="16"/>
        <v/>
      </c>
      <c r="K123" t="str">
        <f t="shared" si="17"/>
        <v/>
      </c>
      <c r="L123" t="str">
        <f t="shared" si="18"/>
        <v/>
      </c>
      <c r="M123" t="str">
        <f t="shared" si="19"/>
        <v/>
      </c>
      <c r="N123" t="str">
        <f t="shared" si="20"/>
        <v/>
      </c>
      <c r="O123" t="str">
        <f t="shared" si="21"/>
        <v/>
      </c>
      <c r="P123" t="str">
        <f t="shared" si="22"/>
        <v/>
      </c>
      <c r="Q123" t="str">
        <f t="shared" si="23"/>
        <v/>
      </c>
    </row>
    <row r="124" spans="1:17" x14ac:dyDescent="0.3">
      <c r="A124" s="1" t="s">
        <v>117</v>
      </c>
      <c r="B124">
        <v>70</v>
      </c>
      <c r="C124" t="s">
        <v>658</v>
      </c>
      <c r="D124" s="1" t="s">
        <v>803</v>
      </c>
      <c r="E124" t="s">
        <v>834</v>
      </c>
      <c r="F124" t="str">
        <f t="shared" si="12"/>
        <v/>
      </c>
      <c r="G124" t="str">
        <f t="shared" si="13"/>
        <v/>
      </c>
      <c r="H124" t="str">
        <f t="shared" si="14"/>
        <v/>
      </c>
      <c r="I124" t="str">
        <f t="shared" si="15"/>
        <v/>
      </c>
      <c r="J124" t="str">
        <f t="shared" si="16"/>
        <v/>
      </c>
      <c r="K124" t="str">
        <f t="shared" si="17"/>
        <v/>
      </c>
      <c r="L124" t="str">
        <f t="shared" si="18"/>
        <v/>
      </c>
      <c r="M124" t="str">
        <f t="shared" si="19"/>
        <v/>
      </c>
      <c r="N124" t="str">
        <f t="shared" si="20"/>
        <v/>
      </c>
      <c r="O124" t="str">
        <f t="shared" si="21"/>
        <v/>
      </c>
      <c r="P124" t="str">
        <f t="shared" si="22"/>
        <v/>
      </c>
      <c r="Q124" t="str">
        <f t="shared" si="23"/>
        <v/>
      </c>
    </row>
    <row r="125" spans="1:17" x14ac:dyDescent="0.3">
      <c r="A125" s="1" t="s">
        <v>118</v>
      </c>
      <c r="D125" s="1" t="s">
        <v>803</v>
      </c>
      <c r="E125" t="s">
        <v>835</v>
      </c>
      <c r="F125" t="str">
        <f t="shared" si="12"/>
        <v/>
      </c>
      <c r="G125" t="str">
        <f t="shared" si="13"/>
        <v/>
      </c>
      <c r="H125" t="str">
        <f t="shared" si="14"/>
        <v/>
      </c>
      <c r="I125" t="str">
        <f t="shared" si="15"/>
        <v/>
      </c>
      <c r="J125" t="str">
        <f t="shared" si="16"/>
        <v/>
      </c>
      <c r="K125" t="str">
        <f t="shared" si="17"/>
        <v/>
      </c>
      <c r="L125" t="str">
        <f t="shared" si="18"/>
        <v/>
      </c>
      <c r="M125" t="str">
        <f t="shared" si="19"/>
        <v/>
      </c>
      <c r="N125" t="str">
        <f t="shared" si="20"/>
        <v/>
      </c>
      <c r="O125" t="str">
        <f t="shared" si="21"/>
        <v/>
      </c>
      <c r="P125" t="str">
        <f t="shared" si="22"/>
        <v/>
      </c>
      <c r="Q125" t="str">
        <f t="shared" si="23"/>
        <v/>
      </c>
    </row>
    <row r="126" spans="1:17" x14ac:dyDescent="0.3">
      <c r="A126" s="1" t="s">
        <v>119</v>
      </c>
      <c r="B126">
        <v>5</v>
      </c>
      <c r="C126" t="s">
        <v>836</v>
      </c>
      <c r="D126" s="1" t="s">
        <v>803</v>
      </c>
      <c r="E126" t="s">
        <v>814</v>
      </c>
      <c r="F126" t="str">
        <f t="shared" si="12"/>
        <v>Bacteria</v>
      </c>
      <c r="G126" t="str">
        <f t="shared" si="13"/>
        <v/>
      </c>
      <c r="H126" t="str">
        <f t="shared" si="14"/>
        <v/>
      </c>
      <c r="I126" t="str">
        <f t="shared" si="15"/>
        <v>Cyanobacteria</v>
      </c>
      <c r="J126" t="str">
        <f t="shared" si="16"/>
        <v/>
      </c>
      <c r="K126" t="str">
        <f t="shared" si="17"/>
        <v>Chlorophyta</v>
      </c>
      <c r="L126" t="str">
        <f t="shared" si="18"/>
        <v>Fungi</v>
      </c>
      <c r="M126" t="str">
        <f t="shared" si="19"/>
        <v/>
      </c>
      <c r="N126" t="str">
        <f t="shared" si="20"/>
        <v/>
      </c>
      <c r="O126" t="str">
        <f t="shared" si="21"/>
        <v/>
      </c>
      <c r="P126" t="str">
        <f t="shared" si="22"/>
        <v/>
      </c>
      <c r="Q126" t="str">
        <f t="shared" si="23"/>
        <v/>
      </c>
    </row>
    <row r="127" spans="1:17" x14ac:dyDescent="0.3">
      <c r="A127" s="1" t="s">
        <v>120</v>
      </c>
      <c r="B127">
        <v>240</v>
      </c>
      <c r="C127" t="s">
        <v>681</v>
      </c>
      <c r="D127" s="1" t="s">
        <v>803</v>
      </c>
      <c r="E127" t="s">
        <v>837</v>
      </c>
      <c r="F127" t="str">
        <f t="shared" si="12"/>
        <v>Bacteria</v>
      </c>
      <c r="G127" t="str">
        <f t="shared" si="13"/>
        <v/>
      </c>
      <c r="H127" t="str">
        <f t="shared" si="14"/>
        <v/>
      </c>
      <c r="I127" t="str">
        <f t="shared" si="15"/>
        <v/>
      </c>
      <c r="J127" t="str">
        <f t="shared" si="16"/>
        <v/>
      </c>
      <c r="K127" t="str">
        <f t="shared" si="17"/>
        <v/>
      </c>
      <c r="L127" t="str">
        <f t="shared" si="18"/>
        <v/>
      </c>
      <c r="M127" t="str">
        <f t="shared" si="19"/>
        <v/>
      </c>
      <c r="N127" t="str">
        <f t="shared" si="20"/>
        <v/>
      </c>
      <c r="O127" t="str">
        <f t="shared" si="21"/>
        <v/>
      </c>
      <c r="P127" t="str">
        <f t="shared" si="22"/>
        <v/>
      </c>
      <c r="Q127" t="str">
        <f t="shared" si="23"/>
        <v/>
      </c>
    </row>
    <row r="128" spans="1:17" x14ac:dyDescent="0.3">
      <c r="A128" s="1" t="s">
        <v>121</v>
      </c>
      <c r="B128">
        <v>300</v>
      </c>
      <c r="C128" t="s">
        <v>743</v>
      </c>
      <c r="D128" s="1" t="s">
        <v>803</v>
      </c>
      <c r="E128" t="s">
        <v>838</v>
      </c>
      <c r="F128" t="str">
        <f t="shared" si="12"/>
        <v>Bacteria</v>
      </c>
      <c r="G128" t="str">
        <f t="shared" si="13"/>
        <v/>
      </c>
      <c r="H128" t="str">
        <f t="shared" si="14"/>
        <v/>
      </c>
      <c r="I128" t="str">
        <f t="shared" si="15"/>
        <v/>
      </c>
      <c r="J128" t="str">
        <f t="shared" si="16"/>
        <v/>
      </c>
      <c r="K128" t="str">
        <f t="shared" si="17"/>
        <v>Chlorophyta</v>
      </c>
      <c r="L128" t="str">
        <f t="shared" si="18"/>
        <v/>
      </c>
      <c r="M128" t="str">
        <f t="shared" si="19"/>
        <v/>
      </c>
      <c r="N128" t="str">
        <f t="shared" si="20"/>
        <v/>
      </c>
      <c r="O128" t="str">
        <f t="shared" si="21"/>
        <v/>
      </c>
      <c r="P128" t="str">
        <f t="shared" si="22"/>
        <v/>
      </c>
      <c r="Q128" t="str">
        <f t="shared" si="23"/>
        <v/>
      </c>
    </row>
    <row r="129" spans="1:17" x14ac:dyDescent="0.3">
      <c r="A129" s="1" t="s">
        <v>122</v>
      </c>
      <c r="B129">
        <v>30</v>
      </c>
      <c r="C129" t="s">
        <v>681</v>
      </c>
      <c r="D129" s="1" t="s">
        <v>839</v>
      </c>
      <c r="E129" t="s">
        <v>840</v>
      </c>
      <c r="F129" t="str">
        <f t="shared" si="12"/>
        <v>Bacteria</v>
      </c>
      <c r="G129" t="str">
        <f t="shared" si="13"/>
        <v/>
      </c>
      <c r="H129" t="str">
        <f t="shared" si="14"/>
        <v/>
      </c>
      <c r="I129" t="str">
        <f t="shared" si="15"/>
        <v/>
      </c>
      <c r="J129" t="str">
        <f t="shared" si="16"/>
        <v/>
      </c>
      <c r="K129" t="str">
        <f t="shared" si="17"/>
        <v/>
      </c>
      <c r="L129" t="str">
        <f t="shared" si="18"/>
        <v/>
      </c>
      <c r="M129" t="str">
        <f t="shared" si="19"/>
        <v/>
      </c>
      <c r="N129" t="str">
        <f t="shared" si="20"/>
        <v/>
      </c>
      <c r="O129" t="str">
        <f t="shared" si="21"/>
        <v/>
      </c>
      <c r="P129" t="str">
        <f t="shared" si="22"/>
        <v/>
      </c>
      <c r="Q129" t="str">
        <f t="shared" si="23"/>
        <v/>
      </c>
    </row>
    <row r="130" spans="1:17" x14ac:dyDescent="0.3">
      <c r="A130" s="1" t="s">
        <v>123</v>
      </c>
      <c r="B130">
        <v>80</v>
      </c>
      <c r="C130" t="s">
        <v>658</v>
      </c>
      <c r="D130" s="1" t="s">
        <v>839</v>
      </c>
      <c r="E130" t="s">
        <v>842</v>
      </c>
      <c r="F130" t="str">
        <f t="shared" si="12"/>
        <v/>
      </c>
      <c r="G130" t="str">
        <f t="shared" si="13"/>
        <v/>
      </c>
      <c r="H130" t="str">
        <f t="shared" si="14"/>
        <v/>
      </c>
      <c r="I130" t="str">
        <f t="shared" si="15"/>
        <v/>
      </c>
      <c r="J130" t="str">
        <f t="shared" si="16"/>
        <v/>
      </c>
      <c r="K130" t="str">
        <f t="shared" si="17"/>
        <v/>
      </c>
      <c r="L130" t="str">
        <f t="shared" si="18"/>
        <v/>
      </c>
      <c r="M130" t="str">
        <f t="shared" si="19"/>
        <v/>
      </c>
      <c r="N130" t="str">
        <f t="shared" si="20"/>
        <v/>
      </c>
      <c r="O130" t="str">
        <f t="shared" si="21"/>
        <v/>
      </c>
      <c r="P130" t="str">
        <f t="shared" si="22"/>
        <v/>
      </c>
      <c r="Q130" t="str">
        <f t="shared" si="23"/>
        <v/>
      </c>
    </row>
    <row r="131" spans="1:17" x14ac:dyDescent="0.3">
      <c r="A131" s="1" t="s">
        <v>124</v>
      </c>
      <c r="B131">
        <v>70</v>
      </c>
      <c r="C131" t="s">
        <v>732</v>
      </c>
      <c r="D131" s="1" t="s">
        <v>843</v>
      </c>
      <c r="E131" t="s">
        <v>670</v>
      </c>
      <c r="F131" t="str">
        <f t="shared" ref="F131:F194" si="24">IF(ISERROR(SEARCH("B", $C131)), "", "Bacteria")</f>
        <v/>
      </c>
      <c r="G131" t="str">
        <f t="shared" ref="G131:G194" si="25">IF(ISERROR(SEARCH("C", $C131)), "", "Ciliophora")</f>
        <v>Ciliophora</v>
      </c>
      <c r="H131" t="str">
        <f t="shared" ref="H131:H194" si="26">IF(ISERROR(SEARCH("D", $C131)), "", "Diatoms")</f>
        <v/>
      </c>
      <c r="I131" t="str">
        <f t="shared" ref="I131:I194" si="27">IF(ISERROR(SEARCH("E", $C131)), "", "Cyanobacteria")</f>
        <v/>
      </c>
      <c r="J131" t="str">
        <f t="shared" ref="J131:J194" si="28">IF(ISERROR(SEARCH("F", $C131)), "", "Flagellates")</f>
        <v>Flagellates</v>
      </c>
      <c r="K131" t="str">
        <f t="shared" ref="K131:K194" si="29">IF(ISERROR(SEARCH("G", $C131)), "", "Chlorophyta")</f>
        <v/>
      </c>
      <c r="L131" t="str">
        <f t="shared" ref="L131:L194" si="30">IF(ISERROR(SEARCH("H", $C131)), "", "Fungi")</f>
        <v>Fungi</v>
      </c>
      <c r="M131" t="str">
        <f t="shared" ref="M131:M194" si="31">IF(ISERROR(SEARCH("R",$C131)),"","Rotifera")</f>
        <v/>
      </c>
      <c r="N131" t="str">
        <f t="shared" ref="N131:N194" si="32">IF(ISERROR(SEARCH("R", $C131)), "", "Nematoda")</f>
        <v/>
      </c>
      <c r="O131" t="str">
        <f t="shared" ref="O131:O194" si="33">IF(ISERROR(SEARCH("S", $C131)), "", "Soil Organic Matter")</f>
        <v>Soil Organic Matter</v>
      </c>
      <c r="P131" t="str">
        <f t="shared" ref="P131:P194" si="34">IF(ISERROR(SEARCH("N", $C131)), "", "Naked amoebae")</f>
        <v/>
      </c>
      <c r="Q131" t="str">
        <f t="shared" ref="Q131:Q194" si="35">IF(ISERROR(SEARCH("T", $C131)), "", "testate amoebae")</f>
        <v/>
      </c>
    </row>
    <row r="132" spans="1:17" x14ac:dyDescent="0.3">
      <c r="A132" s="1" t="s">
        <v>125</v>
      </c>
      <c r="B132">
        <v>20</v>
      </c>
      <c r="C132" t="s">
        <v>686</v>
      </c>
      <c r="D132" s="1" t="s">
        <v>844</v>
      </c>
      <c r="E132" t="s">
        <v>845</v>
      </c>
      <c r="F132" t="str">
        <f t="shared" si="24"/>
        <v/>
      </c>
      <c r="G132" t="str">
        <f t="shared" si="25"/>
        <v>Ciliophora</v>
      </c>
      <c r="H132" t="str">
        <f t="shared" si="26"/>
        <v/>
      </c>
      <c r="I132" t="str">
        <f t="shared" si="27"/>
        <v/>
      </c>
      <c r="J132" t="str">
        <f t="shared" si="28"/>
        <v/>
      </c>
      <c r="K132" t="str">
        <f t="shared" si="29"/>
        <v/>
      </c>
      <c r="L132" t="str">
        <f t="shared" si="30"/>
        <v>Fungi</v>
      </c>
      <c r="M132" t="str">
        <f t="shared" si="31"/>
        <v/>
      </c>
      <c r="N132" t="str">
        <f t="shared" si="32"/>
        <v/>
      </c>
      <c r="O132" t="str">
        <f t="shared" si="33"/>
        <v/>
      </c>
      <c r="P132" t="str">
        <f t="shared" si="34"/>
        <v/>
      </c>
      <c r="Q132" t="str">
        <f t="shared" si="35"/>
        <v/>
      </c>
    </row>
    <row r="133" spans="1:17" x14ac:dyDescent="0.3">
      <c r="A133" s="1" t="s">
        <v>126</v>
      </c>
      <c r="B133">
        <v>280</v>
      </c>
      <c r="C133" t="s">
        <v>652</v>
      </c>
      <c r="D133" s="1" t="s">
        <v>844</v>
      </c>
      <c r="E133" t="s">
        <v>846</v>
      </c>
      <c r="F133" t="str">
        <f t="shared" si="24"/>
        <v/>
      </c>
      <c r="G133" t="str">
        <f t="shared" si="25"/>
        <v>Ciliophora</v>
      </c>
      <c r="H133" t="str">
        <f t="shared" si="26"/>
        <v/>
      </c>
      <c r="I133" t="str">
        <f t="shared" si="27"/>
        <v/>
      </c>
      <c r="J133" t="str">
        <f t="shared" si="28"/>
        <v/>
      </c>
      <c r="K133" t="str">
        <f t="shared" si="29"/>
        <v/>
      </c>
      <c r="L133" t="str">
        <f t="shared" si="30"/>
        <v/>
      </c>
      <c r="M133" t="str">
        <f t="shared" si="31"/>
        <v/>
      </c>
      <c r="N133" t="str">
        <f t="shared" si="32"/>
        <v/>
      </c>
      <c r="O133" t="str">
        <f t="shared" si="33"/>
        <v/>
      </c>
      <c r="P133" t="str">
        <f t="shared" si="34"/>
        <v/>
      </c>
      <c r="Q133" t="str">
        <f t="shared" si="35"/>
        <v/>
      </c>
    </row>
    <row r="134" spans="1:17" x14ac:dyDescent="0.3">
      <c r="A134" s="1" t="s">
        <v>127</v>
      </c>
      <c r="B134">
        <v>7</v>
      </c>
      <c r="C134" t="s">
        <v>646</v>
      </c>
      <c r="D134" s="1" t="s">
        <v>847</v>
      </c>
      <c r="E134" t="s">
        <v>670</v>
      </c>
      <c r="F134" t="str">
        <f t="shared" si="24"/>
        <v/>
      </c>
      <c r="G134" t="str">
        <f t="shared" si="25"/>
        <v>Ciliophora</v>
      </c>
      <c r="H134" t="str">
        <f t="shared" si="26"/>
        <v/>
      </c>
      <c r="I134" t="str">
        <f t="shared" si="27"/>
        <v/>
      </c>
      <c r="J134" t="str">
        <f t="shared" si="28"/>
        <v>Flagellates</v>
      </c>
      <c r="K134" t="str">
        <f t="shared" si="29"/>
        <v/>
      </c>
      <c r="L134" t="str">
        <f t="shared" si="30"/>
        <v/>
      </c>
      <c r="M134" t="str">
        <f t="shared" si="31"/>
        <v/>
      </c>
      <c r="N134" t="str">
        <f t="shared" si="32"/>
        <v/>
      </c>
      <c r="O134" t="str">
        <f t="shared" si="33"/>
        <v/>
      </c>
      <c r="P134" t="str">
        <f t="shared" si="34"/>
        <v/>
      </c>
      <c r="Q134" t="str">
        <f t="shared" si="35"/>
        <v/>
      </c>
    </row>
    <row r="135" spans="1:17" x14ac:dyDescent="0.3">
      <c r="A135" s="1" t="s">
        <v>128</v>
      </c>
      <c r="B135">
        <v>1050</v>
      </c>
      <c r="C135" t="s">
        <v>652</v>
      </c>
      <c r="D135" s="1" t="s">
        <v>848</v>
      </c>
      <c r="E135" t="s">
        <v>849</v>
      </c>
      <c r="F135" t="str">
        <f t="shared" si="24"/>
        <v/>
      </c>
      <c r="G135" t="str">
        <f t="shared" si="25"/>
        <v>Ciliophora</v>
      </c>
      <c r="H135" t="str">
        <f t="shared" si="26"/>
        <v/>
      </c>
      <c r="I135" t="str">
        <f t="shared" si="27"/>
        <v/>
      </c>
      <c r="J135" t="str">
        <f t="shared" si="28"/>
        <v/>
      </c>
      <c r="K135" t="str">
        <f t="shared" si="29"/>
        <v/>
      </c>
      <c r="L135" t="str">
        <f t="shared" si="30"/>
        <v/>
      </c>
      <c r="M135" t="str">
        <f t="shared" si="31"/>
        <v/>
      </c>
      <c r="N135" t="str">
        <f t="shared" si="32"/>
        <v/>
      </c>
      <c r="O135" t="str">
        <f t="shared" si="33"/>
        <v/>
      </c>
      <c r="P135" t="str">
        <f t="shared" si="34"/>
        <v/>
      </c>
      <c r="Q135" t="str">
        <f t="shared" si="35"/>
        <v/>
      </c>
    </row>
    <row r="136" spans="1:17" x14ac:dyDescent="0.3">
      <c r="A136" s="1" t="s">
        <v>129</v>
      </c>
      <c r="B136">
        <v>75</v>
      </c>
      <c r="C136" t="s">
        <v>681</v>
      </c>
      <c r="D136" s="1" t="s">
        <v>850</v>
      </c>
      <c r="E136" t="s">
        <v>851</v>
      </c>
      <c r="F136" t="str">
        <f t="shared" si="24"/>
        <v>Bacteria</v>
      </c>
      <c r="G136" t="str">
        <f t="shared" si="25"/>
        <v/>
      </c>
      <c r="H136" t="str">
        <f t="shared" si="26"/>
        <v/>
      </c>
      <c r="I136" t="str">
        <f t="shared" si="27"/>
        <v/>
      </c>
      <c r="J136" t="str">
        <f t="shared" si="28"/>
        <v/>
      </c>
      <c r="K136" t="str">
        <f t="shared" si="29"/>
        <v/>
      </c>
      <c r="L136" t="str">
        <f t="shared" si="30"/>
        <v/>
      </c>
      <c r="M136" t="str">
        <f t="shared" si="31"/>
        <v/>
      </c>
      <c r="N136" t="str">
        <f t="shared" si="32"/>
        <v/>
      </c>
      <c r="O136" t="str">
        <f t="shared" si="33"/>
        <v/>
      </c>
      <c r="P136" t="str">
        <f t="shared" si="34"/>
        <v/>
      </c>
      <c r="Q136" t="str">
        <f t="shared" si="35"/>
        <v/>
      </c>
    </row>
    <row r="137" spans="1:17" x14ac:dyDescent="0.3">
      <c r="A137" s="1" t="s">
        <v>130</v>
      </c>
      <c r="B137">
        <v>15</v>
      </c>
      <c r="C137" t="s">
        <v>681</v>
      </c>
      <c r="D137" s="1" t="s">
        <v>852</v>
      </c>
      <c r="E137" t="s">
        <v>853</v>
      </c>
      <c r="F137" t="str">
        <f t="shared" si="24"/>
        <v>Bacteria</v>
      </c>
      <c r="G137" t="str">
        <f t="shared" si="25"/>
        <v/>
      </c>
      <c r="H137" t="str">
        <f t="shared" si="26"/>
        <v/>
      </c>
      <c r="I137" t="str">
        <f t="shared" si="27"/>
        <v/>
      </c>
      <c r="J137" t="str">
        <f t="shared" si="28"/>
        <v/>
      </c>
      <c r="K137" t="str">
        <f t="shared" si="29"/>
        <v/>
      </c>
      <c r="L137" t="str">
        <f t="shared" si="30"/>
        <v/>
      </c>
      <c r="M137" t="str">
        <f t="shared" si="31"/>
        <v/>
      </c>
      <c r="N137" t="str">
        <f t="shared" si="32"/>
        <v/>
      </c>
      <c r="O137" t="str">
        <f t="shared" si="33"/>
        <v/>
      </c>
      <c r="P137" t="str">
        <f t="shared" si="34"/>
        <v/>
      </c>
      <c r="Q137" t="str">
        <f t="shared" si="35"/>
        <v/>
      </c>
    </row>
    <row r="138" spans="1:17" x14ac:dyDescent="0.3">
      <c r="A138" s="1" t="s">
        <v>131</v>
      </c>
      <c r="D138" s="1" t="s">
        <v>852</v>
      </c>
      <c r="E138" t="s">
        <v>854</v>
      </c>
      <c r="F138" t="str">
        <f t="shared" si="24"/>
        <v/>
      </c>
      <c r="G138" t="str">
        <f t="shared" si="25"/>
        <v/>
      </c>
      <c r="H138" t="str">
        <f t="shared" si="26"/>
        <v/>
      </c>
      <c r="I138" t="str">
        <f t="shared" si="27"/>
        <v/>
      </c>
      <c r="J138" t="str">
        <f t="shared" si="28"/>
        <v/>
      </c>
      <c r="K138" t="str">
        <f t="shared" si="29"/>
        <v/>
      </c>
      <c r="L138" t="str">
        <f t="shared" si="30"/>
        <v/>
      </c>
      <c r="M138" t="str">
        <f t="shared" si="31"/>
        <v/>
      </c>
      <c r="N138" t="str">
        <f t="shared" si="32"/>
        <v/>
      </c>
      <c r="O138" t="str">
        <f t="shared" si="33"/>
        <v/>
      </c>
      <c r="P138" t="str">
        <f t="shared" si="34"/>
        <v/>
      </c>
      <c r="Q138" t="str">
        <f t="shared" si="35"/>
        <v/>
      </c>
    </row>
    <row r="139" spans="1:17" x14ac:dyDescent="0.3">
      <c r="A139" s="1" t="s">
        <v>132</v>
      </c>
      <c r="B139">
        <v>12</v>
      </c>
      <c r="C139" t="s">
        <v>681</v>
      </c>
      <c r="D139" s="1" t="s">
        <v>857</v>
      </c>
      <c r="E139" t="s">
        <v>858</v>
      </c>
      <c r="F139" t="str">
        <f t="shared" si="24"/>
        <v>Bacteria</v>
      </c>
      <c r="G139" t="str">
        <f t="shared" si="25"/>
        <v/>
      </c>
      <c r="H139" t="str">
        <f t="shared" si="26"/>
        <v/>
      </c>
      <c r="I139" t="str">
        <f t="shared" si="27"/>
        <v/>
      </c>
      <c r="J139" t="str">
        <f t="shared" si="28"/>
        <v/>
      </c>
      <c r="K139" t="str">
        <f t="shared" si="29"/>
        <v/>
      </c>
      <c r="L139" t="str">
        <f t="shared" si="30"/>
        <v/>
      </c>
      <c r="M139" t="str">
        <f t="shared" si="31"/>
        <v/>
      </c>
      <c r="N139" t="str">
        <f t="shared" si="32"/>
        <v/>
      </c>
      <c r="O139" t="str">
        <f t="shared" si="33"/>
        <v/>
      </c>
      <c r="P139" t="str">
        <f t="shared" si="34"/>
        <v/>
      </c>
      <c r="Q139" t="str">
        <f t="shared" si="35"/>
        <v/>
      </c>
    </row>
    <row r="140" spans="1:17" x14ac:dyDescent="0.3">
      <c r="A140" s="1" t="s">
        <v>133</v>
      </c>
      <c r="D140" s="1" t="s">
        <v>859</v>
      </c>
      <c r="E140" t="s">
        <v>860</v>
      </c>
      <c r="F140" t="str">
        <f t="shared" si="24"/>
        <v/>
      </c>
      <c r="G140" t="str">
        <f t="shared" si="25"/>
        <v/>
      </c>
      <c r="H140" t="str">
        <f t="shared" si="26"/>
        <v/>
      </c>
      <c r="I140" t="str">
        <f t="shared" si="27"/>
        <v/>
      </c>
      <c r="J140" t="str">
        <f t="shared" si="28"/>
        <v/>
      </c>
      <c r="K140" t="str">
        <f t="shared" si="29"/>
        <v/>
      </c>
      <c r="L140" t="str">
        <f t="shared" si="30"/>
        <v/>
      </c>
      <c r="M140" t="str">
        <f t="shared" si="31"/>
        <v/>
      </c>
      <c r="N140" t="str">
        <f t="shared" si="32"/>
        <v/>
      </c>
      <c r="O140" t="str">
        <f t="shared" si="33"/>
        <v/>
      </c>
      <c r="P140" t="str">
        <f t="shared" si="34"/>
        <v/>
      </c>
      <c r="Q140" t="str">
        <f t="shared" si="35"/>
        <v/>
      </c>
    </row>
    <row r="141" spans="1:17" x14ac:dyDescent="0.3">
      <c r="A141" s="1" t="s">
        <v>134</v>
      </c>
      <c r="B141">
        <v>8</v>
      </c>
      <c r="C141" t="s">
        <v>681</v>
      </c>
      <c r="D141" s="1" t="s">
        <v>859</v>
      </c>
      <c r="E141" t="s">
        <v>861</v>
      </c>
      <c r="F141" t="str">
        <f t="shared" si="24"/>
        <v>Bacteria</v>
      </c>
      <c r="G141" t="str">
        <f t="shared" si="25"/>
        <v/>
      </c>
      <c r="H141" t="str">
        <f t="shared" si="26"/>
        <v/>
      </c>
      <c r="I141" t="str">
        <f t="shared" si="27"/>
        <v/>
      </c>
      <c r="J141" t="str">
        <f t="shared" si="28"/>
        <v/>
      </c>
      <c r="K141" t="str">
        <f t="shared" si="29"/>
        <v/>
      </c>
      <c r="L141" t="str">
        <f t="shared" si="30"/>
        <v/>
      </c>
      <c r="M141" t="str">
        <f t="shared" si="31"/>
        <v/>
      </c>
      <c r="N141" t="str">
        <f t="shared" si="32"/>
        <v/>
      </c>
      <c r="O141" t="str">
        <f t="shared" si="33"/>
        <v/>
      </c>
      <c r="P141" t="str">
        <f t="shared" si="34"/>
        <v/>
      </c>
      <c r="Q141" t="str">
        <f t="shared" si="35"/>
        <v/>
      </c>
    </row>
    <row r="142" spans="1:17" x14ac:dyDescent="0.3">
      <c r="A142" s="1" t="s">
        <v>135</v>
      </c>
      <c r="B142">
        <v>2</v>
      </c>
      <c r="C142" t="s">
        <v>743</v>
      </c>
      <c r="D142" s="1" t="s">
        <v>862</v>
      </c>
      <c r="E142" t="s">
        <v>863</v>
      </c>
      <c r="F142" t="str">
        <f t="shared" si="24"/>
        <v>Bacteria</v>
      </c>
      <c r="G142" t="str">
        <f t="shared" si="25"/>
        <v/>
      </c>
      <c r="H142" t="str">
        <f t="shared" si="26"/>
        <v/>
      </c>
      <c r="I142" t="str">
        <f t="shared" si="27"/>
        <v/>
      </c>
      <c r="J142" t="str">
        <f t="shared" si="28"/>
        <v/>
      </c>
      <c r="K142" t="str">
        <f t="shared" si="29"/>
        <v>Chlorophyta</v>
      </c>
      <c r="L142" t="str">
        <f t="shared" si="30"/>
        <v/>
      </c>
      <c r="M142" t="str">
        <f t="shared" si="31"/>
        <v/>
      </c>
      <c r="N142" t="str">
        <f t="shared" si="32"/>
        <v/>
      </c>
      <c r="O142" t="str">
        <f t="shared" si="33"/>
        <v/>
      </c>
      <c r="P142" t="str">
        <f t="shared" si="34"/>
        <v/>
      </c>
      <c r="Q142" t="str">
        <f t="shared" si="35"/>
        <v/>
      </c>
    </row>
    <row r="143" spans="1:17" x14ac:dyDescent="0.3">
      <c r="A143" s="1" t="s">
        <v>136</v>
      </c>
      <c r="B143">
        <v>1</v>
      </c>
      <c r="C143" t="s">
        <v>681</v>
      </c>
      <c r="D143" s="1" t="s">
        <v>862</v>
      </c>
      <c r="E143" t="s">
        <v>683</v>
      </c>
      <c r="F143" t="str">
        <f t="shared" si="24"/>
        <v>Bacteria</v>
      </c>
      <c r="G143" t="str">
        <f t="shared" si="25"/>
        <v/>
      </c>
      <c r="H143" t="str">
        <f t="shared" si="26"/>
        <v/>
      </c>
      <c r="I143" t="str">
        <f t="shared" si="27"/>
        <v/>
      </c>
      <c r="J143" t="str">
        <f t="shared" si="28"/>
        <v/>
      </c>
      <c r="K143" t="str">
        <f t="shared" si="29"/>
        <v/>
      </c>
      <c r="L143" t="str">
        <f t="shared" si="30"/>
        <v/>
      </c>
      <c r="M143" t="str">
        <f t="shared" si="31"/>
        <v/>
      </c>
      <c r="N143" t="str">
        <f t="shared" si="32"/>
        <v/>
      </c>
      <c r="O143" t="str">
        <f t="shared" si="33"/>
        <v/>
      </c>
      <c r="P143" t="str">
        <f t="shared" si="34"/>
        <v/>
      </c>
      <c r="Q143" t="str">
        <f t="shared" si="35"/>
        <v/>
      </c>
    </row>
    <row r="144" spans="1:17" x14ac:dyDescent="0.3">
      <c r="A144" s="1" t="s">
        <v>137</v>
      </c>
      <c r="D144" s="1" t="s">
        <v>862</v>
      </c>
      <c r="E144" t="s">
        <v>864</v>
      </c>
      <c r="F144" t="str">
        <f t="shared" si="24"/>
        <v/>
      </c>
      <c r="G144" t="str">
        <f t="shared" si="25"/>
        <v/>
      </c>
      <c r="H144" t="str">
        <f t="shared" si="26"/>
        <v/>
      </c>
      <c r="I144" t="str">
        <f t="shared" si="27"/>
        <v/>
      </c>
      <c r="J144" t="str">
        <f t="shared" si="28"/>
        <v/>
      </c>
      <c r="K144" t="str">
        <f t="shared" si="29"/>
        <v/>
      </c>
      <c r="L144" t="str">
        <f t="shared" si="30"/>
        <v/>
      </c>
      <c r="M144" t="str">
        <f t="shared" si="31"/>
        <v/>
      </c>
      <c r="N144" t="str">
        <f t="shared" si="32"/>
        <v/>
      </c>
      <c r="O144" t="str">
        <f t="shared" si="33"/>
        <v/>
      </c>
      <c r="P144" t="str">
        <f t="shared" si="34"/>
        <v/>
      </c>
      <c r="Q144" t="str">
        <f t="shared" si="35"/>
        <v/>
      </c>
    </row>
    <row r="145" spans="1:17" x14ac:dyDescent="0.3">
      <c r="A145" s="1" t="s">
        <v>138</v>
      </c>
      <c r="B145">
        <v>3</v>
      </c>
      <c r="C145" t="s">
        <v>681</v>
      </c>
      <c r="D145" s="1" t="s">
        <v>862</v>
      </c>
      <c r="E145" t="s">
        <v>670</v>
      </c>
      <c r="F145" t="str">
        <f t="shared" si="24"/>
        <v>Bacteria</v>
      </c>
      <c r="G145" t="str">
        <f t="shared" si="25"/>
        <v/>
      </c>
      <c r="H145" t="str">
        <f t="shared" si="26"/>
        <v/>
      </c>
      <c r="I145" t="str">
        <f t="shared" si="27"/>
        <v/>
      </c>
      <c r="J145" t="str">
        <f t="shared" si="28"/>
        <v/>
      </c>
      <c r="K145" t="str">
        <f t="shared" si="29"/>
        <v/>
      </c>
      <c r="L145" t="str">
        <f t="shared" si="30"/>
        <v/>
      </c>
      <c r="M145" t="str">
        <f t="shared" si="31"/>
        <v/>
      </c>
      <c r="N145" t="str">
        <f t="shared" si="32"/>
        <v/>
      </c>
      <c r="O145" t="str">
        <f t="shared" si="33"/>
        <v/>
      </c>
      <c r="P145" t="str">
        <f t="shared" si="34"/>
        <v/>
      </c>
      <c r="Q145" t="str">
        <f t="shared" si="35"/>
        <v/>
      </c>
    </row>
    <row r="146" spans="1:17" x14ac:dyDescent="0.3">
      <c r="A146" s="1" t="s">
        <v>139</v>
      </c>
      <c r="B146">
        <v>1330</v>
      </c>
      <c r="C146" t="s">
        <v>868</v>
      </c>
      <c r="D146" s="1" t="s">
        <v>867</v>
      </c>
      <c r="E146" t="s">
        <v>705</v>
      </c>
      <c r="F146" t="str">
        <f t="shared" si="24"/>
        <v/>
      </c>
      <c r="G146" t="str">
        <f t="shared" si="25"/>
        <v>Ciliophora</v>
      </c>
      <c r="H146" t="str">
        <f t="shared" si="26"/>
        <v/>
      </c>
      <c r="I146" t="str">
        <f t="shared" si="27"/>
        <v/>
      </c>
      <c r="J146" t="str">
        <f t="shared" si="28"/>
        <v/>
      </c>
      <c r="K146" t="str">
        <f t="shared" si="29"/>
        <v/>
      </c>
      <c r="L146" t="str">
        <f t="shared" si="30"/>
        <v>Fungi</v>
      </c>
      <c r="M146" t="str">
        <f t="shared" si="31"/>
        <v/>
      </c>
      <c r="N146" t="str">
        <f t="shared" si="32"/>
        <v/>
      </c>
      <c r="O146" t="str">
        <f t="shared" si="33"/>
        <v/>
      </c>
      <c r="P146" t="str">
        <f t="shared" si="34"/>
        <v/>
      </c>
      <c r="Q146" t="str">
        <f t="shared" si="35"/>
        <v>testate amoebae</v>
      </c>
    </row>
    <row r="147" spans="1:17" x14ac:dyDescent="0.3">
      <c r="A147" s="1" t="s">
        <v>140</v>
      </c>
      <c r="B147">
        <v>4</v>
      </c>
      <c r="C147" t="s">
        <v>658</v>
      </c>
      <c r="D147" s="1" t="s">
        <v>867</v>
      </c>
      <c r="E147" t="s">
        <v>1472</v>
      </c>
      <c r="F147" t="str">
        <f t="shared" si="24"/>
        <v/>
      </c>
      <c r="G147" t="str">
        <f t="shared" si="25"/>
        <v/>
      </c>
      <c r="H147" t="str">
        <f t="shared" si="26"/>
        <v/>
      </c>
      <c r="I147" t="str">
        <f t="shared" si="27"/>
        <v/>
      </c>
      <c r="J147" t="str">
        <f t="shared" si="28"/>
        <v/>
      </c>
      <c r="K147" t="str">
        <f t="shared" si="29"/>
        <v/>
      </c>
      <c r="L147" t="str">
        <f t="shared" si="30"/>
        <v/>
      </c>
      <c r="M147" t="str">
        <f t="shared" si="31"/>
        <v/>
      </c>
      <c r="N147" t="str">
        <f t="shared" si="32"/>
        <v/>
      </c>
      <c r="O147" t="str">
        <f t="shared" si="33"/>
        <v/>
      </c>
      <c r="P147" t="str">
        <f t="shared" si="34"/>
        <v/>
      </c>
      <c r="Q147" t="str">
        <f t="shared" si="35"/>
        <v/>
      </c>
    </row>
    <row r="148" spans="1:17" x14ac:dyDescent="0.3">
      <c r="A148" s="1" t="s">
        <v>141</v>
      </c>
      <c r="B148">
        <v>150</v>
      </c>
      <c r="C148" t="s">
        <v>870</v>
      </c>
      <c r="D148" s="1" t="s">
        <v>867</v>
      </c>
      <c r="E148" t="s">
        <v>869</v>
      </c>
      <c r="F148" t="str">
        <f t="shared" si="24"/>
        <v>Bacteria</v>
      </c>
      <c r="G148" t="str">
        <f t="shared" si="25"/>
        <v>Ciliophora</v>
      </c>
      <c r="H148" t="str">
        <f t="shared" si="26"/>
        <v/>
      </c>
      <c r="I148" t="str">
        <f t="shared" si="27"/>
        <v/>
      </c>
      <c r="J148" t="str">
        <f t="shared" si="28"/>
        <v>Flagellates</v>
      </c>
      <c r="K148" t="str">
        <f t="shared" si="29"/>
        <v/>
      </c>
      <c r="L148" t="str">
        <f t="shared" si="30"/>
        <v/>
      </c>
      <c r="M148" t="str">
        <f t="shared" si="31"/>
        <v/>
      </c>
      <c r="N148" t="str">
        <f t="shared" si="32"/>
        <v/>
      </c>
      <c r="O148" t="str">
        <f t="shared" si="33"/>
        <v/>
      </c>
      <c r="P148" t="str">
        <f t="shared" si="34"/>
        <v>Naked amoebae</v>
      </c>
      <c r="Q148" t="str">
        <f t="shared" si="35"/>
        <v/>
      </c>
    </row>
    <row r="149" spans="1:17" x14ac:dyDescent="0.3">
      <c r="A149" s="1" t="s">
        <v>142</v>
      </c>
      <c r="B149">
        <v>120</v>
      </c>
      <c r="C149" t="s">
        <v>872</v>
      </c>
      <c r="D149" s="1" t="s">
        <v>867</v>
      </c>
      <c r="E149" t="s">
        <v>869</v>
      </c>
      <c r="F149" t="str">
        <f t="shared" si="24"/>
        <v>Bacteria</v>
      </c>
      <c r="G149" t="str">
        <f t="shared" si="25"/>
        <v/>
      </c>
      <c r="H149" t="str">
        <f t="shared" si="26"/>
        <v>Diatoms</v>
      </c>
      <c r="I149" t="str">
        <f t="shared" si="27"/>
        <v/>
      </c>
      <c r="J149" t="str">
        <f t="shared" si="28"/>
        <v>Flagellates</v>
      </c>
      <c r="K149" t="str">
        <f t="shared" si="29"/>
        <v/>
      </c>
      <c r="L149" t="str">
        <f t="shared" si="30"/>
        <v/>
      </c>
      <c r="M149" t="str">
        <f t="shared" si="31"/>
        <v/>
      </c>
      <c r="N149" t="str">
        <f t="shared" si="32"/>
        <v/>
      </c>
      <c r="O149" t="str">
        <f t="shared" si="33"/>
        <v/>
      </c>
      <c r="P149" t="str">
        <f t="shared" si="34"/>
        <v/>
      </c>
      <c r="Q149" t="str">
        <f t="shared" si="35"/>
        <v/>
      </c>
    </row>
    <row r="150" spans="1:17" x14ac:dyDescent="0.3">
      <c r="A150" s="1" t="s">
        <v>143</v>
      </c>
      <c r="B150">
        <v>54</v>
      </c>
      <c r="C150" t="s">
        <v>875</v>
      </c>
      <c r="D150" s="1" t="s">
        <v>873</v>
      </c>
      <c r="E150" t="s">
        <v>874</v>
      </c>
      <c r="F150" t="str">
        <f t="shared" si="24"/>
        <v/>
      </c>
      <c r="G150" t="str">
        <f t="shared" si="25"/>
        <v>Ciliophora</v>
      </c>
      <c r="H150" t="str">
        <f t="shared" si="26"/>
        <v>Diatoms</v>
      </c>
      <c r="I150" t="str">
        <f t="shared" si="27"/>
        <v/>
      </c>
      <c r="J150" t="str">
        <f t="shared" si="28"/>
        <v/>
      </c>
      <c r="K150" t="str">
        <f t="shared" si="29"/>
        <v/>
      </c>
      <c r="L150" t="str">
        <f t="shared" si="30"/>
        <v>Fungi</v>
      </c>
      <c r="M150" t="str">
        <f t="shared" si="31"/>
        <v/>
      </c>
      <c r="N150" t="str">
        <f t="shared" si="32"/>
        <v/>
      </c>
      <c r="O150" t="str">
        <f t="shared" si="33"/>
        <v/>
      </c>
      <c r="P150" t="str">
        <f t="shared" si="34"/>
        <v/>
      </c>
      <c r="Q150" t="str">
        <f t="shared" si="35"/>
        <v>testate amoebae</v>
      </c>
    </row>
    <row r="151" spans="1:17" x14ac:dyDescent="0.3">
      <c r="A151" s="1" t="s">
        <v>144</v>
      </c>
      <c r="D151" s="1" t="s">
        <v>867</v>
      </c>
      <c r="E151" t="s">
        <v>876</v>
      </c>
      <c r="F151" t="str">
        <f t="shared" si="24"/>
        <v/>
      </c>
      <c r="G151" t="str">
        <f t="shared" si="25"/>
        <v/>
      </c>
      <c r="H151" t="str">
        <f t="shared" si="26"/>
        <v/>
      </c>
      <c r="I151" t="str">
        <f t="shared" si="27"/>
        <v/>
      </c>
      <c r="J151" t="str">
        <f t="shared" si="28"/>
        <v/>
      </c>
      <c r="K151" t="str">
        <f t="shared" si="29"/>
        <v/>
      </c>
      <c r="L151" t="str">
        <f t="shared" si="30"/>
        <v/>
      </c>
      <c r="M151" t="str">
        <f t="shared" si="31"/>
        <v/>
      </c>
      <c r="N151" t="str">
        <f t="shared" si="32"/>
        <v/>
      </c>
      <c r="O151" t="str">
        <f t="shared" si="33"/>
        <v/>
      </c>
      <c r="P151" t="str">
        <f t="shared" si="34"/>
        <v/>
      </c>
      <c r="Q151" t="str">
        <f t="shared" si="35"/>
        <v/>
      </c>
    </row>
    <row r="152" spans="1:17" x14ac:dyDescent="0.3">
      <c r="A152" s="1" t="s">
        <v>145</v>
      </c>
      <c r="B152">
        <v>60</v>
      </c>
      <c r="C152" t="s">
        <v>658</v>
      </c>
      <c r="D152" s="1" t="s">
        <v>867</v>
      </c>
      <c r="E152" t="s">
        <v>901</v>
      </c>
      <c r="F152" t="str">
        <f t="shared" si="24"/>
        <v/>
      </c>
      <c r="G152" t="str">
        <f t="shared" si="25"/>
        <v/>
      </c>
      <c r="H152" t="str">
        <f t="shared" si="26"/>
        <v/>
      </c>
      <c r="I152" t="str">
        <f t="shared" si="27"/>
        <v/>
      </c>
      <c r="J152" t="str">
        <f t="shared" si="28"/>
        <v/>
      </c>
      <c r="K152" t="str">
        <f t="shared" si="29"/>
        <v/>
      </c>
      <c r="L152" t="str">
        <f t="shared" si="30"/>
        <v/>
      </c>
      <c r="M152" t="str">
        <f t="shared" si="31"/>
        <v/>
      </c>
      <c r="N152" t="str">
        <f t="shared" si="32"/>
        <v/>
      </c>
      <c r="O152" t="str">
        <f t="shared" si="33"/>
        <v/>
      </c>
      <c r="P152" t="str">
        <f t="shared" si="34"/>
        <v/>
      </c>
      <c r="Q152" t="str">
        <f t="shared" si="35"/>
        <v/>
      </c>
    </row>
    <row r="153" spans="1:17" x14ac:dyDescent="0.3">
      <c r="A153" s="1" t="s">
        <v>146</v>
      </c>
      <c r="B153">
        <v>40</v>
      </c>
      <c r="C153" t="s">
        <v>658</v>
      </c>
      <c r="D153" s="1" t="s">
        <v>867</v>
      </c>
      <c r="E153" t="s">
        <v>1473</v>
      </c>
      <c r="F153" t="str">
        <f t="shared" si="24"/>
        <v/>
      </c>
      <c r="G153" t="str">
        <f t="shared" si="25"/>
        <v/>
      </c>
      <c r="H153" t="str">
        <f t="shared" si="26"/>
        <v/>
      </c>
      <c r="I153" t="str">
        <f t="shared" si="27"/>
        <v/>
      </c>
      <c r="J153" t="str">
        <f t="shared" si="28"/>
        <v/>
      </c>
      <c r="K153" t="str">
        <f t="shared" si="29"/>
        <v/>
      </c>
      <c r="L153" t="str">
        <f t="shared" si="30"/>
        <v/>
      </c>
      <c r="M153" t="str">
        <f t="shared" si="31"/>
        <v/>
      </c>
      <c r="N153" t="str">
        <f t="shared" si="32"/>
        <v/>
      </c>
      <c r="O153" t="str">
        <f t="shared" si="33"/>
        <v/>
      </c>
      <c r="P153" t="str">
        <f t="shared" si="34"/>
        <v/>
      </c>
      <c r="Q153" t="str">
        <f t="shared" si="35"/>
        <v/>
      </c>
    </row>
    <row r="154" spans="1:17" x14ac:dyDescent="0.3">
      <c r="A154" s="1" t="s">
        <v>147</v>
      </c>
      <c r="B154">
        <v>225</v>
      </c>
      <c r="C154" t="s">
        <v>877</v>
      </c>
      <c r="D154" s="1" t="s">
        <v>873</v>
      </c>
      <c r="E154" t="s">
        <v>731</v>
      </c>
      <c r="F154" t="str">
        <f t="shared" si="24"/>
        <v/>
      </c>
      <c r="G154" t="str">
        <f t="shared" si="25"/>
        <v>Ciliophora</v>
      </c>
      <c r="H154" t="str">
        <f t="shared" si="26"/>
        <v>Diatoms</v>
      </c>
      <c r="I154" t="str">
        <f t="shared" si="27"/>
        <v/>
      </c>
      <c r="J154" t="str">
        <f t="shared" si="28"/>
        <v>Flagellates</v>
      </c>
      <c r="K154" t="str">
        <f t="shared" si="29"/>
        <v/>
      </c>
      <c r="L154" t="str">
        <f t="shared" si="30"/>
        <v>Fungi</v>
      </c>
      <c r="M154" t="str">
        <f t="shared" si="31"/>
        <v/>
      </c>
      <c r="N154" t="str">
        <f t="shared" si="32"/>
        <v/>
      </c>
      <c r="O154" t="str">
        <f t="shared" si="33"/>
        <v/>
      </c>
      <c r="P154" t="str">
        <f t="shared" si="34"/>
        <v/>
      </c>
      <c r="Q154" t="str">
        <f t="shared" si="35"/>
        <v>testate amoebae</v>
      </c>
    </row>
    <row r="155" spans="1:17" x14ac:dyDescent="0.3">
      <c r="A155" s="1" t="s">
        <v>148</v>
      </c>
      <c r="B155">
        <v>77</v>
      </c>
      <c r="C155" t="s">
        <v>879</v>
      </c>
      <c r="D155" s="1" t="s">
        <v>867</v>
      </c>
      <c r="E155" t="s">
        <v>878</v>
      </c>
      <c r="F155" t="str">
        <f t="shared" si="24"/>
        <v/>
      </c>
      <c r="G155" t="str">
        <f t="shared" si="25"/>
        <v>Ciliophora</v>
      </c>
      <c r="H155" t="str">
        <f t="shared" si="26"/>
        <v>Diatoms</v>
      </c>
      <c r="I155" t="str">
        <f t="shared" si="27"/>
        <v/>
      </c>
      <c r="J155" t="str">
        <f t="shared" si="28"/>
        <v>Flagellates</v>
      </c>
      <c r="K155" t="str">
        <f t="shared" si="29"/>
        <v/>
      </c>
      <c r="L155" t="str">
        <f t="shared" si="30"/>
        <v>Fungi</v>
      </c>
      <c r="M155" t="str">
        <f t="shared" si="31"/>
        <v/>
      </c>
      <c r="N155" t="str">
        <f t="shared" si="32"/>
        <v/>
      </c>
      <c r="O155" t="str">
        <f t="shared" si="33"/>
        <v/>
      </c>
      <c r="P155" t="str">
        <f t="shared" si="34"/>
        <v/>
      </c>
      <c r="Q155" t="str">
        <f t="shared" si="35"/>
        <v/>
      </c>
    </row>
    <row r="156" spans="1:17" x14ac:dyDescent="0.3">
      <c r="A156" s="1" t="s">
        <v>149</v>
      </c>
      <c r="B156">
        <v>81</v>
      </c>
      <c r="C156" t="s">
        <v>652</v>
      </c>
      <c r="D156" s="1" t="s">
        <v>867</v>
      </c>
      <c r="E156" t="s">
        <v>667</v>
      </c>
      <c r="F156" t="str">
        <f t="shared" si="24"/>
        <v/>
      </c>
      <c r="G156" t="str">
        <f t="shared" si="25"/>
        <v>Ciliophora</v>
      </c>
      <c r="H156" t="str">
        <f t="shared" si="26"/>
        <v/>
      </c>
      <c r="I156" t="str">
        <f t="shared" si="27"/>
        <v/>
      </c>
      <c r="J156" t="str">
        <f t="shared" si="28"/>
        <v/>
      </c>
      <c r="K156" t="str">
        <f t="shared" si="29"/>
        <v/>
      </c>
      <c r="L156" t="str">
        <f t="shared" si="30"/>
        <v/>
      </c>
      <c r="M156" t="str">
        <f t="shared" si="31"/>
        <v/>
      </c>
      <c r="N156" t="str">
        <f t="shared" si="32"/>
        <v/>
      </c>
      <c r="O156" t="str">
        <f t="shared" si="33"/>
        <v/>
      </c>
      <c r="P156" t="str">
        <f t="shared" si="34"/>
        <v/>
      </c>
      <c r="Q156" t="str">
        <f t="shared" si="35"/>
        <v/>
      </c>
    </row>
    <row r="157" spans="1:17" x14ac:dyDescent="0.3">
      <c r="A157" s="1" t="s">
        <v>150</v>
      </c>
      <c r="B157">
        <v>150</v>
      </c>
      <c r="C157" t="s">
        <v>735</v>
      </c>
      <c r="D157" s="1" t="s">
        <v>867</v>
      </c>
      <c r="E157" t="s">
        <v>1053</v>
      </c>
      <c r="F157" t="str">
        <f t="shared" si="24"/>
        <v>Bacteria</v>
      </c>
      <c r="G157" t="str">
        <f t="shared" si="25"/>
        <v>Ciliophora</v>
      </c>
      <c r="H157" t="str">
        <f t="shared" si="26"/>
        <v/>
      </c>
      <c r="I157" t="str">
        <f t="shared" si="27"/>
        <v/>
      </c>
      <c r="J157" t="str">
        <f t="shared" si="28"/>
        <v>Flagellates</v>
      </c>
      <c r="K157" t="str">
        <f t="shared" si="29"/>
        <v/>
      </c>
      <c r="L157" t="str">
        <f t="shared" si="30"/>
        <v/>
      </c>
      <c r="M157" t="str">
        <f t="shared" si="31"/>
        <v/>
      </c>
      <c r="N157" t="str">
        <f t="shared" si="32"/>
        <v/>
      </c>
      <c r="O157" t="str">
        <f t="shared" si="33"/>
        <v/>
      </c>
      <c r="P157" t="str">
        <f t="shared" si="34"/>
        <v/>
      </c>
      <c r="Q157" t="str">
        <f t="shared" si="35"/>
        <v/>
      </c>
    </row>
    <row r="158" spans="1:17" x14ac:dyDescent="0.3">
      <c r="A158" s="1" t="s">
        <v>151</v>
      </c>
      <c r="B158">
        <v>1</v>
      </c>
      <c r="C158" t="s">
        <v>681</v>
      </c>
      <c r="D158" s="1" t="s">
        <v>880</v>
      </c>
      <c r="E158" t="s">
        <v>711</v>
      </c>
      <c r="F158" t="str">
        <f t="shared" si="24"/>
        <v>Bacteria</v>
      </c>
      <c r="G158" t="str">
        <f t="shared" si="25"/>
        <v/>
      </c>
      <c r="H158" t="str">
        <f t="shared" si="26"/>
        <v/>
      </c>
      <c r="I158" t="str">
        <f t="shared" si="27"/>
        <v/>
      </c>
      <c r="J158" t="str">
        <f t="shared" si="28"/>
        <v/>
      </c>
      <c r="K158" t="str">
        <f t="shared" si="29"/>
        <v/>
      </c>
      <c r="L158" t="str">
        <f t="shared" si="30"/>
        <v/>
      </c>
      <c r="M158" t="str">
        <f t="shared" si="31"/>
        <v/>
      </c>
      <c r="N158" t="str">
        <f t="shared" si="32"/>
        <v/>
      </c>
      <c r="O158" t="str">
        <f t="shared" si="33"/>
        <v/>
      </c>
      <c r="P158" t="str">
        <f t="shared" si="34"/>
        <v/>
      </c>
      <c r="Q158" t="str">
        <f t="shared" si="35"/>
        <v/>
      </c>
    </row>
    <row r="159" spans="1:17" x14ac:dyDescent="0.3">
      <c r="A159" s="1" t="s">
        <v>152</v>
      </c>
      <c r="B159">
        <v>7</v>
      </c>
      <c r="C159" t="s">
        <v>681</v>
      </c>
      <c r="D159" s="1" t="s">
        <v>880</v>
      </c>
      <c r="E159" t="s">
        <v>881</v>
      </c>
      <c r="F159" t="str">
        <f t="shared" si="24"/>
        <v>Bacteria</v>
      </c>
      <c r="G159" t="str">
        <f t="shared" si="25"/>
        <v/>
      </c>
      <c r="H159" t="str">
        <f t="shared" si="26"/>
        <v/>
      </c>
      <c r="I159" t="str">
        <f t="shared" si="27"/>
        <v/>
      </c>
      <c r="J159" t="str">
        <f t="shared" si="28"/>
        <v/>
      </c>
      <c r="K159" t="str">
        <f t="shared" si="29"/>
        <v/>
      </c>
      <c r="L159" t="str">
        <f t="shared" si="30"/>
        <v/>
      </c>
      <c r="M159" t="str">
        <f t="shared" si="31"/>
        <v/>
      </c>
      <c r="N159" t="str">
        <f t="shared" si="32"/>
        <v/>
      </c>
      <c r="O159" t="str">
        <f t="shared" si="33"/>
        <v/>
      </c>
      <c r="P159" t="str">
        <f t="shared" si="34"/>
        <v/>
      </c>
      <c r="Q159" t="str">
        <f t="shared" si="35"/>
        <v/>
      </c>
    </row>
    <row r="160" spans="1:17" x14ac:dyDescent="0.3">
      <c r="A160" s="1" t="s">
        <v>153</v>
      </c>
      <c r="B160">
        <v>1</v>
      </c>
      <c r="C160" t="s">
        <v>681</v>
      </c>
      <c r="D160" s="1" t="s">
        <v>880</v>
      </c>
      <c r="E160" t="s">
        <v>882</v>
      </c>
      <c r="F160" t="str">
        <f t="shared" si="24"/>
        <v>Bacteria</v>
      </c>
      <c r="G160" t="str">
        <f t="shared" si="25"/>
        <v/>
      </c>
      <c r="H160" t="str">
        <f t="shared" si="26"/>
        <v/>
      </c>
      <c r="I160" t="str">
        <f t="shared" si="27"/>
        <v/>
      </c>
      <c r="J160" t="str">
        <f t="shared" si="28"/>
        <v/>
      </c>
      <c r="K160" t="str">
        <f t="shared" si="29"/>
        <v/>
      </c>
      <c r="L160" t="str">
        <f t="shared" si="30"/>
        <v/>
      </c>
      <c r="M160" t="str">
        <f t="shared" si="31"/>
        <v/>
      </c>
      <c r="N160" t="str">
        <f t="shared" si="32"/>
        <v/>
      </c>
      <c r="O160" t="str">
        <f t="shared" si="33"/>
        <v/>
      </c>
      <c r="P160" t="str">
        <f t="shared" si="34"/>
        <v/>
      </c>
      <c r="Q160" t="str">
        <f t="shared" si="35"/>
        <v/>
      </c>
    </row>
    <row r="161" spans="1:17" x14ac:dyDescent="0.3">
      <c r="A161" s="1" t="s">
        <v>154</v>
      </c>
      <c r="B161">
        <v>1</v>
      </c>
      <c r="C161" t="s">
        <v>681</v>
      </c>
      <c r="D161" s="1" t="s">
        <v>880</v>
      </c>
      <c r="E161" t="s">
        <v>883</v>
      </c>
      <c r="F161" t="str">
        <f t="shared" si="24"/>
        <v>Bacteria</v>
      </c>
      <c r="G161" t="str">
        <f t="shared" si="25"/>
        <v/>
      </c>
      <c r="H161" t="str">
        <f t="shared" si="26"/>
        <v/>
      </c>
      <c r="I161" t="str">
        <f t="shared" si="27"/>
        <v/>
      </c>
      <c r="J161" t="str">
        <f t="shared" si="28"/>
        <v/>
      </c>
      <c r="K161" t="str">
        <f t="shared" si="29"/>
        <v/>
      </c>
      <c r="L161" t="str">
        <f t="shared" si="30"/>
        <v/>
      </c>
      <c r="M161" t="str">
        <f t="shared" si="31"/>
        <v/>
      </c>
      <c r="N161" t="str">
        <f t="shared" si="32"/>
        <v/>
      </c>
      <c r="O161" t="str">
        <f t="shared" si="33"/>
        <v/>
      </c>
      <c r="P161" t="str">
        <f t="shared" si="34"/>
        <v/>
      </c>
      <c r="Q161" t="str">
        <f t="shared" si="35"/>
        <v/>
      </c>
    </row>
    <row r="162" spans="1:17" x14ac:dyDescent="0.3">
      <c r="A162" s="1" t="s">
        <v>155</v>
      </c>
      <c r="B162">
        <v>2</v>
      </c>
      <c r="C162" t="s">
        <v>681</v>
      </c>
      <c r="D162" s="1" t="s">
        <v>880</v>
      </c>
      <c r="E162" t="s">
        <v>884</v>
      </c>
      <c r="F162" t="str">
        <f t="shared" si="24"/>
        <v>Bacteria</v>
      </c>
      <c r="G162" t="str">
        <f t="shared" si="25"/>
        <v/>
      </c>
      <c r="H162" t="str">
        <f t="shared" si="26"/>
        <v/>
      </c>
      <c r="I162" t="str">
        <f t="shared" si="27"/>
        <v/>
      </c>
      <c r="J162" t="str">
        <f t="shared" si="28"/>
        <v/>
      </c>
      <c r="K162" t="str">
        <f t="shared" si="29"/>
        <v/>
      </c>
      <c r="L162" t="str">
        <f t="shared" si="30"/>
        <v/>
      </c>
      <c r="M162" t="str">
        <f t="shared" si="31"/>
        <v/>
      </c>
      <c r="N162" t="str">
        <f t="shared" si="32"/>
        <v/>
      </c>
      <c r="O162" t="str">
        <f t="shared" si="33"/>
        <v/>
      </c>
      <c r="P162" t="str">
        <f t="shared" si="34"/>
        <v/>
      </c>
      <c r="Q162" t="str">
        <f t="shared" si="35"/>
        <v/>
      </c>
    </row>
    <row r="163" spans="1:17" x14ac:dyDescent="0.3">
      <c r="A163" s="1" t="s">
        <v>156</v>
      </c>
      <c r="B163">
        <v>36</v>
      </c>
      <c r="C163" t="s">
        <v>740</v>
      </c>
      <c r="D163" s="1" t="s">
        <v>885</v>
      </c>
      <c r="E163" t="s">
        <v>886</v>
      </c>
      <c r="F163" t="str">
        <f t="shared" si="24"/>
        <v>Bacteria</v>
      </c>
      <c r="G163" t="str">
        <f t="shared" si="25"/>
        <v/>
      </c>
      <c r="H163" t="str">
        <f t="shared" si="26"/>
        <v/>
      </c>
      <c r="I163" t="str">
        <f t="shared" si="27"/>
        <v/>
      </c>
      <c r="J163" t="str">
        <f t="shared" si="28"/>
        <v/>
      </c>
      <c r="K163" t="str">
        <f t="shared" si="29"/>
        <v/>
      </c>
      <c r="L163" t="str">
        <f t="shared" si="30"/>
        <v>Fungi</v>
      </c>
      <c r="M163" t="str">
        <f t="shared" si="31"/>
        <v/>
      </c>
      <c r="N163" t="str">
        <f t="shared" si="32"/>
        <v/>
      </c>
      <c r="O163" t="str">
        <f t="shared" si="33"/>
        <v/>
      </c>
      <c r="P163" t="str">
        <f t="shared" si="34"/>
        <v/>
      </c>
      <c r="Q163" t="str">
        <f t="shared" si="35"/>
        <v/>
      </c>
    </row>
    <row r="164" spans="1:17" x14ac:dyDescent="0.3">
      <c r="A164" s="1" t="s">
        <v>157</v>
      </c>
      <c r="B164">
        <v>47</v>
      </c>
      <c r="C164" t="s">
        <v>743</v>
      </c>
      <c r="D164" s="1" t="s">
        <v>887</v>
      </c>
      <c r="E164" t="s">
        <v>888</v>
      </c>
      <c r="F164" t="str">
        <f t="shared" si="24"/>
        <v>Bacteria</v>
      </c>
      <c r="G164" t="str">
        <f t="shared" si="25"/>
        <v/>
      </c>
      <c r="H164" t="str">
        <f t="shared" si="26"/>
        <v/>
      </c>
      <c r="I164" t="str">
        <f t="shared" si="27"/>
        <v/>
      </c>
      <c r="J164" t="str">
        <f t="shared" si="28"/>
        <v/>
      </c>
      <c r="K164" t="str">
        <f t="shared" si="29"/>
        <v>Chlorophyta</v>
      </c>
      <c r="L164" t="str">
        <f t="shared" si="30"/>
        <v/>
      </c>
      <c r="M164" t="str">
        <f t="shared" si="31"/>
        <v/>
      </c>
      <c r="N164" t="str">
        <f t="shared" si="32"/>
        <v/>
      </c>
      <c r="O164" t="str">
        <f t="shared" si="33"/>
        <v/>
      </c>
      <c r="P164" t="str">
        <f t="shared" si="34"/>
        <v/>
      </c>
      <c r="Q164" t="str">
        <f t="shared" si="35"/>
        <v/>
      </c>
    </row>
    <row r="165" spans="1:17" x14ac:dyDescent="0.3">
      <c r="A165" s="1" t="s">
        <v>158</v>
      </c>
      <c r="B165">
        <v>500</v>
      </c>
      <c r="C165" t="s">
        <v>722</v>
      </c>
      <c r="D165" s="1" t="s">
        <v>889</v>
      </c>
      <c r="E165" t="s">
        <v>890</v>
      </c>
      <c r="F165" t="str">
        <f t="shared" si="24"/>
        <v/>
      </c>
      <c r="G165" t="str">
        <f t="shared" si="25"/>
        <v>Ciliophora</v>
      </c>
      <c r="H165" t="str">
        <f t="shared" si="26"/>
        <v/>
      </c>
      <c r="I165" t="str">
        <f t="shared" si="27"/>
        <v/>
      </c>
      <c r="J165" t="str">
        <f t="shared" si="28"/>
        <v/>
      </c>
      <c r="K165" t="str">
        <f t="shared" si="29"/>
        <v>Chlorophyta</v>
      </c>
      <c r="L165" t="str">
        <f t="shared" si="30"/>
        <v/>
      </c>
      <c r="M165" t="str">
        <f t="shared" si="31"/>
        <v/>
      </c>
      <c r="N165" t="str">
        <f t="shared" si="32"/>
        <v/>
      </c>
      <c r="O165" t="str">
        <f t="shared" si="33"/>
        <v/>
      </c>
      <c r="P165" t="str">
        <f t="shared" si="34"/>
        <v/>
      </c>
      <c r="Q165" t="str">
        <f t="shared" si="35"/>
        <v/>
      </c>
    </row>
    <row r="166" spans="1:17" x14ac:dyDescent="0.3">
      <c r="A166" s="1" t="s">
        <v>159</v>
      </c>
      <c r="B166">
        <v>23</v>
      </c>
      <c r="C166" t="s">
        <v>652</v>
      </c>
      <c r="D166" s="1" t="s">
        <v>891</v>
      </c>
      <c r="E166" t="s">
        <v>892</v>
      </c>
      <c r="F166" t="str">
        <f t="shared" si="24"/>
        <v/>
      </c>
      <c r="G166" t="str">
        <f t="shared" si="25"/>
        <v>Ciliophora</v>
      </c>
      <c r="H166" t="str">
        <f t="shared" si="26"/>
        <v/>
      </c>
      <c r="I166" t="str">
        <f t="shared" si="27"/>
        <v/>
      </c>
      <c r="J166" t="str">
        <f t="shared" si="28"/>
        <v/>
      </c>
      <c r="K166" t="str">
        <f t="shared" si="29"/>
        <v/>
      </c>
      <c r="L166" t="str">
        <f t="shared" si="30"/>
        <v/>
      </c>
      <c r="M166" t="str">
        <f t="shared" si="31"/>
        <v/>
      </c>
      <c r="N166" t="str">
        <f t="shared" si="32"/>
        <v/>
      </c>
      <c r="O166" t="str">
        <f t="shared" si="33"/>
        <v/>
      </c>
      <c r="P166" t="str">
        <f t="shared" si="34"/>
        <v/>
      </c>
      <c r="Q166" t="str">
        <f t="shared" si="35"/>
        <v/>
      </c>
    </row>
    <row r="167" spans="1:17" x14ac:dyDescent="0.3">
      <c r="A167" s="1" t="s">
        <v>160</v>
      </c>
      <c r="B167">
        <v>63</v>
      </c>
      <c r="C167" t="s">
        <v>646</v>
      </c>
      <c r="D167" s="1" t="s">
        <v>891</v>
      </c>
      <c r="E167" t="s">
        <v>893</v>
      </c>
      <c r="F167" t="str">
        <f t="shared" si="24"/>
        <v/>
      </c>
      <c r="G167" t="str">
        <f t="shared" si="25"/>
        <v>Ciliophora</v>
      </c>
      <c r="H167" t="str">
        <f t="shared" si="26"/>
        <v/>
      </c>
      <c r="I167" t="str">
        <f t="shared" si="27"/>
        <v/>
      </c>
      <c r="J167" t="str">
        <f t="shared" si="28"/>
        <v>Flagellates</v>
      </c>
      <c r="K167" t="str">
        <f t="shared" si="29"/>
        <v/>
      </c>
      <c r="L167" t="str">
        <f t="shared" si="30"/>
        <v/>
      </c>
      <c r="M167" t="str">
        <f t="shared" si="31"/>
        <v/>
      </c>
      <c r="N167" t="str">
        <f t="shared" si="32"/>
        <v/>
      </c>
      <c r="O167" t="str">
        <f t="shared" si="33"/>
        <v/>
      </c>
      <c r="P167" t="str">
        <f t="shared" si="34"/>
        <v/>
      </c>
      <c r="Q167" t="str">
        <f t="shared" si="35"/>
        <v/>
      </c>
    </row>
    <row r="168" spans="1:17" x14ac:dyDescent="0.3">
      <c r="A168" s="1" t="s">
        <v>161</v>
      </c>
      <c r="B168">
        <v>15</v>
      </c>
      <c r="C168" t="s">
        <v>652</v>
      </c>
      <c r="D168" s="1" t="s">
        <v>891</v>
      </c>
      <c r="E168" t="s">
        <v>894</v>
      </c>
      <c r="F168" t="str">
        <f t="shared" si="24"/>
        <v/>
      </c>
      <c r="G168" t="str">
        <f t="shared" si="25"/>
        <v>Ciliophora</v>
      </c>
      <c r="H168" t="str">
        <f t="shared" si="26"/>
        <v/>
      </c>
      <c r="I168" t="str">
        <f t="shared" si="27"/>
        <v/>
      </c>
      <c r="J168" t="str">
        <f t="shared" si="28"/>
        <v/>
      </c>
      <c r="K168" t="str">
        <f t="shared" si="29"/>
        <v/>
      </c>
      <c r="L168" t="str">
        <f t="shared" si="30"/>
        <v/>
      </c>
      <c r="M168" t="str">
        <f t="shared" si="31"/>
        <v/>
      </c>
      <c r="N168" t="str">
        <f t="shared" si="32"/>
        <v/>
      </c>
      <c r="O168" t="str">
        <f t="shared" si="33"/>
        <v/>
      </c>
      <c r="P168" t="str">
        <f t="shared" si="34"/>
        <v/>
      </c>
      <c r="Q168" t="str">
        <f t="shared" si="35"/>
        <v/>
      </c>
    </row>
    <row r="169" spans="1:17" x14ac:dyDescent="0.3">
      <c r="A169" s="1" t="s">
        <v>162</v>
      </c>
      <c r="B169">
        <v>158</v>
      </c>
      <c r="C169" t="s">
        <v>652</v>
      </c>
      <c r="D169" s="1" t="s">
        <v>891</v>
      </c>
      <c r="E169" t="s">
        <v>895</v>
      </c>
      <c r="F169" t="str">
        <f t="shared" si="24"/>
        <v/>
      </c>
      <c r="G169" t="str">
        <f t="shared" si="25"/>
        <v>Ciliophora</v>
      </c>
      <c r="H169" t="str">
        <f t="shared" si="26"/>
        <v/>
      </c>
      <c r="I169" t="str">
        <f t="shared" si="27"/>
        <v/>
      </c>
      <c r="J169" t="str">
        <f t="shared" si="28"/>
        <v/>
      </c>
      <c r="K169" t="str">
        <f t="shared" si="29"/>
        <v/>
      </c>
      <c r="L169" t="str">
        <f t="shared" si="30"/>
        <v/>
      </c>
      <c r="M169" t="str">
        <f t="shared" si="31"/>
        <v/>
      </c>
      <c r="N169" t="str">
        <f t="shared" si="32"/>
        <v/>
      </c>
      <c r="O169" t="str">
        <f t="shared" si="33"/>
        <v/>
      </c>
      <c r="P169" t="str">
        <f t="shared" si="34"/>
        <v/>
      </c>
      <c r="Q169" t="str">
        <f t="shared" si="35"/>
        <v/>
      </c>
    </row>
    <row r="170" spans="1:17" x14ac:dyDescent="0.3">
      <c r="A170" s="1" t="s">
        <v>163</v>
      </c>
      <c r="D170" s="1" t="s">
        <v>891</v>
      </c>
      <c r="E170" t="s">
        <v>896</v>
      </c>
      <c r="F170" t="str">
        <f t="shared" si="24"/>
        <v/>
      </c>
      <c r="G170" t="str">
        <f t="shared" si="25"/>
        <v/>
      </c>
      <c r="H170" t="str">
        <f t="shared" si="26"/>
        <v/>
      </c>
      <c r="I170" t="str">
        <f t="shared" si="27"/>
        <v/>
      </c>
      <c r="J170" t="str">
        <f t="shared" si="28"/>
        <v/>
      </c>
      <c r="K170" t="str">
        <f t="shared" si="29"/>
        <v/>
      </c>
      <c r="L170" t="str">
        <f t="shared" si="30"/>
        <v/>
      </c>
      <c r="M170" t="str">
        <f t="shared" si="31"/>
        <v/>
      </c>
      <c r="N170" t="str">
        <f t="shared" si="32"/>
        <v/>
      </c>
      <c r="O170" t="str">
        <f t="shared" si="33"/>
        <v/>
      </c>
      <c r="P170" t="str">
        <f t="shared" si="34"/>
        <v/>
      </c>
      <c r="Q170" t="str">
        <f t="shared" si="35"/>
        <v/>
      </c>
    </row>
    <row r="171" spans="1:17" x14ac:dyDescent="0.3">
      <c r="A171" s="1" t="s">
        <v>164</v>
      </c>
      <c r="B171">
        <v>168</v>
      </c>
      <c r="C171" t="s">
        <v>898</v>
      </c>
      <c r="D171" s="1" t="s">
        <v>891</v>
      </c>
      <c r="E171" t="s">
        <v>897</v>
      </c>
      <c r="F171" t="str">
        <f t="shared" si="24"/>
        <v/>
      </c>
      <c r="G171" t="str">
        <f t="shared" si="25"/>
        <v>Ciliophora</v>
      </c>
      <c r="H171" t="str">
        <f t="shared" si="26"/>
        <v>Diatoms</v>
      </c>
      <c r="I171" t="str">
        <f t="shared" si="27"/>
        <v/>
      </c>
      <c r="J171" t="str">
        <f t="shared" si="28"/>
        <v>Flagellates</v>
      </c>
      <c r="K171" t="str">
        <f t="shared" si="29"/>
        <v/>
      </c>
      <c r="L171" t="str">
        <f t="shared" si="30"/>
        <v/>
      </c>
      <c r="M171" t="str">
        <f t="shared" si="31"/>
        <v/>
      </c>
      <c r="N171" t="str">
        <f t="shared" si="32"/>
        <v/>
      </c>
      <c r="O171" t="str">
        <f t="shared" si="33"/>
        <v/>
      </c>
      <c r="P171" t="str">
        <f t="shared" si="34"/>
        <v/>
      </c>
      <c r="Q171" t="str">
        <f t="shared" si="35"/>
        <v/>
      </c>
    </row>
    <row r="172" spans="1:17" x14ac:dyDescent="0.3">
      <c r="A172" s="1" t="s">
        <v>165</v>
      </c>
      <c r="B172">
        <v>81</v>
      </c>
      <c r="C172" t="s">
        <v>652</v>
      </c>
      <c r="D172" s="1" t="s">
        <v>891</v>
      </c>
      <c r="E172" t="s">
        <v>897</v>
      </c>
      <c r="F172" t="str">
        <f t="shared" si="24"/>
        <v/>
      </c>
      <c r="G172" t="str">
        <f t="shared" si="25"/>
        <v>Ciliophora</v>
      </c>
      <c r="H172" t="str">
        <f t="shared" si="26"/>
        <v/>
      </c>
      <c r="I172" t="str">
        <f t="shared" si="27"/>
        <v/>
      </c>
      <c r="J172" t="str">
        <f t="shared" si="28"/>
        <v/>
      </c>
      <c r="K172" t="str">
        <f t="shared" si="29"/>
        <v/>
      </c>
      <c r="L172" t="str">
        <f t="shared" si="30"/>
        <v/>
      </c>
      <c r="M172" t="str">
        <f t="shared" si="31"/>
        <v/>
      </c>
      <c r="N172" t="str">
        <f t="shared" si="32"/>
        <v/>
      </c>
      <c r="O172" t="str">
        <f t="shared" si="33"/>
        <v/>
      </c>
      <c r="P172" t="str">
        <f t="shared" si="34"/>
        <v/>
      </c>
      <c r="Q172" t="str">
        <f t="shared" si="35"/>
        <v/>
      </c>
    </row>
    <row r="173" spans="1:17" x14ac:dyDescent="0.3">
      <c r="A173" s="1" t="s">
        <v>166</v>
      </c>
      <c r="B173">
        <v>198</v>
      </c>
      <c r="C173" t="s">
        <v>652</v>
      </c>
      <c r="D173" s="1" t="s">
        <v>891</v>
      </c>
      <c r="E173" t="s">
        <v>899</v>
      </c>
      <c r="F173" t="str">
        <f t="shared" si="24"/>
        <v/>
      </c>
      <c r="G173" t="str">
        <f t="shared" si="25"/>
        <v>Ciliophora</v>
      </c>
      <c r="H173" t="str">
        <f t="shared" si="26"/>
        <v/>
      </c>
      <c r="I173" t="str">
        <f t="shared" si="27"/>
        <v/>
      </c>
      <c r="J173" t="str">
        <f t="shared" si="28"/>
        <v/>
      </c>
      <c r="K173" t="str">
        <f t="shared" si="29"/>
        <v/>
      </c>
      <c r="L173" t="str">
        <f t="shared" si="30"/>
        <v/>
      </c>
      <c r="M173" t="str">
        <f t="shared" si="31"/>
        <v/>
      </c>
      <c r="N173" t="str">
        <f t="shared" si="32"/>
        <v/>
      </c>
      <c r="O173" t="str">
        <f t="shared" si="33"/>
        <v/>
      </c>
      <c r="P173" t="str">
        <f t="shared" si="34"/>
        <v/>
      </c>
      <c r="Q173" t="str">
        <f t="shared" si="35"/>
        <v/>
      </c>
    </row>
    <row r="174" spans="1:17" x14ac:dyDescent="0.3">
      <c r="A174" s="1" t="s">
        <v>167</v>
      </c>
      <c r="B174">
        <v>82</v>
      </c>
      <c r="C174" t="s">
        <v>652</v>
      </c>
      <c r="D174" s="1" t="s">
        <v>891</v>
      </c>
      <c r="E174" t="s">
        <v>715</v>
      </c>
      <c r="F174" t="str">
        <f t="shared" si="24"/>
        <v/>
      </c>
      <c r="G174" t="str">
        <f t="shared" si="25"/>
        <v>Ciliophora</v>
      </c>
      <c r="H174" t="str">
        <f t="shared" si="26"/>
        <v/>
      </c>
      <c r="I174" t="str">
        <f t="shared" si="27"/>
        <v/>
      </c>
      <c r="J174" t="str">
        <f t="shared" si="28"/>
        <v/>
      </c>
      <c r="K174" t="str">
        <f t="shared" si="29"/>
        <v/>
      </c>
      <c r="L174" t="str">
        <f t="shared" si="30"/>
        <v/>
      </c>
      <c r="M174" t="str">
        <f t="shared" si="31"/>
        <v/>
      </c>
      <c r="N174" t="str">
        <f t="shared" si="32"/>
        <v/>
      </c>
      <c r="O174" t="str">
        <f t="shared" si="33"/>
        <v/>
      </c>
      <c r="P174" t="str">
        <f t="shared" si="34"/>
        <v/>
      </c>
      <c r="Q174" t="str">
        <f t="shared" si="35"/>
        <v/>
      </c>
    </row>
    <row r="175" spans="1:17" x14ac:dyDescent="0.3">
      <c r="A175" s="1" t="s">
        <v>168</v>
      </c>
      <c r="B175">
        <v>247</v>
      </c>
      <c r="C175" t="s">
        <v>652</v>
      </c>
      <c r="D175" s="1" t="s">
        <v>891</v>
      </c>
      <c r="E175" t="s">
        <v>900</v>
      </c>
      <c r="F175" t="str">
        <f t="shared" si="24"/>
        <v/>
      </c>
      <c r="G175" t="str">
        <f t="shared" si="25"/>
        <v>Ciliophora</v>
      </c>
      <c r="H175" t="str">
        <f t="shared" si="26"/>
        <v/>
      </c>
      <c r="I175" t="str">
        <f t="shared" si="27"/>
        <v/>
      </c>
      <c r="J175" t="str">
        <f t="shared" si="28"/>
        <v/>
      </c>
      <c r="K175" t="str">
        <f t="shared" si="29"/>
        <v/>
      </c>
      <c r="L175" t="str">
        <f t="shared" si="30"/>
        <v/>
      </c>
      <c r="M175" t="str">
        <f t="shared" si="31"/>
        <v/>
      </c>
      <c r="N175" t="str">
        <f t="shared" si="32"/>
        <v/>
      </c>
      <c r="O175" t="str">
        <f t="shared" si="33"/>
        <v/>
      </c>
      <c r="P175" t="str">
        <f t="shared" si="34"/>
        <v/>
      </c>
      <c r="Q175" t="str">
        <f t="shared" si="35"/>
        <v/>
      </c>
    </row>
    <row r="176" spans="1:17" x14ac:dyDescent="0.3">
      <c r="A176" s="1" t="s">
        <v>169</v>
      </c>
      <c r="B176">
        <v>43</v>
      </c>
      <c r="C176" t="s">
        <v>652</v>
      </c>
      <c r="D176" s="1" t="s">
        <v>891</v>
      </c>
      <c r="E176" t="s">
        <v>901</v>
      </c>
      <c r="F176" t="str">
        <f t="shared" si="24"/>
        <v/>
      </c>
      <c r="G176" t="str">
        <f t="shared" si="25"/>
        <v>Ciliophora</v>
      </c>
      <c r="H176" t="str">
        <f t="shared" si="26"/>
        <v/>
      </c>
      <c r="I176" t="str">
        <f t="shared" si="27"/>
        <v/>
      </c>
      <c r="J176" t="str">
        <f t="shared" si="28"/>
        <v/>
      </c>
      <c r="K176" t="str">
        <f t="shared" si="29"/>
        <v/>
      </c>
      <c r="L176" t="str">
        <f t="shared" si="30"/>
        <v/>
      </c>
      <c r="M176" t="str">
        <f t="shared" si="31"/>
        <v/>
      </c>
      <c r="N176" t="str">
        <f t="shared" si="32"/>
        <v/>
      </c>
      <c r="O176" t="str">
        <f t="shared" si="33"/>
        <v/>
      </c>
      <c r="P176" t="str">
        <f t="shared" si="34"/>
        <v/>
      </c>
      <c r="Q176" t="str">
        <f t="shared" si="35"/>
        <v/>
      </c>
    </row>
    <row r="177" spans="1:17" x14ac:dyDescent="0.3">
      <c r="A177" s="1" t="s">
        <v>170</v>
      </c>
      <c r="B177">
        <v>180</v>
      </c>
      <c r="C177" t="s">
        <v>652</v>
      </c>
      <c r="D177" s="1" t="s">
        <v>891</v>
      </c>
      <c r="E177" t="s">
        <v>902</v>
      </c>
      <c r="F177" t="str">
        <f t="shared" si="24"/>
        <v/>
      </c>
      <c r="G177" t="str">
        <f t="shared" si="25"/>
        <v>Ciliophora</v>
      </c>
      <c r="H177" t="str">
        <f t="shared" si="26"/>
        <v/>
      </c>
      <c r="I177" t="str">
        <f t="shared" si="27"/>
        <v/>
      </c>
      <c r="J177" t="str">
        <f t="shared" si="28"/>
        <v/>
      </c>
      <c r="K177" t="str">
        <f t="shared" si="29"/>
        <v/>
      </c>
      <c r="L177" t="str">
        <f t="shared" si="30"/>
        <v/>
      </c>
      <c r="M177" t="str">
        <f t="shared" si="31"/>
        <v/>
      </c>
      <c r="N177" t="str">
        <f t="shared" si="32"/>
        <v/>
      </c>
      <c r="O177" t="str">
        <f t="shared" si="33"/>
        <v/>
      </c>
      <c r="P177" t="str">
        <f t="shared" si="34"/>
        <v/>
      </c>
      <c r="Q177" t="str">
        <f t="shared" si="35"/>
        <v/>
      </c>
    </row>
    <row r="178" spans="1:17" x14ac:dyDescent="0.3">
      <c r="A178" s="1" t="s">
        <v>171</v>
      </c>
      <c r="B178">
        <v>500</v>
      </c>
      <c r="C178" t="s">
        <v>904</v>
      </c>
      <c r="D178" s="1" t="s">
        <v>891</v>
      </c>
      <c r="E178" t="s">
        <v>903</v>
      </c>
      <c r="F178" t="str">
        <f t="shared" si="24"/>
        <v/>
      </c>
      <c r="G178" t="str">
        <f t="shared" si="25"/>
        <v>Ciliophora</v>
      </c>
      <c r="H178" t="str">
        <f t="shared" si="26"/>
        <v/>
      </c>
      <c r="I178" t="str">
        <f t="shared" si="27"/>
        <v/>
      </c>
      <c r="J178" t="str">
        <f t="shared" si="28"/>
        <v>Flagellates</v>
      </c>
      <c r="K178" t="str">
        <f t="shared" si="29"/>
        <v>Chlorophyta</v>
      </c>
      <c r="L178" t="str">
        <f t="shared" si="30"/>
        <v/>
      </c>
      <c r="M178" t="str">
        <f t="shared" si="31"/>
        <v>Rotifera</v>
      </c>
      <c r="N178" t="str">
        <f t="shared" si="32"/>
        <v>Nematoda</v>
      </c>
      <c r="O178" t="str">
        <f t="shared" si="33"/>
        <v/>
      </c>
      <c r="P178" t="str">
        <f t="shared" si="34"/>
        <v>Naked amoebae</v>
      </c>
      <c r="Q178" t="str">
        <f t="shared" si="35"/>
        <v/>
      </c>
    </row>
    <row r="179" spans="1:17" x14ac:dyDescent="0.3">
      <c r="A179" s="1" t="s">
        <v>172</v>
      </c>
      <c r="B179">
        <v>456</v>
      </c>
      <c r="C179" t="s">
        <v>652</v>
      </c>
      <c r="D179" s="1" t="s">
        <v>891</v>
      </c>
      <c r="E179" t="s">
        <v>905</v>
      </c>
      <c r="F179" t="str">
        <f t="shared" si="24"/>
        <v/>
      </c>
      <c r="G179" t="str">
        <f t="shared" si="25"/>
        <v>Ciliophora</v>
      </c>
      <c r="H179" t="str">
        <f t="shared" si="26"/>
        <v/>
      </c>
      <c r="I179" t="str">
        <f t="shared" si="27"/>
        <v/>
      </c>
      <c r="J179" t="str">
        <f t="shared" si="28"/>
        <v/>
      </c>
      <c r="K179" t="str">
        <f t="shared" si="29"/>
        <v/>
      </c>
      <c r="L179" t="str">
        <f t="shared" si="30"/>
        <v/>
      </c>
      <c r="M179" t="str">
        <f t="shared" si="31"/>
        <v/>
      </c>
      <c r="N179" t="str">
        <f t="shared" si="32"/>
        <v/>
      </c>
      <c r="O179" t="str">
        <f t="shared" si="33"/>
        <v/>
      </c>
      <c r="P179" t="str">
        <f t="shared" si="34"/>
        <v/>
      </c>
      <c r="Q179" t="str">
        <f t="shared" si="35"/>
        <v/>
      </c>
    </row>
    <row r="180" spans="1:17" x14ac:dyDescent="0.3">
      <c r="A180" s="1" t="s">
        <v>173</v>
      </c>
      <c r="B180">
        <v>31</v>
      </c>
      <c r="C180" t="s">
        <v>681</v>
      </c>
      <c r="D180" s="1" t="s">
        <v>891</v>
      </c>
      <c r="E180" t="s">
        <v>829</v>
      </c>
      <c r="F180" t="str">
        <f t="shared" si="24"/>
        <v>Bacteria</v>
      </c>
      <c r="G180" t="str">
        <f t="shared" si="25"/>
        <v/>
      </c>
      <c r="H180" t="str">
        <f t="shared" si="26"/>
        <v/>
      </c>
      <c r="I180" t="str">
        <f t="shared" si="27"/>
        <v/>
      </c>
      <c r="J180" t="str">
        <f t="shared" si="28"/>
        <v/>
      </c>
      <c r="K180" t="str">
        <f t="shared" si="29"/>
        <v/>
      </c>
      <c r="L180" t="str">
        <f t="shared" si="30"/>
        <v/>
      </c>
      <c r="M180" t="str">
        <f t="shared" si="31"/>
        <v/>
      </c>
      <c r="N180" t="str">
        <f t="shared" si="32"/>
        <v/>
      </c>
      <c r="O180" t="str">
        <f t="shared" si="33"/>
        <v/>
      </c>
      <c r="P180" t="str">
        <f t="shared" si="34"/>
        <v/>
      </c>
      <c r="Q180" t="str">
        <f t="shared" si="35"/>
        <v/>
      </c>
    </row>
    <row r="181" spans="1:17" x14ac:dyDescent="0.3">
      <c r="A181" s="1" t="s">
        <v>174</v>
      </c>
      <c r="B181">
        <v>212</v>
      </c>
      <c r="C181" t="s">
        <v>652</v>
      </c>
      <c r="D181" s="1" t="s">
        <v>891</v>
      </c>
      <c r="E181" t="s">
        <v>906</v>
      </c>
      <c r="F181" t="str">
        <f t="shared" si="24"/>
        <v/>
      </c>
      <c r="G181" t="str">
        <f t="shared" si="25"/>
        <v>Ciliophora</v>
      </c>
      <c r="H181" t="str">
        <f t="shared" si="26"/>
        <v/>
      </c>
      <c r="I181" t="str">
        <f t="shared" si="27"/>
        <v/>
      </c>
      <c r="J181" t="str">
        <f t="shared" si="28"/>
        <v/>
      </c>
      <c r="K181" t="str">
        <f t="shared" si="29"/>
        <v/>
      </c>
      <c r="L181" t="str">
        <f t="shared" si="30"/>
        <v/>
      </c>
      <c r="M181" t="str">
        <f t="shared" si="31"/>
        <v/>
      </c>
      <c r="N181" t="str">
        <f t="shared" si="32"/>
        <v/>
      </c>
      <c r="O181" t="str">
        <f t="shared" si="33"/>
        <v/>
      </c>
      <c r="P181" t="str">
        <f t="shared" si="34"/>
        <v/>
      </c>
      <c r="Q181" t="str">
        <f t="shared" si="35"/>
        <v/>
      </c>
    </row>
    <row r="182" spans="1:17" x14ac:dyDescent="0.3">
      <c r="A182" s="1" t="s">
        <v>175</v>
      </c>
      <c r="B182">
        <v>314</v>
      </c>
      <c r="C182" t="s">
        <v>652</v>
      </c>
      <c r="D182" s="1" t="s">
        <v>891</v>
      </c>
      <c r="E182" t="s">
        <v>907</v>
      </c>
      <c r="F182" t="str">
        <f t="shared" si="24"/>
        <v/>
      </c>
      <c r="G182" t="str">
        <f t="shared" si="25"/>
        <v>Ciliophora</v>
      </c>
      <c r="H182" t="str">
        <f t="shared" si="26"/>
        <v/>
      </c>
      <c r="I182" t="str">
        <f t="shared" si="27"/>
        <v/>
      </c>
      <c r="J182" t="str">
        <f t="shared" si="28"/>
        <v/>
      </c>
      <c r="K182" t="str">
        <f t="shared" si="29"/>
        <v/>
      </c>
      <c r="L182" t="str">
        <f t="shared" si="30"/>
        <v/>
      </c>
      <c r="M182" t="str">
        <f t="shared" si="31"/>
        <v/>
      </c>
      <c r="N182" t="str">
        <f t="shared" si="32"/>
        <v/>
      </c>
      <c r="O182" t="str">
        <f t="shared" si="33"/>
        <v/>
      </c>
      <c r="P182" t="str">
        <f t="shared" si="34"/>
        <v/>
      </c>
      <c r="Q182" t="str">
        <f t="shared" si="35"/>
        <v/>
      </c>
    </row>
    <row r="183" spans="1:17" x14ac:dyDescent="0.3">
      <c r="A183" s="1" t="s">
        <v>176</v>
      </c>
      <c r="B183">
        <v>7</v>
      </c>
      <c r="C183" t="s">
        <v>652</v>
      </c>
      <c r="D183" s="1" t="s">
        <v>891</v>
      </c>
      <c r="E183" t="s">
        <v>908</v>
      </c>
      <c r="F183" t="str">
        <f t="shared" si="24"/>
        <v/>
      </c>
      <c r="G183" t="str">
        <f t="shared" si="25"/>
        <v>Ciliophora</v>
      </c>
      <c r="H183" t="str">
        <f t="shared" si="26"/>
        <v/>
      </c>
      <c r="I183" t="str">
        <f t="shared" si="27"/>
        <v/>
      </c>
      <c r="J183" t="str">
        <f t="shared" si="28"/>
        <v/>
      </c>
      <c r="K183" t="str">
        <f t="shared" si="29"/>
        <v/>
      </c>
      <c r="L183" t="str">
        <f t="shared" si="30"/>
        <v/>
      </c>
      <c r="M183" t="str">
        <f t="shared" si="31"/>
        <v/>
      </c>
      <c r="N183" t="str">
        <f t="shared" si="32"/>
        <v/>
      </c>
      <c r="O183" t="str">
        <f t="shared" si="33"/>
        <v/>
      </c>
      <c r="P183" t="str">
        <f t="shared" si="34"/>
        <v/>
      </c>
      <c r="Q183" t="str">
        <f t="shared" si="35"/>
        <v/>
      </c>
    </row>
    <row r="184" spans="1:17" x14ac:dyDescent="0.3">
      <c r="A184" s="1" t="s">
        <v>177</v>
      </c>
      <c r="B184">
        <v>226</v>
      </c>
      <c r="C184" t="s">
        <v>652</v>
      </c>
      <c r="D184" s="1" t="s">
        <v>891</v>
      </c>
      <c r="E184" t="s">
        <v>909</v>
      </c>
      <c r="F184" t="str">
        <f t="shared" si="24"/>
        <v/>
      </c>
      <c r="G184" t="str">
        <f t="shared" si="25"/>
        <v>Ciliophora</v>
      </c>
      <c r="H184" t="str">
        <f t="shared" si="26"/>
        <v/>
      </c>
      <c r="I184" t="str">
        <f t="shared" si="27"/>
        <v/>
      </c>
      <c r="J184" t="str">
        <f t="shared" si="28"/>
        <v/>
      </c>
      <c r="K184" t="str">
        <f t="shared" si="29"/>
        <v/>
      </c>
      <c r="L184" t="str">
        <f t="shared" si="30"/>
        <v/>
      </c>
      <c r="M184" t="str">
        <f t="shared" si="31"/>
        <v/>
      </c>
      <c r="N184" t="str">
        <f t="shared" si="32"/>
        <v/>
      </c>
      <c r="O184" t="str">
        <f t="shared" si="33"/>
        <v/>
      </c>
      <c r="P184" t="str">
        <f t="shared" si="34"/>
        <v/>
      </c>
      <c r="Q184" t="str">
        <f t="shared" si="35"/>
        <v/>
      </c>
    </row>
    <row r="185" spans="1:17" x14ac:dyDescent="0.3">
      <c r="A185" s="1" t="s">
        <v>178</v>
      </c>
      <c r="B185">
        <v>64</v>
      </c>
      <c r="C185" t="s">
        <v>652</v>
      </c>
      <c r="D185" s="1" t="s">
        <v>891</v>
      </c>
      <c r="E185" t="s">
        <v>910</v>
      </c>
      <c r="F185" t="str">
        <f t="shared" si="24"/>
        <v/>
      </c>
      <c r="G185" t="str">
        <f t="shared" si="25"/>
        <v>Ciliophora</v>
      </c>
      <c r="H185" t="str">
        <f t="shared" si="26"/>
        <v/>
      </c>
      <c r="I185" t="str">
        <f t="shared" si="27"/>
        <v/>
      </c>
      <c r="J185" t="str">
        <f t="shared" si="28"/>
        <v/>
      </c>
      <c r="K185" t="str">
        <f t="shared" si="29"/>
        <v/>
      </c>
      <c r="L185" t="str">
        <f t="shared" si="30"/>
        <v/>
      </c>
      <c r="M185" t="str">
        <f t="shared" si="31"/>
        <v/>
      </c>
      <c r="N185" t="str">
        <f t="shared" si="32"/>
        <v/>
      </c>
      <c r="O185" t="str">
        <f t="shared" si="33"/>
        <v/>
      </c>
      <c r="P185" t="str">
        <f t="shared" si="34"/>
        <v/>
      </c>
      <c r="Q185" t="str">
        <f t="shared" si="35"/>
        <v/>
      </c>
    </row>
    <row r="186" spans="1:17" x14ac:dyDescent="0.3">
      <c r="A186" s="1" t="s">
        <v>179</v>
      </c>
      <c r="B186">
        <v>127</v>
      </c>
      <c r="C186" t="s">
        <v>913</v>
      </c>
      <c r="D186" s="1" t="s">
        <v>911</v>
      </c>
      <c r="E186" t="s">
        <v>912</v>
      </c>
      <c r="F186" t="str">
        <f t="shared" si="24"/>
        <v/>
      </c>
      <c r="G186" t="str">
        <f t="shared" si="25"/>
        <v/>
      </c>
      <c r="H186" t="str">
        <f t="shared" si="26"/>
        <v/>
      </c>
      <c r="I186" t="str">
        <f t="shared" si="27"/>
        <v/>
      </c>
      <c r="J186" t="str">
        <f t="shared" si="28"/>
        <v/>
      </c>
      <c r="K186" t="str">
        <f t="shared" si="29"/>
        <v>Chlorophyta</v>
      </c>
      <c r="L186" t="str">
        <f t="shared" si="30"/>
        <v>Fungi</v>
      </c>
      <c r="M186" t="str">
        <f t="shared" si="31"/>
        <v/>
      </c>
      <c r="N186" t="str">
        <f t="shared" si="32"/>
        <v/>
      </c>
      <c r="O186" t="str">
        <f t="shared" si="33"/>
        <v/>
      </c>
      <c r="P186" t="str">
        <f t="shared" si="34"/>
        <v/>
      </c>
      <c r="Q186" t="str">
        <f t="shared" si="35"/>
        <v>testate amoebae</v>
      </c>
    </row>
    <row r="187" spans="1:17" x14ac:dyDescent="0.3">
      <c r="A187" s="1" t="s">
        <v>180</v>
      </c>
      <c r="D187" s="1" t="s">
        <v>914</v>
      </c>
      <c r="E187" t="s">
        <v>915</v>
      </c>
      <c r="F187" t="str">
        <f t="shared" si="24"/>
        <v/>
      </c>
      <c r="G187" t="str">
        <f t="shared" si="25"/>
        <v/>
      </c>
      <c r="H187" t="str">
        <f t="shared" si="26"/>
        <v/>
      </c>
      <c r="I187" t="str">
        <f t="shared" si="27"/>
        <v/>
      </c>
      <c r="J187" t="str">
        <f t="shared" si="28"/>
        <v/>
      </c>
      <c r="K187" t="str">
        <f t="shared" si="29"/>
        <v/>
      </c>
      <c r="L187" t="str">
        <f t="shared" si="30"/>
        <v/>
      </c>
      <c r="M187" t="str">
        <f t="shared" si="31"/>
        <v/>
      </c>
      <c r="N187" t="str">
        <f t="shared" si="32"/>
        <v/>
      </c>
      <c r="O187" t="str">
        <f t="shared" si="33"/>
        <v/>
      </c>
      <c r="P187" t="str">
        <f t="shared" si="34"/>
        <v/>
      </c>
      <c r="Q187" t="str">
        <f t="shared" si="35"/>
        <v/>
      </c>
    </row>
    <row r="188" spans="1:17" x14ac:dyDescent="0.3">
      <c r="A188" s="1" t="s">
        <v>181</v>
      </c>
      <c r="B188">
        <v>5</v>
      </c>
      <c r="C188" t="s">
        <v>681</v>
      </c>
      <c r="D188" s="1" t="s">
        <v>914</v>
      </c>
      <c r="E188" t="s">
        <v>917</v>
      </c>
      <c r="F188" t="str">
        <f t="shared" si="24"/>
        <v>Bacteria</v>
      </c>
      <c r="G188" t="str">
        <f t="shared" si="25"/>
        <v/>
      </c>
      <c r="H188" t="str">
        <f t="shared" si="26"/>
        <v/>
      </c>
      <c r="I188" t="str">
        <f t="shared" si="27"/>
        <v/>
      </c>
      <c r="J188" t="str">
        <f t="shared" si="28"/>
        <v/>
      </c>
      <c r="K188" t="str">
        <f t="shared" si="29"/>
        <v/>
      </c>
      <c r="L188" t="str">
        <f t="shared" si="30"/>
        <v/>
      </c>
      <c r="M188" t="str">
        <f t="shared" si="31"/>
        <v/>
      </c>
      <c r="N188" t="str">
        <f t="shared" si="32"/>
        <v/>
      </c>
      <c r="O188" t="str">
        <f t="shared" si="33"/>
        <v/>
      </c>
      <c r="P188" t="str">
        <f t="shared" si="34"/>
        <v/>
      </c>
      <c r="Q188" t="str">
        <f t="shared" si="35"/>
        <v/>
      </c>
    </row>
    <row r="189" spans="1:17" x14ac:dyDescent="0.3">
      <c r="A189" s="1" t="s">
        <v>182</v>
      </c>
      <c r="B189">
        <v>1</v>
      </c>
      <c r="C189" t="s">
        <v>681</v>
      </c>
      <c r="D189" s="1" t="s">
        <v>914</v>
      </c>
      <c r="E189" t="s">
        <v>918</v>
      </c>
      <c r="F189" t="str">
        <f t="shared" si="24"/>
        <v>Bacteria</v>
      </c>
      <c r="G189" t="str">
        <f t="shared" si="25"/>
        <v/>
      </c>
      <c r="H189" t="str">
        <f t="shared" si="26"/>
        <v/>
      </c>
      <c r="I189" t="str">
        <f t="shared" si="27"/>
        <v/>
      </c>
      <c r="J189" t="str">
        <f t="shared" si="28"/>
        <v/>
      </c>
      <c r="K189" t="str">
        <f t="shared" si="29"/>
        <v/>
      </c>
      <c r="L189" t="str">
        <f t="shared" si="30"/>
        <v/>
      </c>
      <c r="M189" t="str">
        <f t="shared" si="31"/>
        <v/>
      </c>
      <c r="N189" t="str">
        <f t="shared" si="32"/>
        <v/>
      </c>
      <c r="O189" t="str">
        <f t="shared" si="33"/>
        <v/>
      </c>
      <c r="P189" t="str">
        <f t="shared" si="34"/>
        <v/>
      </c>
      <c r="Q189" t="str">
        <f t="shared" si="35"/>
        <v/>
      </c>
    </row>
    <row r="190" spans="1:17" x14ac:dyDescent="0.3">
      <c r="A190" s="1" t="s">
        <v>183</v>
      </c>
      <c r="B190">
        <v>1</v>
      </c>
      <c r="C190" t="s">
        <v>681</v>
      </c>
      <c r="D190" s="1" t="s">
        <v>914</v>
      </c>
      <c r="E190" t="s">
        <v>683</v>
      </c>
      <c r="F190" t="str">
        <f t="shared" si="24"/>
        <v>Bacteria</v>
      </c>
      <c r="G190" t="str">
        <f t="shared" si="25"/>
        <v/>
      </c>
      <c r="H190" t="str">
        <f t="shared" si="26"/>
        <v/>
      </c>
      <c r="I190" t="str">
        <f t="shared" si="27"/>
        <v/>
      </c>
      <c r="J190" t="str">
        <f t="shared" si="28"/>
        <v/>
      </c>
      <c r="K190" t="str">
        <f t="shared" si="29"/>
        <v/>
      </c>
      <c r="L190" t="str">
        <f t="shared" si="30"/>
        <v/>
      </c>
      <c r="M190" t="str">
        <f t="shared" si="31"/>
        <v/>
      </c>
      <c r="N190" t="str">
        <f t="shared" si="32"/>
        <v/>
      </c>
      <c r="O190" t="str">
        <f t="shared" si="33"/>
        <v/>
      </c>
      <c r="P190" t="str">
        <f t="shared" si="34"/>
        <v/>
      </c>
      <c r="Q190" t="str">
        <f t="shared" si="35"/>
        <v/>
      </c>
    </row>
    <row r="191" spans="1:17" x14ac:dyDescent="0.3">
      <c r="A191" s="1" t="s">
        <v>184</v>
      </c>
      <c r="B191">
        <v>1</v>
      </c>
      <c r="C191" t="s">
        <v>681</v>
      </c>
      <c r="D191" s="1" t="s">
        <v>914</v>
      </c>
      <c r="E191" t="s">
        <v>919</v>
      </c>
      <c r="F191" t="str">
        <f t="shared" si="24"/>
        <v>Bacteria</v>
      </c>
      <c r="G191" t="str">
        <f t="shared" si="25"/>
        <v/>
      </c>
      <c r="H191" t="str">
        <f t="shared" si="26"/>
        <v/>
      </c>
      <c r="I191" t="str">
        <f t="shared" si="27"/>
        <v/>
      </c>
      <c r="J191" t="str">
        <f t="shared" si="28"/>
        <v/>
      </c>
      <c r="K191" t="str">
        <f t="shared" si="29"/>
        <v/>
      </c>
      <c r="L191" t="str">
        <f t="shared" si="30"/>
        <v/>
      </c>
      <c r="M191" t="str">
        <f t="shared" si="31"/>
        <v/>
      </c>
      <c r="N191" t="str">
        <f t="shared" si="32"/>
        <v/>
      </c>
      <c r="O191" t="str">
        <f t="shared" si="33"/>
        <v/>
      </c>
      <c r="P191" t="str">
        <f t="shared" si="34"/>
        <v/>
      </c>
      <c r="Q191" t="str">
        <f t="shared" si="35"/>
        <v/>
      </c>
    </row>
    <row r="192" spans="1:17" x14ac:dyDescent="0.3">
      <c r="A192" s="1" t="s">
        <v>185</v>
      </c>
      <c r="B192">
        <v>1</v>
      </c>
      <c r="C192" t="s">
        <v>805</v>
      </c>
      <c r="D192" s="1" t="s">
        <v>914</v>
      </c>
      <c r="E192" t="s">
        <v>916</v>
      </c>
      <c r="F192" t="str">
        <f t="shared" si="24"/>
        <v>Bacteria</v>
      </c>
      <c r="G192" t="str">
        <f t="shared" si="25"/>
        <v/>
      </c>
      <c r="H192" t="str">
        <f t="shared" si="26"/>
        <v/>
      </c>
      <c r="I192" t="str">
        <f t="shared" si="27"/>
        <v/>
      </c>
      <c r="J192" t="str">
        <f t="shared" si="28"/>
        <v>Flagellates</v>
      </c>
      <c r="K192" t="str">
        <f t="shared" si="29"/>
        <v/>
      </c>
      <c r="L192" t="str">
        <f t="shared" si="30"/>
        <v/>
      </c>
      <c r="M192" t="str">
        <f t="shared" si="31"/>
        <v/>
      </c>
      <c r="N192" t="str">
        <f t="shared" si="32"/>
        <v/>
      </c>
      <c r="O192" t="str">
        <f t="shared" si="33"/>
        <v/>
      </c>
      <c r="P192" t="str">
        <f t="shared" si="34"/>
        <v/>
      </c>
      <c r="Q192" t="str">
        <f t="shared" si="35"/>
        <v/>
      </c>
    </row>
    <row r="193" spans="1:17" x14ac:dyDescent="0.3">
      <c r="A193" s="1" t="s">
        <v>186</v>
      </c>
      <c r="B193">
        <v>1</v>
      </c>
      <c r="C193" t="s">
        <v>681</v>
      </c>
      <c r="D193" s="1" t="s">
        <v>914</v>
      </c>
      <c r="E193" t="s">
        <v>920</v>
      </c>
      <c r="F193" t="str">
        <f t="shared" si="24"/>
        <v>Bacteria</v>
      </c>
      <c r="G193" t="str">
        <f t="shared" si="25"/>
        <v/>
      </c>
      <c r="H193" t="str">
        <f t="shared" si="26"/>
        <v/>
      </c>
      <c r="I193" t="str">
        <f t="shared" si="27"/>
        <v/>
      </c>
      <c r="J193" t="str">
        <f t="shared" si="28"/>
        <v/>
      </c>
      <c r="K193" t="str">
        <f t="shared" si="29"/>
        <v/>
      </c>
      <c r="L193" t="str">
        <f t="shared" si="30"/>
        <v/>
      </c>
      <c r="M193" t="str">
        <f t="shared" si="31"/>
        <v/>
      </c>
      <c r="N193" t="str">
        <f t="shared" si="32"/>
        <v/>
      </c>
      <c r="O193" t="str">
        <f t="shared" si="33"/>
        <v/>
      </c>
      <c r="P193" t="str">
        <f t="shared" si="34"/>
        <v/>
      </c>
      <c r="Q193" t="str">
        <f t="shared" si="35"/>
        <v/>
      </c>
    </row>
    <row r="194" spans="1:17" x14ac:dyDescent="0.3">
      <c r="A194" s="1" t="s">
        <v>187</v>
      </c>
      <c r="B194">
        <v>100</v>
      </c>
      <c r="C194" t="s">
        <v>652</v>
      </c>
      <c r="D194" s="1" t="s">
        <v>921</v>
      </c>
      <c r="E194" t="s">
        <v>922</v>
      </c>
      <c r="F194" t="str">
        <f t="shared" si="24"/>
        <v/>
      </c>
      <c r="G194" t="str">
        <f t="shared" si="25"/>
        <v>Ciliophora</v>
      </c>
      <c r="H194" t="str">
        <f t="shared" si="26"/>
        <v/>
      </c>
      <c r="I194" t="str">
        <f t="shared" si="27"/>
        <v/>
      </c>
      <c r="J194" t="str">
        <f t="shared" si="28"/>
        <v/>
      </c>
      <c r="K194" t="str">
        <f t="shared" si="29"/>
        <v/>
      </c>
      <c r="L194" t="str">
        <f t="shared" si="30"/>
        <v/>
      </c>
      <c r="M194" t="str">
        <f t="shared" si="31"/>
        <v/>
      </c>
      <c r="N194" t="str">
        <f t="shared" si="32"/>
        <v/>
      </c>
      <c r="O194" t="str">
        <f t="shared" si="33"/>
        <v/>
      </c>
      <c r="P194" t="str">
        <f t="shared" si="34"/>
        <v/>
      </c>
      <c r="Q194" t="str">
        <f t="shared" si="35"/>
        <v/>
      </c>
    </row>
    <row r="195" spans="1:17" x14ac:dyDescent="0.3">
      <c r="A195" s="1" t="s">
        <v>188</v>
      </c>
      <c r="B195">
        <v>255</v>
      </c>
      <c r="C195" t="s">
        <v>652</v>
      </c>
      <c r="D195" s="1" t="s">
        <v>921</v>
      </c>
      <c r="E195" t="s">
        <v>923</v>
      </c>
      <c r="F195" t="str">
        <f t="shared" ref="F195:F258" si="36">IF(ISERROR(SEARCH("B", $C195)), "", "Bacteria")</f>
        <v/>
      </c>
      <c r="G195" t="str">
        <f t="shared" ref="G195:G258" si="37">IF(ISERROR(SEARCH("C", $C195)), "", "Ciliophora")</f>
        <v>Ciliophora</v>
      </c>
      <c r="H195" t="str">
        <f t="shared" ref="H195:H258" si="38">IF(ISERROR(SEARCH("D", $C195)), "", "Diatoms")</f>
        <v/>
      </c>
      <c r="I195" t="str">
        <f t="shared" ref="I195:I258" si="39">IF(ISERROR(SEARCH("E", $C195)), "", "Cyanobacteria")</f>
        <v/>
      </c>
      <c r="J195" t="str">
        <f t="shared" ref="J195:J258" si="40">IF(ISERROR(SEARCH("F", $C195)), "", "Flagellates")</f>
        <v/>
      </c>
      <c r="K195" t="str">
        <f t="shared" ref="K195:K258" si="41">IF(ISERROR(SEARCH("G", $C195)), "", "Chlorophyta")</f>
        <v/>
      </c>
      <c r="L195" t="str">
        <f t="shared" ref="L195:L258" si="42">IF(ISERROR(SEARCH("H", $C195)), "", "Fungi")</f>
        <v/>
      </c>
      <c r="M195" t="str">
        <f t="shared" ref="M195:M258" si="43">IF(ISERROR(SEARCH("R",$C195)),"","Rotifera")</f>
        <v/>
      </c>
      <c r="N195" t="str">
        <f t="shared" ref="N195:N258" si="44">IF(ISERROR(SEARCH("R", $C195)), "", "Nematoda")</f>
        <v/>
      </c>
      <c r="O195" t="str">
        <f t="shared" ref="O195:O258" si="45">IF(ISERROR(SEARCH("S", $C195)), "", "Soil Organic Matter")</f>
        <v/>
      </c>
      <c r="P195" t="str">
        <f t="shared" ref="P195:P258" si="46">IF(ISERROR(SEARCH("N", $C195)), "", "Naked amoebae")</f>
        <v/>
      </c>
      <c r="Q195" t="str">
        <f t="shared" ref="Q195:Q258" si="47">IF(ISERROR(SEARCH("T", $C195)), "", "testate amoebae")</f>
        <v/>
      </c>
    </row>
    <row r="196" spans="1:17" x14ac:dyDescent="0.3">
      <c r="A196" s="1" t="s">
        <v>189</v>
      </c>
      <c r="B196">
        <v>57</v>
      </c>
      <c r="C196" t="s">
        <v>652</v>
      </c>
      <c r="D196" s="1" t="s">
        <v>921</v>
      </c>
      <c r="E196" t="s">
        <v>924</v>
      </c>
      <c r="F196" t="str">
        <f t="shared" si="36"/>
        <v/>
      </c>
      <c r="G196" t="str">
        <f t="shared" si="37"/>
        <v>Ciliophora</v>
      </c>
      <c r="H196" t="str">
        <f t="shared" si="38"/>
        <v/>
      </c>
      <c r="I196" t="str">
        <f t="shared" si="39"/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</row>
    <row r="197" spans="1:17" x14ac:dyDescent="0.3">
      <c r="A197" s="1" t="s">
        <v>190</v>
      </c>
      <c r="B197">
        <v>110</v>
      </c>
      <c r="C197" t="s">
        <v>649</v>
      </c>
      <c r="D197" s="1" t="s">
        <v>925</v>
      </c>
      <c r="E197" t="s">
        <v>926</v>
      </c>
      <c r="F197" t="str">
        <f t="shared" si="36"/>
        <v/>
      </c>
      <c r="G197" t="str">
        <f t="shared" si="37"/>
        <v>Ciliophora</v>
      </c>
      <c r="H197" t="str">
        <f t="shared" si="38"/>
        <v/>
      </c>
      <c r="I197" t="str">
        <f t="shared" si="39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</row>
    <row r="198" spans="1:17" x14ac:dyDescent="0.3">
      <c r="A198" s="1" t="s">
        <v>191</v>
      </c>
      <c r="B198">
        <v>10</v>
      </c>
      <c r="C198" t="s">
        <v>649</v>
      </c>
      <c r="D198" s="1" t="s">
        <v>925</v>
      </c>
      <c r="E198" t="s">
        <v>927</v>
      </c>
      <c r="F198" t="str">
        <f t="shared" si="36"/>
        <v/>
      </c>
      <c r="G198" t="str">
        <f t="shared" si="37"/>
        <v>Ciliophora</v>
      </c>
      <c r="H198" t="str">
        <f t="shared" si="38"/>
        <v/>
      </c>
      <c r="I198" t="str">
        <f t="shared" si="39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</row>
    <row r="199" spans="1:17" x14ac:dyDescent="0.3">
      <c r="A199" s="1" t="s">
        <v>192</v>
      </c>
      <c r="B199">
        <v>63</v>
      </c>
      <c r="C199" t="s">
        <v>649</v>
      </c>
      <c r="D199" s="1" t="s">
        <v>925</v>
      </c>
      <c r="E199" t="s">
        <v>928</v>
      </c>
      <c r="F199" t="str">
        <f t="shared" si="36"/>
        <v/>
      </c>
      <c r="G199" t="str">
        <f t="shared" si="37"/>
        <v>Ciliophora</v>
      </c>
      <c r="H199" t="str">
        <f t="shared" si="38"/>
        <v/>
      </c>
      <c r="I199" t="str">
        <f t="shared" si="39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</row>
    <row r="200" spans="1:17" x14ac:dyDescent="0.3">
      <c r="A200" s="1" t="s">
        <v>193</v>
      </c>
      <c r="B200">
        <v>367</v>
      </c>
      <c r="C200" t="s">
        <v>649</v>
      </c>
      <c r="D200" s="1" t="s">
        <v>925</v>
      </c>
      <c r="E200" t="s">
        <v>929</v>
      </c>
      <c r="F200" t="str">
        <f t="shared" si="36"/>
        <v/>
      </c>
      <c r="G200" t="str">
        <f t="shared" si="37"/>
        <v>Ciliophora</v>
      </c>
      <c r="H200" t="str">
        <f t="shared" si="38"/>
        <v/>
      </c>
      <c r="I200" t="str">
        <f t="shared" si="39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</row>
    <row r="201" spans="1:17" x14ac:dyDescent="0.3">
      <c r="A201" s="1" t="s">
        <v>194</v>
      </c>
      <c r="B201">
        <v>132</v>
      </c>
      <c r="C201" t="s">
        <v>649</v>
      </c>
      <c r="D201" s="1" t="s">
        <v>925</v>
      </c>
      <c r="E201" t="s">
        <v>909</v>
      </c>
      <c r="F201" t="str">
        <f t="shared" si="36"/>
        <v/>
      </c>
      <c r="G201" t="str">
        <f t="shared" si="37"/>
        <v>Ciliophora</v>
      </c>
      <c r="H201" t="str">
        <f t="shared" si="38"/>
        <v/>
      </c>
      <c r="I201" t="str">
        <f t="shared" si="39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</row>
    <row r="202" spans="1:17" x14ac:dyDescent="0.3">
      <c r="A202" s="1" t="s">
        <v>195</v>
      </c>
      <c r="B202">
        <v>23</v>
      </c>
      <c r="C202" t="s">
        <v>649</v>
      </c>
      <c r="D202" s="1" t="s">
        <v>925</v>
      </c>
      <c r="E202" t="s">
        <v>930</v>
      </c>
      <c r="F202" t="str">
        <f t="shared" si="36"/>
        <v/>
      </c>
      <c r="G202" t="str">
        <f t="shared" si="37"/>
        <v>Ciliophora</v>
      </c>
      <c r="H202" t="str">
        <f t="shared" si="38"/>
        <v/>
      </c>
      <c r="I202" t="str">
        <f t="shared" si="39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</row>
    <row r="203" spans="1:17" x14ac:dyDescent="0.3">
      <c r="A203" s="1" t="s">
        <v>196</v>
      </c>
      <c r="B203">
        <v>2</v>
      </c>
      <c r="C203" t="s">
        <v>649</v>
      </c>
      <c r="D203" s="1" t="s">
        <v>931</v>
      </c>
      <c r="E203" t="s">
        <v>932</v>
      </c>
      <c r="F203" t="str">
        <f t="shared" si="36"/>
        <v/>
      </c>
      <c r="G203" t="str">
        <f t="shared" si="37"/>
        <v>Ciliophora</v>
      </c>
      <c r="H203" t="str">
        <f t="shared" si="38"/>
        <v/>
      </c>
      <c r="I203" t="str">
        <f t="shared" si="39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</row>
    <row r="204" spans="1:17" x14ac:dyDescent="0.3">
      <c r="A204" s="1" t="s">
        <v>197</v>
      </c>
      <c r="B204">
        <v>16</v>
      </c>
      <c r="C204" t="s">
        <v>652</v>
      </c>
      <c r="D204" s="1" t="s">
        <v>933</v>
      </c>
      <c r="E204" t="s">
        <v>662</v>
      </c>
      <c r="F204" t="str">
        <f t="shared" si="36"/>
        <v/>
      </c>
      <c r="G204" t="str">
        <f t="shared" si="37"/>
        <v>Ciliophora</v>
      </c>
      <c r="H204" t="str">
        <f t="shared" si="38"/>
        <v/>
      </c>
      <c r="I204" t="str">
        <f t="shared" si="39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</row>
    <row r="205" spans="1:17" x14ac:dyDescent="0.3">
      <c r="A205" s="1" t="s">
        <v>198</v>
      </c>
      <c r="D205" s="1" t="s">
        <v>934</v>
      </c>
      <c r="E205" t="s">
        <v>935</v>
      </c>
      <c r="F205" t="str">
        <f t="shared" si="36"/>
        <v/>
      </c>
      <c r="G205" t="str">
        <f t="shared" si="37"/>
        <v/>
      </c>
      <c r="H205" t="str">
        <f t="shared" si="38"/>
        <v/>
      </c>
      <c r="I205" t="str">
        <f t="shared" si="39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</row>
    <row r="206" spans="1:17" x14ac:dyDescent="0.3">
      <c r="A206" s="1" t="s">
        <v>199</v>
      </c>
      <c r="B206">
        <v>3</v>
      </c>
      <c r="D206" s="1" t="s">
        <v>934</v>
      </c>
      <c r="E206" t="s">
        <v>937</v>
      </c>
      <c r="F206" t="str">
        <f t="shared" si="36"/>
        <v/>
      </c>
      <c r="G206" t="str">
        <f t="shared" si="37"/>
        <v/>
      </c>
      <c r="H206" t="str">
        <f t="shared" si="38"/>
        <v/>
      </c>
      <c r="I206" t="str">
        <f t="shared" si="39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</row>
    <row r="207" spans="1:17" x14ac:dyDescent="0.3">
      <c r="A207" s="1" t="s">
        <v>200</v>
      </c>
      <c r="B207">
        <v>141</v>
      </c>
      <c r="C207" t="s">
        <v>652</v>
      </c>
      <c r="D207" s="1" t="s">
        <v>934</v>
      </c>
      <c r="E207" t="s">
        <v>938</v>
      </c>
      <c r="F207" t="str">
        <f t="shared" si="36"/>
        <v/>
      </c>
      <c r="G207" t="str">
        <f t="shared" si="37"/>
        <v>Ciliophora</v>
      </c>
      <c r="H207" t="str">
        <f t="shared" si="38"/>
        <v/>
      </c>
      <c r="I207" t="str">
        <f t="shared" si="39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</row>
    <row r="208" spans="1:17" x14ac:dyDescent="0.3">
      <c r="A208" s="1" t="s">
        <v>201</v>
      </c>
      <c r="B208">
        <v>99</v>
      </c>
      <c r="C208" t="s">
        <v>652</v>
      </c>
      <c r="D208" s="1" t="s">
        <v>934</v>
      </c>
      <c r="E208" t="s">
        <v>670</v>
      </c>
      <c r="F208" t="str">
        <f t="shared" si="36"/>
        <v/>
      </c>
      <c r="G208" t="str">
        <f t="shared" si="37"/>
        <v>Ciliophora</v>
      </c>
      <c r="H208" t="str">
        <f t="shared" si="38"/>
        <v/>
      </c>
      <c r="I208" t="str">
        <f t="shared" si="39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</row>
    <row r="209" spans="1:17" x14ac:dyDescent="0.3">
      <c r="A209" s="1" t="s">
        <v>202</v>
      </c>
      <c r="B209">
        <v>157</v>
      </c>
      <c r="C209" t="s">
        <v>658</v>
      </c>
      <c r="D209" s="1" t="s">
        <v>934</v>
      </c>
      <c r="E209" t="s">
        <v>939</v>
      </c>
      <c r="F209" t="str">
        <f t="shared" si="36"/>
        <v/>
      </c>
      <c r="G209" t="str">
        <f t="shared" si="37"/>
        <v/>
      </c>
      <c r="H209" t="str">
        <f t="shared" si="38"/>
        <v/>
      </c>
      <c r="I209" t="str">
        <f t="shared" si="39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</row>
    <row r="210" spans="1:17" x14ac:dyDescent="0.3">
      <c r="A210" s="1" t="s">
        <v>203</v>
      </c>
      <c r="B210">
        <v>50</v>
      </c>
      <c r="C210" t="s">
        <v>649</v>
      </c>
      <c r="D210" s="1" t="s">
        <v>934</v>
      </c>
      <c r="E210" t="s">
        <v>940</v>
      </c>
      <c r="F210" t="str">
        <f t="shared" si="36"/>
        <v/>
      </c>
      <c r="G210" t="str">
        <f t="shared" si="37"/>
        <v>Ciliophora</v>
      </c>
      <c r="H210" t="str">
        <f t="shared" si="38"/>
        <v/>
      </c>
      <c r="I210" t="str">
        <f t="shared" si="39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</row>
    <row r="211" spans="1:17" x14ac:dyDescent="0.3">
      <c r="A211" s="1" t="s">
        <v>204</v>
      </c>
      <c r="B211">
        <v>34</v>
      </c>
      <c r="C211" t="s">
        <v>681</v>
      </c>
      <c r="D211" s="1" t="s">
        <v>941</v>
      </c>
      <c r="E211" t="s">
        <v>942</v>
      </c>
      <c r="F211" t="str">
        <f t="shared" si="36"/>
        <v>Bacteria</v>
      </c>
      <c r="G211" t="str">
        <f t="shared" si="37"/>
        <v/>
      </c>
      <c r="H211" t="str">
        <f t="shared" si="38"/>
        <v/>
      </c>
      <c r="I211" t="str">
        <f t="shared" si="39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</row>
    <row r="212" spans="1:17" x14ac:dyDescent="0.3">
      <c r="A212" s="1" t="s">
        <v>205</v>
      </c>
      <c r="B212">
        <v>180</v>
      </c>
      <c r="C212" t="s">
        <v>652</v>
      </c>
      <c r="D212" s="1" t="s">
        <v>943</v>
      </c>
      <c r="E212" t="s">
        <v>944</v>
      </c>
      <c r="F212" t="str">
        <f t="shared" si="36"/>
        <v/>
      </c>
      <c r="G212" t="str">
        <f t="shared" si="37"/>
        <v>Ciliophora</v>
      </c>
      <c r="H212" t="str">
        <f t="shared" si="38"/>
        <v/>
      </c>
      <c r="I212" t="str">
        <f t="shared" si="39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</row>
    <row r="213" spans="1:17" x14ac:dyDescent="0.3">
      <c r="A213" s="1" t="s">
        <v>206</v>
      </c>
      <c r="B213">
        <v>64</v>
      </c>
      <c r="C213" t="s">
        <v>652</v>
      </c>
      <c r="D213" s="1" t="s">
        <v>943</v>
      </c>
      <c r="E213" t="s">
        <v>945</v>
      </c>
      <c r="F213" t="str">
        <f t="shared" si="36"/>
        <v/>
      </c>
      <c r="G213" t="str">
        <f t="shared" si="37"/>
        <v>Ciliophora</v>
      </c>
      <c r="H213" t="str">
        <f t="shared" si="38"/>
        <v/>
      </c>
      <c r="I213" t="str">
        <f t="shared" si="39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</row>
    <row r="214" spans="1:17" x14ac:dyDescent="0.3">
      <c r="A214" s="1" t="s">
        <v>207</v>
      </c>
      <c r="B214">
        <v>135</v>
      </c>
      <c r="C214" t="s">
        <v>652</v>
      </c>
      <c r="D214" s="1" t="s">
        <v>943</v>
      </c>
      <c r="E214" t="s">
        <v>946</v>
      </c>
      <c r="F214" t="str">
        <f t="shared" si="36"/>
        <v/>
      </c>
      <c r="G214" t="str">
        <f t="shared" si="37"/>
        <v>Ciliophora</v>
      </c>
      <c r="H214" t="str">
        <f t="shared" si="38"/>
        <v/>
      </c>
      <c r="I214" t="str">
        <f t="shared" si="39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</row>
    <row r="215" spans="1:17" x14ac:dyDescent="0.3">
      <c r="A215" s="1" t="s">
        <v>208</v>
      </c>
      <c r="B215">
        <v>360</v>
      </c>
      <c r="C215" t="s">
        <v>652</v>
      </c>
      <c r="D215" s="1" t="s">
        <v>943</v>
      </c>
      <c r="E215" t="s">
        <v>947</v>
      </c>
      <c r="F215" t="str">
        <f t="shared" si="36"/>
        <v/>
      </c>
      <c r="G215" t="str">
        <f t="shared" si="37"/>
        <v>Ciliophora</v>
      </c>
      <c r="H215" t="str">
        <f t="shared" si="38"/>
        <v/>
      </c>
      <c r="I215" t="str">
        <f t="shared" si="39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</row>
    <row r="216" spans="1:17" x14ac:dyDescent="0.3">
      <c r="A216" s="1" t="s">
        <v>209</v>
      </c>
      <c r="B216">
        <v>101</v>
      </c>
      <c r="C216" t="s">
        <v>652</v>
      </c>
      <c r="D216" s="1" t="s">
        <v>943</v>
      </c>
      <c r="E216" t="s">
        <v>670</v>
      </c>
      <c r="F216" t="str">
        <f t="shared" si="36"/>
        <v/>
      </c>
      <c r="G216" t="str">
        <f t="shared" si="37"/>
        <v>Ciliophora</v>
      </c>
      <c r="H216" t="str">
        <f t="shared" si="38"/>
        <v/>
      </c>
      <c r="I216" t="str">
        <f t="shared" si="39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</row>
    <row r="217" spans="1:17" x14ac:dyDescent="0.3">
      <c r="A217" s="1" t="s">
        <v>210</v>
      </c>
      <c r="B217">
        <v>79</v>
      </c>
      <c r="C217" t="s">
        <v>681</v>
      </c>
      <c r="D217" s="1" t="s">
        <v>948</v>
      </c>
      <c r="E217" t="s">
        <v>790</v>
      </c>
      <c r="F217" t="str">
        <f t="shared" si="36"/>
        <v>Bacteria</v>
      </c>
      <c r="G217" t="str">
        <f t="shared" si="37"/>
        <v/>
      </c>
      <c r="H217" t="str">
        <f t="shared" si="38"/>
        <v/>
      </c>
      <c r="I217" t="str">
        <f t="shared" si="39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</row>
    <row r="218" spans="1:17" x14ac:dyDescent="0.3">
      <c r="A218" s="1" t="s">
        <v>211</v>
      </c>
      <c r="B218">
        <v>100</v>
      </c>
      <c r="C218" t="s">
        <v>950</v>
      </c>
      <c r="D218" s="1" t="s">
        <v>949</v>
      </c>
      <c r="E218" t="s">
        <v>798</v>
      </c>
      <c r="F218" t="str">
        <f t="shared" si="36"/>
        <v>Bacteria</v>
      </c>
      <c r="G218" t="str">
        <f t="shared" si="37"/>
        <v>Ciliophora</v>
      </c>
      <c r="H218" t="str">
        <f t="shared" si="38"/>
        <v/>
      </c>
      <c r="I218" t="str">
        <f t="shared" si="39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</row>
    <row r="219" spans="1:17" x14ac:dyDescent="0.3">
      <c r="A219" s="1" t="s">
        <v>212</v>
      </c>
      <c r="B219">
        <v>146</v>
      </c>
      <c r="C219" t="s">
        <v>953</v>
      </c>
      <c r="D219" s="1" t="s">
        <v>951</v>
      </c>
      <c r="E219" t="s">
        <v>952</v>
      </c>
      <c r="F219" t="str">
        <f t="shared" si="36"/>
        <v/>
      </c>
      <c r="G219" t="str">
        <f t="shared" si="37"/>
        <v>Ciliophora</v>
      </c>
      <c r="H219" t="str">
        <f t="shared" si="38"/>
        <v>Diatoms</v>
      </c>
      <c r="I219" t="str">
        <f t="shared" si="39"/>
        <v/>
      </c>
      <c r="J219" t="str">
        <f t="shared" si="40"/>
        <v/>
      </c>
      <c r="K219" t="str">
        <f t="shared" si="41"/>
        <v>Chlorophyta</v>
      </c>
      <c r="L219" t="str">
        <f t="shared" si="42"/>
        <v>Fungi</v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</row>
    <row r="220" spans="1:17" x14ac:dyDescent="0.3">
      <c r="A220" s="1" t="s">
        <v>213</v>
      </c>
      <c r="D220" s="1" t="s">
        <v>951</v>
      </c>
      <c r="E220" t="s">
        <v>670</v>
      </c>
      <c r="F220" t="str">
        <f t="shared" si="36"/>
        <v/>
      </c>
      <c r="G220" t="str">
        <f t="shared" si="37"/>
        <v/>
      </c>
      <c r="H220" t="str">
        <f t="shared" si="38"/>
        <v/>
      </c>
      <c r="I220" t="str">
        <f t="shared" si="39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</row>
    <row r="221" spans="1:17" x14ac:dyDescent="0.3">
      <c r="A221" s="1" t="s">
        <v>214</v>
      </c>
      <c r="B221">
        <v>8</v>
      </c>
      <c r="C221" t="s">
        <v>759</v>
      </c>
      <c r="D221" s="1" t="s">
        <v>954</v>
      </c>
      <c r="E221" t="s">
        <v>1474</v>
      </c>
      <c r="F221" t="str">
        <f t="shared" si="36"/>
        <v>Bacteria</v>
      </c>
      <c r="G221" t="str">
        <f t="shared" si="37"/>
        <v/>
      </c>
      <c r="H221" t="str">
        <f t="shared" si="38"/>
        <v/>
      </c>
      <c r="I221" t="str">
        <f t="shared" si="39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</row>
    <row r="222" spans="1:17" x14ac:dyDescent="0.3">
      <c r="A222" s="1" t="s">
        <v>215</v>
      </c>
      <c r="B222">
        <v>17</v>
      </c>
      <c r="C222" t="s">
        <v>681</v>
      </c>
      <c r="D222" s="1" t="s">
        <v>954</v>
      </c>
      <c r="E222" t="s">
        <v>955</v>
      </c>
      <c r="F222" t="str">
        <f t="shared" si="36"/>
        <v>Bacteria</v>
      </c>
      <c r="G222" t="str">
        <f t="shared" si="37"/>
        <v/>
      </c>
      <c r="H222" t="str">
        <f t="shared" si="38"/>
        <v/>
      </c>
      <c r="I222" t="str">
        <f t="shared" si="39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</row>
    <row r="223" spans="1:17" x14ac:dyDescent="0.3">
      <c r="A223" s="1" t="s">
        <v>216</v>
      </c>
      <c r="B223">
        <v>15</v>
      </c>
      <c r="C223" t="s">
        <v>759</v>
      </c>
      <c r="D223" s="1" t="s">
        <v>954</v>
      </c>
      <c r="E223" t="s">
        <v>956</v>
      </c>
      <c r="F223" t="str">
        <f t="shared" si="36"/>
        <v>Bacteria</v>
      </c>
      <c r="G223" t="str">
        <f t="shared" si="37"/>
        <v/>
      </c>
      <c r="H223" t="str">
        <f t="shared" si="38"/>
        <v/>
      </c>
      <c r="I223" t="str">
        <f t="shared" si="39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</row>
    <row r="224" spans="1:17" x14ac:dyDescent="0.3">
      <c r="A224" s="1" t="s">
        <v>217</v>
      </c>
      <c r="B224">
        <v>49</v>
      </c>
      <c r="C224" t="s">
        <v>823</v>
      </c>
      <c r="D224" s="1" t="s">
        <v>954</v>
      </c>
      <c r="E224" t="s">
        <v>683</v>
      </c>
      <c r="F224" t="str">
        <f t="shared" si="36"/>
        <v>Bacteria</v>
      </c>
      <c r="G224" t="str">
        <f t="shared" si="37"/>
        <v/>
      </c>
      <c r="H224" t="str">
        <f t="shared" si="38"/>
        <v/>
      </c>
      <c r="I224" t="str">
        <f t="shared" si="39"/>
        <v>Cyanobacteria</v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</row>
    <row r="225" spans="1:17" x14ac:dyDescent="0.3">
      <c r="A225" s="1" t="s">
        <v>218</v>
      </c>
      <c r="D225" s="1" t="s">
        <v>954</v>
      </c>
      <c r="E225" t="s">
        <v>731</v>
      </c>
      <c r="F225" t="str">
        <f t="shared" si="36"/>
        <v/>
      </c>
      <c r="G225" t="str">
        <f t="shared" si="37"/>
        <v/>
      </c>
      <c r="H225" t="str">
        <f t="shared" si="38"/>
        <v/>
      </c>
      <c r="I225" t="str">
        <f t="shared" si="39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</row>
    <row r="226" spans="1:17" x14ac:dyDescent="0.3">
      <c r="A226" s="1" t="s">
        <v>219</v>
      </c>
      <c r="B226">
        <v>36</v>
      </c>
      <c r="C226" t="s">
        <v>759</v>
      </c>
      <c r="D226" s="1" t="s">
        <v>954</v>
      </c>
      <c r="E226" t="s">
        <v>670</v>
      </c>
      <c r="F226" t="str">
        <f t="shared" si="36"/>
        <v>Bacteria</v>
      </c>
      <c r="G226" t="str">
        <f t="shared" si="37"/>
        <v/>
      </c>
      <c r="H226" t="str">
        <f t="shared" si="38"/>
        <v/>
      </c>
      <c r="I226" t="str">
        <f t="shared" si="39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</row>
    <row r="227" spans="1:17" x14ac:dyDescent="0.3">
      <c r="A227" s="1" t="s">
        <v>220</v>
      </c>
      <c r="B227">
        <v>95</v>
      </c>
      <c r="C227" t="s">
        <v>958</v>
      </c>
      <c r="D227" s="1" t="s">
        <v>957</v>
      </c>
      <c r="E227" t="s">
        <v>871</v>
      </c>
      <c r="F227" t="str">
        <f t="shared" si="36"/>
        <v/>
      </c>
      <c r="G227" t="str">
        <f t="shared" si="37"/>
        <v>Ciliophora</v>
      </c>
      <c r="H227" t="str">
        <f t="shared" si="38"/>
        <v/>
      </c>
      <c r="I227" t="str">
        <f t="shared" si="39"/>
        <v/>
      </c>
      <c r="J227" t="str">
        <f t="shared" si="40"/>
        <v/>
      </c>
      <c r="K227" t="str">
        <f t="shared" si="41"/>
        <v>Chlorophyta</v>
      </c>
      <c r="L227" t="str">
        <f t="shared" si="42"/>
        <v>Fungi</v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>Naked amoebae</v>
      </c>
      <c r="Q227" t="str">
        <f t="shared" si="47"/>
        <v/>
      </c>
    </row>
    <row r="228" spans="1:17" x14ac:dyDescent="0.3">
      <c r="A228" s="1" t="s">
        <v>221</v>
      </c>
      <c r="B228">
        <v>20</v>
      </c>
      <c r="C228" t="s">
        <v>658</v>
      </c>
      <c r="D228" s="1" t="s">
        <v>957</v>
      </c>
      <c r="E228" t="s">
        <v>959</v>
      </c>
      <c r="F228" t="str">
        <f t="shared" si="36"/>
        <v/>
      </c>
      <c r="G228" t="str">
        <f t="shared" si="37"/>
        <v/>
      </c>
      <c r="H228" t="str">
        <f t="shared" si="38"/>
        <v/>
      </c>
      <c r="I228" t="str">
        <f t="shared" si="39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</row>
    <row r="229" spans="1:17" x14ac:dyDescent="0.3">
      <c r="A229" s="1" t="s">
        <v>222</v>
      </c>
      <c r="D229" s="1" t="s">
        <v>957</v>
      </c>
      <c r="E229" t="s">
        <v>960</v>
      </c>
      <c r="F229" t="str">
        <f t="shared" si="36"/>
        <v/>
      </c>
      <c r="G229" t="str">
        <f t="shared" si="37"/>
        <v/>
      </c>
      <c r="H229" t="str">
        <f t="shared" si="38"/>
        <v/>
      </c>
      <c r="I229" t="str">
        <f t="shared" si="39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</row>
    <row r="230" spans="1:17" x14ac:dyDescent="0.3">
      <c r="A230" s="1" t="s">
        <v>223</v>
      </c>
      <c r="B230">
        <v>120</v>
      </c>
      <c r="C230" t="s">
        <v>766</v>
      </c>
      <c r="D230" s="1" t="s">
        <v>957</v>
      </c>
      <c r="E230" t="s">
        <v>962</v>
      </c>
      <c r="F230" t="str">
        <f t="shared" si="36"/>
        <v/>
      </c>
      <c r="G230" t="str">
        <f t="shared" si="37"/>
        <v/>
      </c>
      <c r="H230" t="str">
        <f t="shared" si="38"/>
        <v/>
      </c>
      <c r="I230" t="str">
        <f t="shared" si="39"/>
        <v>Cyanobacteria</v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</row>
    <row r="231" spans="1:17" x14ac:dyDescent="0.3">
      <c r="A231" s="1" t="s">
        <v>224</v>
      </c>
      <c r="B231">
        <v>192</v>
      </c>
      <c r="C231" t="s">
        <v>652</v>
      </c>
      <c r="D231" s="1" t="s">
        <v>957</v>
      </c>
      <c r="E231" t="s">
        <v>670</v>
      </c>
      <c r="F231" t="str">
        <f t="shared" si="36"/>
        <v/>
      </c>
      <c r="G231" t="str">
        <f t="shared" si="37"/>
        <v>Ciliophora</v>
      </c>
      <c r="H231" t="str">
        <f t="shared" si="38"/>
        <v/>
      </c>
      <c r="I231" t="str">
        <f t="shared" si="39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</row>
    <row r="232" spans="1:17" x14ac:dyDescent="0.3">
      <c r="A232" s="1" t="s">
        <v>225</v>
      </c>
      <c r="B232">
        <v>72</v>
      </c>
      <c r="C232" t="s">
        <v>681</v>
      </c>
      <c r="D232" s="1" t="s">
        <v>963</v>
      </c>
      <c r="E232" t="s">
        <v>964</v>
      </c>
      <c r="F232" t="str">
        <f t="shared" si="36"/>
        <v>Bacteria</v>
      </c>
      <c r="G232" t="str">
        <f t="shared" si="37"/>
        <v/>
      </c>
      <c r="H232" t="str">
        <f t="shared" si="38"/>
        <v/>
      </c>
      <c r="I232" t="str">
        <f t="shared" si="39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</row>
    <row r="233" spans="1:17" x14ac:dyDescent="0.3">
      <c r="A233" s="1" t="s">
        <v>226</v>
      </c>
      <c r="B233">
        <v>23</v>
      </c>
      <c r="C233" t="s">
        <v>649</v>
      </c>
      <c r="D233" s="1" t="s">
        <v>965</v>
      </c>
      <c r="E233" t="s">
        <v>966</v>
      </c>
      <c r="F233" t="str">
        <f t="shared" si="36"/>
        <v/>
      </c>
      <c r="G233" t="str">
        <f t="shared" si="37"/>
        <v>Ciliophora</v>
      </c>
      <c r="H233" t="str">
        <f t="shared" si="38"/>
        <v/>
      </c>
      <c r="I233" t="str">
        <f t="shared" si="39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</row>
    <row r="234" spans="1:17" x14ac:dyDescent="0.3">
      <c r="A234" s="1" t="s">
        <v>227</v>
      </c>
      <c r="B234">
        <v>42</v>
      </c>
      <c r="C234" t="s">
        <v>652</v>
      </c>
      <c r="D234" s="1" t="s">
        <v>965</v>
      </c>
      <c r="E234" t="s">
        <v>967</v>
      </c>
      <c r="F234" t="str">
        <f t="shared" si="36"/>
        <v/>
      </c>
      <c r="G234" t="str">
        <f t="shared" si="37"/>
        <v>Ciliophora</v>
      </c>
      <c r="H234" t="str">
        <f t="shared" si="38"/>
        <v/>
      </c>
      <c r="I234" t="str">
        <f t="shared" si="39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</row>
    <row r="235" spans="1:17" x14ac:dyDescent="0.3">
      <c r="A235" s="1" t="s">
        <v>228</v>
      </c>
      <c r="B235">
        <v>20</v>
      </c>
      <c r="C235" t="s">
        <v>652</v>
      </c>
      <c r="D235" s="1" t="s">
        <v>965</v>
      </c>
      <c r="E235" t="s">
        <v>670</v>
      </c>
      <c r="F235" t="str">
        <f t="shared" si="36"/>
        <v/>
      </c>
      <c r="G235" t="str">
        <f t="shared" si="37"/>
        <v>Ciliophora</v>
      </c>
      <c r="H235" t="str">
        <f t="shared" si="38"/>
        <v/>
      </c>
      <c r="I235" t="str">
        <f t="shared" si="39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</row>
    <row r="236" spans="1:17" x14ac:dyDescent="0.3">
      <c r="A236" s="1" t="s">
        <v>229</v>
      </c>
      <c r="B236">
        <v>48</v>
      </c>
      <c r="C236" t="s">
        <v>970</v>
      </c>
      <c r="D236" s="1" t="s">
        <v>968</v>
      </c>
      <c r="E236" t="s">
        <v>969</v>
      </c>
      <c r="F236" t="str">
        <f t="shared" si="36"/>
        <v>Bacteria</v>
      </c>
      <c r="G236" t="str">
        <f t="shared" si="37"/>
        <v/>
      </c>
      <c r="H236" t="str">
        <f t="shared" si="38"/>
        <v/>
      </c>
      <c r="I236" t="str">
        <f t="shared" si="39"/>
        <v/>
      </c>
      <c r="J236" t="str">
        <f t="shared" si="40"/>
        <v/>
      </c>
      <c r="K236" t="str">
        <f t="shared" si="41"/>
        <v/>
      </c>
      <c r="L236" t="str">
        <f t="shared" si="42"/>
        <v>Fungi</v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</row>
    <row r="237" spans="1:17" x14ac:dyDescent="0.3">
      <c r="A237" s="1" t="s">
        <v>230</v>
      </c>
      <c r="B237">
        <v>15</v>
      </c>
      <c r="C237" t="s">
        <v>681</v>
      </c>
      <c r="D237" s="1" t="s">
        <v>968</v>
      </c>
      <c r="E237" t="s">
        <v>971</v>
      </c>
      <c r="F237" t="str">
        <f t="shared" si="36"/>
        <v>Bacteria</v>
      </c>
      <c r="G237" t="str">
        <f t="shared" si="37"/>
        <v/>
      </c>
      <c r="H237" t="str">
        <f t="shared" si="38"/>
        <v/>
      </c>
      <c r="I237" t="str">
        <f t="shared" si="39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</row>
    <row r="238" spans="1:17" x14ac:dyDescent="0.3">
      <c r="A238" s="1" t="s">
        <v>231</v>
      </c>
      <c r="B238">
        <v>96</v>
      </c>
      <c r="C238" t="s">
        <v>686</v>
      </c>
      <c r="D238" s="1" t="s">
        <v>972</v>
      </c>
      <c r="E238" t="s">
        <v>973</v>
      </c>
      <c r="F238" t="str">
        <f t="shared" si="36"/>
        <v/>
      </c>
      <c r="G238" t="str">
        <f t="shared" si="37"/>
        <v>Ciliophora</v>
      </c>
      <c r="H238" t="str">
        <f t="shared" si="38"/>
        <v/>
      </c>
      <c r="I238" t="str">
        <f t="shared" si="39"/>
        <v/>
      </c>
      <c r="J238" t="str">
        <f t="shared" si="40"/>
        <v/>
      </c>
      <c r="K238" t="str">
        <f t="shared" si="41"/>
        <v/>
      </c>
      <c r="L238" t="str">
        <f t="shared" si="42"/>
        <v>Fungi</v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</row>
    <row r="239" spans="1:17" x14ac:dyDescent="0.3">
      <c r="A239" s="1" t="s">
        <v>232</v>
      </c>
      <c r="B239">
        <v>195</v>
      </c>
      <c r="C239" t="s">
        <v>794</v>
      </c>
      <c r="D239" s="1" t="s">
        <v>972</v>
      </c>
      <c r="E239" t="s">
        <v>828</v>
      </c>
      <c r="F239" t="str">
        <f t="shared" si="36"/>
        <v>Bacteria</v>
      </c>
      <c r="G239" t="str">
        <f t="shared" si="37"/>
        <v/>
      </c>
      <c r="H239" t="str">
        <f t="shared" si="38"/>
        <v>Diatoms</v>
      </c>
      <c r="I239" t="str">
        <f t="shared" si="39"/>
        <v/>
      </c>
      <c r="J239" t="str">
        <f t="shared" si="40"/>
        <v/>
      </c>
      <c r="K239" t="str">
        <f t="shared" si="41"/>
        <v>Chlorophyta</v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</row>
    <row r="240" spans="1:17" x14ac:dyDescent="0.3">
      <c r="A240" s="1" t="s">
        <v>233</v>
      </c>
      <c r="B240">
        <v>380</v>
      </c>
      <c r="C240" t="s">
        <v>722</v>
      </c>
      <c r="D240" s="1" t="s">
        <v>972</v>
      </c>
      <c r="E240" t="s">
        <v>731</v>
      </c>
      <c r="F240" t="str">
        <f t="shared" si="36"/>
        <v/>
      </c>
      <c r="G240" t="str">
        <f t="shared" si="37"/>
        <v>Ciliophora</v>
      </c>
      <c r="H240" t="str">
        <f t="shared" si="38"/>
        <v/>
      </c>
      <c r="I240" t="str">
        <f t="shared" si="39"/>
        <v/>
      </c>
      <c r="J240" t="str">
        <f t="shared" si="40"/>
        <v/>
      </c>
      <c r="K240" t="str">
        <f t="shared" si="41"/>
        <v>Chlorophyta</v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</row>
    <row r="241" spans="1:17" x14ac:dyDescent="0.3">
      <c r="A241" s="1" t="s">
        <v>234</v>
      </c>
      <c r="D241" s="1" t="s">
        <v>972</v>
      </c>
      <c r="E241" t="s">
        <v>974</v>
      </c>
      <c r="F241" t="str">
        <f t="shared" si="36"/>
        <v/>
      </c>
      <c r="G241" t="str">
        <f t="shared" si="37"/>
        <v/>
      </c>
      <c r="H241" t="str">
        <f t="shared" si="38"/>
        <v/>
      </c>
      <c r="I241" t="str">
        <f t="shared" si="39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</row>
    <row r="242" spans="1:17" x14ac:dyDescent="0.3">
      <c r="A242" s="1" t="s">
        <v>235</v>
      </c>
      <c r="B242">
        <v>122</v>
      </c>
      <c r="C242" t="s">
        <v>652</v>
      </c>
      <c r="D242" s="1" t="s">
        <v>972</v>
      </c>
      <c r="E242" t="s">
        <v>814</v>
      </c>
      <c r="F242" t="str">
        <f t="shared" si="36"/>
        <v/>
      </c>
      <c r="G242" t="str">
        <f t="shared" si="37"/>
        <v>Ciliophora</v>
      </c>
      <c r="H242" t="str">
        <f t="shared" si="38"/>
        <v/>
      </c>
      <c r="I242" t="str">
        <f t="shared" si="39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</row>
    <row r="243" spans="1:17" x14ac:dyDescent="0.3">
      <c r="A243" s="1" t="s">
        <v>236</v>
      </c>
      <c r="B243">
        <v>420</v>
      </c>
      <c r="C243" t="s">
        <v>766</v>
      </c>
      <c r="D243" s="1" t="s">
        <v>976</v>
      </c>
      <c r="E243" t="s">
        <v>977</v>
      </c>
      <c r="F243" t="str">
        <f t="shared" si="36"/>
        <v/>
      </c>
      <c r="G243" t="str">
        <f t="shared" si="37"/>
        <v/>
      </c>
      <c r="H243" t="str">
        <f t="shared" si="38"/>
        <v/>
      </c>
      <c r="I243" t="str">
        <f t="shared" si="39"/>
        <v>Cyanobacteria</v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</row>
    <row r="244" spans="1:17" x14ac:dyDescent="0.3">
      <c r="A244" s="1" t="s">
        <v>237</v>
      </c>
      <c r="D244" s="1" t="s">
        <v>976</v>
      </c>
      <c r="E244" t="s">
        <v>670</v>
      </c>
      <c r="F244" t="str">
        <f t="shared" si="36"/>
        <v/>
      </c>
      <c r="G244" t="str">
        <f t="shared" si="37"/>
        <v/>
      </c>
      <c r="H244" t="str">
        <f t="shared" si="38"/>
        <v/>
      </c>
      <c r="I244" t="str">
        <f t="shared" si="39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</row>
    <row r="245" spans="1:17" x14ac:dyDescent="0.3">
      <c r="A245" s="1" t="s">
        <v>238</v>
      </c>
      <c r="B245">
        <v>39</v>
      </c>
      <c r="C245" t="s">
        <v>982</v>
      </c>
      <c r="D245" s="1" t="s">
        <v>980</v>
      </c>
      <c r="E245" t="s">
        <v>981</v>
      </c>
      <c r="F245" t="str">
        <f t="shared" si="36"/>
        <v>Bacteria</v>
      </c>
      <c r="G245" t="str">
        <f t="shared" si="37"/>
        <v/>
      </c>
      <c r="H245" t="str">
        <f t="shared" si="38"/>
        <v/>
      </c>
      <c r="I245" t="str">
        <f t="shared" si="39"/>
        <v/>
      </c>
      <c r="J245" t="str">
        <f t="shared" si="40"/>
        <v>Flagellates</v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>Soil Organic Matter</v>
      </c>
      <c r="P245" t="str">
        <f t="shared" si="46"/>
        <v/>
      </c>
      <c r="Q245" t="str">
        <f t="shared" si="47"/>
        <v/>
      </c>
    </row>
    <row r="246" spans="1:17" x14ac:dyDescent="0.3">
      <c r="A246" s="1" t="s">
        <v>239</v>
      </c>
      <c r="D246" s="1" t="s">
        <v>980</v>
      </c>
      <c r="E246" t="s">
        <v>983</v>
      </c>
      <c r="F246" t="str">
        <f t="shared" si="36"/>
        <v/>
      </c>
      <c r="G246" t="str">
        <f t="shared" si="37"/>
        <v/>
      </c>
      <c r="H246" t="str">
        <f t="shared" si="38"/>
        <v/>
      </c>
      <c r="I246" t="str">
        <f t="shared" si="39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</row>
    <row r="247" spans="1:17" x14ac:dyDescent="0.3">
      <c r="A247" s="1" t="s">
        <v>240</v>
      </c>
      <c r="D247" s="1" t="s">
        <v>980</v>
      </c>
      <c r="E247" t="s">
        <v>984</v>
      </c>
      <c r="F247" t="str">
        <f t="shared" si="36"/>
        <v/>
      </c>
      <c r="G247" t="str">
        <f t="shared" si="37"/>
        <v/>
      </c>
      <c r="H247" t="str">
        <f t="shared" si="38"/>
        <v/>
      </c>
      <c r="I247" t="str">
        <f t="shared" si="39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</row>
    <row r="248" spans="1:17" x14ac:dyDescent="0.3">
      <c r="A248" s="1" t="s">
        <v>241</v>
      </c>
      <c r="D248" s="1" t="s">
        <v>980</v>
      </c>
      <c r="E248" t="s">
        <v>985</v>
      </c>
      <c r="F248" t="str">
        <f t="shared" si="36"/>
        <v/>
      </c>
      <c r="G248" t="str">
        <f t="shared" si="37"/>
        <v/>
      </c>
      <c r="H248" t="str">
        <f t="shared" si="38"/>
        <v/>
      </c>
      <c r="I248" t="str">
        <f t="shared" si="39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</row>
    <row r="249" spans="1:17" x14ac:dyDescent="0.3">
      <c r="A249" s="1" t="s">
        <v>242</v>
      </c>
      <c r="D249" s="1" t="s">
        <v>980</v>
      </c>
      <c r="E249" t="s">
        <v>986</v>
      </c>
      <c r="F249" t="str">
        <f t="shared" si="36"/>
        <v/>
      </c>
      <c r="G249" t="str">
        <f t="shared" si="37"/>
        <v/>
      </c>
      <c r="H249" t="str">
        <f t="shared" si="38"/>
        <v/>
      </c>
      <c r="I249" t="str">
        <f t="shared" si="39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</row>
    <row r="250" spans="1:17" x14ac:dyDescent="0.3">
      <c r="A250" s="1" t="s">
        <v>243</v>
      </c>
      <c r="D250" s="1" t="s">
        <v>980</v>
      </c>
      <c r="E250" t="s">
        <v>987</v>
      </c>
      <c r="F250" t="str">
        <f t="shared" si="36"/>
        <v/>
      </c>
      <c r="G250" t="str">
        <f t="shared" si="37"/>
        <v/>
      </c>
      <c r="H250" t="str">
        <f t="shared" si="38"/>
        <v/>
      </c>
      <c r="I250" t="str">
        <f t="shared" si="39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</row>
    <row r="251" spans="1:17" x14ac:dyDescent="0.3">
      <c r="A251" s="1" t="s">
        <v>244</v>
      </c>
      <c r="B251">
        <v>30</v>
      </c>
      <c r="C251" t="s">
        <v>805</v>
      </c>
      <c r="D251" s="1" t="s">
        <v>980</v>
      </c>
      <c r="E251" t="s">
        <v>988</v>
      </c>
      <c r="F251" t="str">
        <f t="shared" si="36"/>
        <v>Bacteria</v>
      </c>
      <c r="G251" t="str">
        <f t="shared" si="37"/>
        <v/>
      </c>
      <c r="H251" t="str">
        <f t="shared" si="38"/>
        <v/>
      </c>
      <c r="I251" t="str">
        <f t="shared" si="39"/>
        <v/>
      </c>
      <c r="J251" t="str">
        <f t="shared" si="40"/>
        <v>Flagellates</v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</row>
    <row r="252" spans="1:17" x14ac:dyDescent="0.3">
      <c r="A252" s="1" t="s">
        <v>245</v>
      </c>
      <c r="D252" s="1" t="s">
        <v>980</v>
      </c>
      <c r="E252" t="s">
        <v>989</v>
      </c>
      <c r="F252" t="str">
        <f t="shared" si="36"/>
        <v/>
      </c>
      <c r="G252" t="str">
        <f t="shared" si="37"/>
        <v/>
      </c>
      <c r="H252" t="str">
        <f t="shared" si="38"/>
        <v/>
      </c>
      <c r="I252" t="str">
        <f t="shared" si="39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</row>
    <row r="253" spans="1:17" x14ac:dyDescent="0.3">
      <c r="A253" s="1" t="s">
        <v>246</v>
      </c>
      <c r="B253">
        <v>60</v>
      </c>
      <c r="C253" t="s">
        <v>743</v>
      </c>
      <c r="D253" s="1" t="s">
        <v>980</v>
      </c>
      <c r="E253" t="s">
        <v>990</v>
      </c>
      <c r="F253" t="str">
        <f t="shared" si="36"/>
        <v>Bacteria</v>
      </c>
      <c r="G253" t="str">
        <f t="shared" si="37"/>
        <v/>
      </c>
      <c r="H253" t="str">
        <f t="shared" si="38"/>
        <v/>
      </c>
      <c r="I253" t="str">
        <f t="shared" si="39"/>
        <v/>
      </c>
      <c r="J253" t="str">
        <f t="shared" si="40"/>
        <v/>
      </c>
      <c r="K253" t="str">
        <f t="shared" si="41"/>
        <v>Chlorophyta</v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</row>
    <row r="254" spans="1:17" x14ac:dyDescent="0.3">
      <c r="A254" s="1" t="s">
        <v>247</v>
      </c>
      <c r="B254">
        <v>5</v>
      </c>
      <c r="C254" t="s">
        <v>658</v>
      </c>
      <c r="D254" s="1" t="s">
        <v>991</v>
      </c>
      <c r="E254" t="s">
        <v>992</v>
      </c>
      <c r="F254" t="str">
        <f t="shared" si="36"/>
        <v/>
      </c>
      <c r="G254" t="str">
        <f t="shared" si="37"/>
        <v/>
      </c>
      <c r="H254" t="str">
        <f t="shared" si="38"/>
        <v/>
      </c>
      <c r="I254" t="str">
        <f t="shared" si="39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</row>
    <row r="255" spans="1:17" x14ac:dyDescent="0.3">
      <c r="A255" s="1" t="s">
        <v>248</v>
      </c>
      <c r="B255">
        <v>5</v>
      </c>
      <c r="C255" t="s">
        <v>713</v>
      </c>
      <c r="D255" s="1" t="s">
        <v>993</v>
      </c>
      <c r="E255" t="s">
        <v>711</v>
      </c>
      <c r="F255" t="str">
        <f t="shared" si="36"/>
        <v/>
      </c>
      <c r="G255" t="str">
        <f t="shared" si="37"/>
        <v/>
      </c>
      <c r="H255" t="str">
        <f t="shared" si="38"/>
        <v/>
      </c>
      <c r="I255" t="str">
        <f t="shared" si="39"/>
        <v/>
      </c>
      <c r="J255" t="str">
        <f t="shared" si="40"/>
        <v/>
      </c>
      <c r="K255" t="str">
        <f t="shared" si="41"/>
        <v/>
      </c>
      <c r="L255" t="str">
        <f t="shared" si="42"/>
        <v>Fungi</v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</row>
    <row r="256" spans="1:17" x14ac:dyDescent="0.3">
      <c r="A256" s="1" t="s">
        <v>249</v>
      </c>
      <c r="B256">
        <v>4</v>
      </c>
      <c r="C256" t="s">
        <v>713</v>
      </c>
      <c r="D256" s="1" t="s">
        <v>993</v>
      </c>
      <c r="E256" t="s">
        <v>994</v>
      </c>
      <c r="F256" t="str">
        <f t="shared" si="36"/>
        <v/>
      </c>
      <c r="G256" t="str">
        <f t="shared" si="37"/>
        <v/>
      </c>
      <c r="H256" t="str">
        <f t="shared" si="38"/>
        <v/>
      </c>
      <c r="I256" t="str">
        <f t="shared" si="39"/>
        <v/>
      </c>
      <c r="J256" t="str">
        <f t="shared" si="40"/>
        <v/>
      </c>
      <c r="K256" t="str">
        <f t="shared" si="41"/>
        <v/>
      </c>
      <c r="L256" t="str">
        <f t="shared" si="42"/>
        <v>Fungi</v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</row>
    <row r="257" spans="1:17" x14ac:dyDescent="0.3">
      <c r="A257" s="1" t="s">
        <v>250</v>
      </c>
      <c r="D257" s="1" t="s">
        <v>995</v>
      </c>
      <c r="E257" t="s">
        <v>996</v>
      </c>
      <c r="F257" t="str">
        <f t="shared" si="36"/>
        <v/>
      </c>
      <c r="G257" t="str">
        <f t="shared" si="37"/>
        <v/>
      </c>
      <c r="H257" t="str">
        <f t="shared" si="38"/>
        <v/>
      </c>
      <c r="I257" t="str">
        <f t="shared" si="39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</row>
    <row r="258" spans="1:17" x14ac:dyDescent="0.3">
      <c r="A258" s="1" t="s">
        <v>251</v>
      </c>
      <c r="B258">
        <v>12</v>
      </c>
      <c r="C258" t="s">
        <v>757</v>
      </c>
      <c r="D258" s="1" t="s">
        <v>995</v>
      </c>
      <c r="E258" t="s">
        <v>997</v>
      </c>
      <c r="F258" t="str">
        <f t="shared" si="36"/>
        <v>Bacteria</v>
      </c>
      <c r="G258" t="str">
        <f t="shared" si="37"/>
        <v/>
      </c>
      <c r="H258" t="str">
        <f t="shared" si="38"/>
        <v/>
      </c>
      <c r="I258" t="str">
        <f t="shared" si="39"/>
        <v/>
      </c>
      <c r="J258" t="str">
        <f t="shared" si="40"/>
        <v>Flagellates</v>
      </c>
      <c r="K258" t="str">
        <f t="shared" si="41"/>
        <v>Chlorophyta</v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</row>
    <row r="259" spans="1:17" x14ac:dyDescent="0.3">
      <c r="A259" s="1" t="s">
        <v>252</v>
      </c>
      <c r="B259">
        <v>2</v>
      </c>
      <c r="C259" t="s">
        <v>681</v>
      </c>
      <c r="D259" s="1" t="s">
        <v>998</v>
      </c>
      <c r="E259" t="s">
        <v>999</v>
      </c>
      <c r="F259" t="str">
        <f t="shared" ref="F259:F322" si="48">IF(ISERROR(SEARCH("B", $C259)), "", "Bacteria")</f>
        <v>Bacteria</v>
      </c>
      <c r="G259" t="str">
        <f t="shared" ref="G259:G322" si="49">IF(ISERROR(SEARCH("C", $C259)), "", "Ciliophora")</f>
        <v/>
      </c>
      <c r="H259" t="str">
        <f t="shared" ref="H259:H322" si="50">IF(ISERROR(SEARCH("D", $C259)), "", "Diatoms")</f>
        <v/>
      </c>
      <c r="I259" t="str">
        <f t="shared" ref="I259:I322" si="51">IF(ISERROR(SEARCH("E", $C259)), "", "Cyanobacteria")</f>
        <v/>
      </c>
      <c r="J259" t="str">
        <f t="shared" ref="J259:J322" si="52">IF(ISERROR(SEARCH("F", $C259)), "", "Flagellates")</f>
        <v/>
      </c>
      <c r="K259" t="str">
        <f t="shared" ref="K259:K322" si="53">IF(ISERROR(SEARCH("G", $C259)), "", "Chlorophyta")</f>
        <v/>
      </c>
      <c r="L259" t="str">
        <f t="shared" ref="L259:L322" si="54">IF(ISERROR(SEARCH("H", $C259)), "", "Fungi")</f>
        <v/>
      </c>
      <c r="M259" t="str">
        <f t="shared" ref="M259:M322" si="55">IF(ISERROR(SEARCH("R",$C259)),"","Rotifera")</f>
        <v/>
      </c>
      <c r="N259" t="str">
        <f t="shared" ref="N259:N322" si="56">IF(ISERROR(SEARCH("R", $C259)), "", "Nematoda")</f>
        <v/>
      </c>
      <c r="O259" t="str">
        <f t="shared" ref="O259:O322" si="57">IF(ISERROR(SEARCH("S", $C259)), "", "Soil Organic Matter")</f>
        <v/>
      </c>
      <c r="P259" t="str">
        <f t="shared" ref="P259:P322" si="58">IF(ISERROR(SEARCH("N", $C259)), "", "Naked amoebae")</f>
        <v/>
      </c>
      <c r="Q259" t="str">
        <f t="shared" ref="Q259:Q322" si="59">IF(ISERROR(SEARCH("T", $C259)), "", "testate amoebae")</f>
        <v/>
      </c>
    </row>
    <row r="260" spans="1:17" x14ac:dyDescent="0.3">
      <c r="A260" s="1" t="s">
        <v>253</v>
      </c>
      <c r="B260">
        <v>5</v>
      </c>
      <c r="C260" t="s">
        <v>681</v>
      </c>
      <c r="D260" s="1" t="s">
        <v>1000</v>
      </c>
      <c r="E260" t="s">
        <v>909</v>
      </c>
      <c r="F260" t="str">
        <f t="shared" si="48"/>
        <v>Bacteria</v>
      </c>
      <c r="G260" t="str">
        <f t="shared" si="49"/>
        <v/>
      </c>
      <c r="H260" t="str">
        <f t="shared" si="50"/>
        <v/>
      </c>
      <c r="I260" t="str">
        <f t="shared" si="51"/>
        <v/>
      </c>
      <c r="J260" t="str">
        <f t="shared" si="52"/>
        <v/>
      </c>
      <c r="K260" t="str">
        <f t="shared" si="53"/>
        <v/>
      </c>
      <c r="L260" t="str">
        <f t="shared" si="54"/>
        <v/>
      </c>
      <c r="M260" t="str">
        <f t="shared" si="55"/>
        <v/>
      </c>
      <c r="N260" t="str">
        <f t="shared" si="56"/>
        <v/>
      </c>
      <c r="O260" t="str">
        <f t="shared" si="57"/>
        <v/>
      </c>
      <c r="P260" t="str">
        <f t="shared" si="58"/>
        <v/>
      </c>
      <c r="Q260" t="str">
        <f t="shared" si="59"/>
        <v/>
      </c>
    </row>
    <row r="261" spans="1:17" x14ac:dyDescent="0.3">
      <c r="A261" s="1" t="s">
        <v>254</v>
      </c>
      <c r="B261">
        <v>30</v>
      </c>
      <c r="C261" t="s">
        <v>681</v>
      </c>
      <c r="D261" s="1" t="s">
        <v>1001</v>
      </c>
      <c r="E261" t="s">
        <v>1002</v>
      </c>
      <c r="F261" t="str">
        <f t="shared" si="48"/>
        <v>Bacteria</v>
      </c>
      <c r="G261" t="str">
        <f t="shared" si="49"/>
        <v/>
      </c>
      <c r="H261" t="str">
        <f t="shared" si="50"/>
        <v/>
      </c>
      <c r="I261" t="str">
        <f t="shared" si="51"/>
        <v/>
      </c>
      <c r="J261" t="str">
        <f t="shared" si="52"/>
        <v/>
      </c>
      <c r="K261" t="str">
        <f t="shared" si="53"/>
        <v/>
      </c>
      <c r="L261" t="str">
        <f t="shared" si="54"/>
        <v/>
      </c>
      <c r="M261" t="str">
        <f t="shared" si="55"/>
        <v/>
      </c>
      <c r="N261" t="str">
        <f t="shared" si="56"/>
        <v/>
      </c>
      <c r="O261" t="str">
        <f t="shared" si="57"/>
        <v/>
      </c>
      <c r="P261" t="str">
        <f t="shared" si="58"/>
        <v/>
      </c>
      <c r="Q261" t="str">
        <f t="shared" si="59"/>
        <v/>
      </c>
    </row>
    <row r="262" spans="1:17" x14ac:dyDescent="0.3">
      <c r="A262" s="1" t="s">
        <v>255</v>
      </c>
      <c r="B262">
        <v>67</v>
      </c>
      <c r="C262" t="s">
        <v>1005</v>
      </c>
      <c r="D262" s="1" t="s">
        <v>1003</v>
      </c>
      <c r="E262" t="s">
        <v>1004</v>
      </c>
      <c r="F262" t="str">
        <f t="shared" si="48"/>
        <v>Bacteria</v>
      </c>
      <c r="G262" t="str">
        <f t="shared" si="49"/>
        <v>Ciliophora</v>
      </c>
      <c r="H262" t="str">
        <f t="shared" si="50"/>
        <v/>
      </c>
      <c r="I262" t="str">
        <f t="shared" si="51"/>
        <v/>
      </c>
      <c r="J262" t="str">
        <f t="shared" si="52"/>
        <v/>
      </c>
      <c r="K262" t="str">
        <f t="shared" si="53"/>
        <v>Chlorophyta</v>
      </c>
      <c r="L262" t="str">
        <f t="shared" si="54"/>
        <v>Fungi</v>
      </c>
      <c r="M262" t="str">
        <f t="shared" si="55"/>
        <v/>
      </c>
      <c r="N262" t="str">
        <f t="shared" si="56"/>
        <v/>
      </c>
      <c r="O262" t="str">
        <f t="shared" si="57"/>
        <v/>
      </c>
      <c r="P262" t="str">
        <f t="shared" si="58"/>
        <v/>
      </c>
      <c r="Q262" t="str">
        <f t="shared" si="59"/>
        <v/>
      </c>
    </row>
    <row r="263" spans="1:17" x14ac:dyDescent="0.3">
      <c r="A263" s="1" t="s">
        <v>256</v>
      </c>
      <c r="B263">
        <v>192</v>
      </c>
      <c r="C263" t="s">
        <v>722</v>
      </c>
      <c r="D263" s="1" t="s">
        <v>1003</v>
      </c>
      <c r="E263" t="s">
        <v>1438</v>
      </c>
      <c r="F263" t="str">
        <f t="shared" si="48"/>
        <v/>
      </c>
      <c r="G263" t="str">
        <f t="shared" si="49"/>
        <v>Ciliophora</v>
      </c>
      <c r="H263" t="str">
        <f t="shared" si="50"/>
        <v/>
      </c>
      <c r="I263" t="str">
        <f t="shared" si="51"/>
        <v/>
      </c>
      <c r="J263" t="str">
        <f t="shared" si="52"/>
        <v/>
      </c>
      <c r="K263" t="str">
        <f t="shared" si="53"/>
        <v>Chlorophyta</v>
      </c>
      <c r="L263" t="str">
        <f t="shared" si="54"/>
        <v/>
      </c>
      <c r="M263" t="str">
        <f t="shared" si="55"/>
        <v/>
      </c>
      <c r="N263" t="str">
        <f t="shared" si="56"/>
        <v/>
      </c>
      <c r="O263" t="str">
        <f t="shared" si="57"/>
        <v/>
      </c>
      <c r="P263" t="str">
        <f t="shared" si="58"/>
        <v/>
      </c>
      <c r="Q263" t="str">
        <f t="shared" si="59"/>
        <v/>
      </c>
    </row>
    <row r="264" spans="1:17" x14ac:dyDescent="0.3">
      <c r="A264" s="1" t="s">
        <v>257</v>
      </c>
      <c r="B264">
        <v>440</v>
      </c>
      <c r="C264" t="s">
        <v>750</v>
      </c>
      <c r="D264" s="1" t="s">
        <v>1003</v>
      </c>
      <c r="E264" t="s">
        <v>1006</v>
      </c>
      <c r="F264" t="str">
        <f t="shared" si="48"/>
        <v/>
      </c>
      <c r="G264" t="str">
        <f t="shared" si="49"/>
        <v/>
      </c>
      <c r="H264" t="str">
        <f t="shared" si="50"/>
        <v/>
      </c>
      <c r="I264" t="str">
        <f t="shared" si="51"/>
        <v/>
      </c>
      <c r="J264" t="str">
        <f t="shared" si="52"/>
        <v/>
      </c>
      <c r="K264" t="str">
        <f t="shared" si="53"/>
        <v>Chlorophyta</v>
      </c>
      <c r="L264" t="str">
        <f t="shared" si="54"/>
        <v>Fungi</v>
      </c>
      <c r="M264" t="str">
        <f t="shared" si="55"/>
        <v/>
      </c>
      <c r="N264" t="str">
        <f t="shared" si="56"/>
        <v/>
      </c>
      <c r="O264" t="str">
        <f t="shared" si="57"/>
        <v/>
      </c>
      <c r="P264" t="str">
        <f t="shared" si="58"/>
        <v/>
      </c>
      <c r="Q264" t="str">
        <f t="shared" si="59"/>
        <v/>
      </c>
    </row>
    <row r="265" spans="1:17" x14ac:dyDescent="0.3">
      <c r="A265" s="1" t="s">
        <v>258</v>
      </c>
      <c r="B265">
        <v>52</v>
      </c>
      <c r="C265" t="s">
        <v>1009</v>
      </c>
      <c r="D265" s="1" t="s">
        <v>1007</v>
      </c>
      <c r="E265" t="s">
        <v>1008</v>
      </c>
      <c r="F265" t="str">
        <f t="shared" si="48"/>
        <v/>
      </c>
      <c r="G265" t="str">
        <f t="shared" si="49"/>
        <v/>
      </c>
      <c r="H265" t="str">
        <f t="shared" si="50"/>
        <v/>
      </c>
      <c r="I265" t="str">
        <f t="shared" si="51"/>
        <v/>
      </c>
      <c r="J265" t="str">
        <f t="shared" si="52"/>
        <v>Flagellates</v>
      </c>
      <c r="K265" t="str">
        <f t="shared" si="53"/>
        <v/>
      </c>
      <c r="L265" t="str">
        <f t="shared" si="54"/>
        <v>Fungi</v>
      </c>
      <c r="M265" t="str">
        <f t="shared" si="55"/>
        <v/>
      </c>
      <c r="N265" t="str">
        <f t="shared" si="56"/>
        <v/>
      </c>
      <c r="O265" t="str">
        <f t="shared" si="57"/>
        <v/>
      </c>
      <c r="P265" t="str">
        <f t="shared" si="58"/>
        <v>Naked amoebae</v>
      </c>
      <c r="Q265" t="str">
        <f t="shared" si="59"/>
        <v/>
      </c>
    </row>
    <row r="266" spans="1:17" x14ac:dyDescent="0.3">
      <c r="A266" s="1" t="s">
        <v>259</v>
      </c>
      <c r="B266">
        <v>42</v>
      </c>
      <c r="C266" t="s">
        <v>1010</v>
      </c>
      <c r="D266" s="1" t="s">
        <v>1007</v>
      </c>
      <c r="E266" t="s">
        <v>667</v>
      </c>
      <c r="F266" t="str">
        <f t="shared" si="48"/>
        <v/>
      </c>
      <c r="G266" t="str">
        <f t="shared" si="49"/>
        <v/>
      </c>
      <c r="H266" t="str">
        <f t="shared" si="50"/>
        <v/>
      </c>
      <c r="I266" t="str">
        <f t="shared" si="51"/>
        <v/>
      </c>
      <c r="J266" t="str">
        <f t="shared" si="52"/>
        <v>Flagellates</v>
      </c>
      <c r="K266" t="str">
        <f t="shared" si="53"/>
        <v>Chlorophyta</v>
      </c>
      <c r="L266" t="str">
        <f t="shared" si="54"/>
        <v>Fungi</v>
      </c>
      <c r="M266" t="str">
        <f t="shared" si="55"/>
        <v/>
      </c>
      <c r="N266" t="str">
        <f t="shared" si="56"/>
        <v/>
      </c>
      <c r="O266" t="str">
        <f t="shared" si="57"/>
        <v/>
      </c>
      <c r="P266" t="str">
        <f t="shared" si="58"/>
        <v/>
      </c>
      <c r="Q266" t="str">
        <f t="shared" si="59"/>
        <v/>
      </c>
    </row>
    <row r="267" spans="1:17" x14ac:dyDescent="0.3">
      <c r="A267" s="1" t="s">
        <v>260</v>
      </c>
      <c r="B267">
        <v>192</v>
      </c>
      <c r="C267" t="s">
        <v>879</v>
      </c>
      <c r="D267" s="1" t="s">
        <v>1007</v>
      </c>
      <c r="E267" t="s">
        <v>670</v>
      </c>
      <c r="F267" t="str">
        <f t="shared" si="48"/>
        <v/>
      </c>
      <c r="G267" t="str">
        <f t="shared" si="49"/>
        <v>Ciliophora</v>
      </c>
      <c r="H267" t="str">
        <f t="shared" si="50"/>
        <v>Diatoms</v>
      </c>
      <c r="I267" t="str">
        <f t="shared" si="51"/>
        <v/>
      </c>
      <c r="J267" t="str">
        <f t="shared" si="52"/>
        <v>Flagellates</v>
      </c>
      <c r="K267" t="str">
        <f t="shared" si="53"/>
        <v/>
      </c>
      <c r="L267" t="str">
        <f t="shared" si="54"/>
        <v>Fungi</v>
      </c>
      <c r="M267" t="str">
        <f t="shared" si="55"/>
        <v/>
      </c>
      <c r="N267" t="str">
        <f t="shared" si="56"/>
        <v/>
      </c>
      <c r="O267" t="str">
        <f t="shared" si="57"/>
        <v/>
      </c>
      <c r="P267" t="str">
        <f t="shared" si="58"/>
        <v/>
      </c>
      <c r="Q267" t="str">
        <f t="shared" si="59"/>
        <v/>
      </c>
    </row>
    <row r="268" spans="1:17" x14ac:dyDescent="0.3">
      <c r="A268" s="1" t="s">
        <v>261</v>
      </c>
      <c r="B268">
        <v>152</v>
      </c>
      <c r="C268" t="s">
        <v>1012</v>
      </c>
      <c r="D268" s="1" t="s">
        <v>1007</v>
      </c>
      <c r="E268" t="s">
        <v>1011</v>
      </c>
      <c r="F268" t="str">
        <f t="shared" si="48"/>
        <v/>
      </c>
      <c r="G268" t="str">
        <f t="shared" si="49"/>
        <v/>
      </c>
      <c r="H268" t="str">
        <f t="shared" si="50"/>
        <v/>
      </c>
      <c r="I268" t="str">
        <f t="shared" si="51"/>
        <v/>
      </c>
      <c r="J268" t="str">
        <f t="shared" si="52"/>
        <v/>
      </c>
      <c r="K268" t="str">
        <f t="shared" si="53"/>
        <v/>
      </c>
      <c r="L268" t="str">
        <f t="shared" si="54"/>
        <v/>
      </c>
      <c r="M268" t="str">
        <f t="shared" si="55"/>
        <v/>
      </c>
      <c r="N268" t="str">
        <f t="shared" si="56"/>
        <v/>
      </c>
      <c r="O268" t="str">
        <f t="shared" si="57"/>
        <v/>
      </c>
      <c r="P268" t="str">
        <f t="shared" si="58"/>
        <v/>
      </c>
      <c r="Q268" t="str">
        <f t="shared" si="59"/>
        <v>testate amoebae</v>
      </c>
    </row>
    <row r="269" spans="1:17" x14ac:dyDescent="0.3">
      <c r="A269" s="1" t="s">
        <v>262</v>
      </c>
      <c r="B269">
        <v>10</v>
      </c>
      <c r="C269" t="s">
        <v>681</v>
      </c>
      <c r="D269" s="1" t="s">
        <v>1013</v>
      </c>
      <c r="E269" t="s">
        <v>1014</v>
      </c>
      <c r="F269" t="str">
        <f t="shared" si="48"/>
        <v>Bacteria</v>
      </c>
      <c r="G269" t="str">
        <f t="shared" si="49"/>
        <v/>
      </c>
      <c r="H269" t="str">
        <f t="shared" si="50"/>
        <v/>
      </c>
      <c r="I269" t="str">
        <f t="shared" si="51"/>
        <v/>
      </c>
      <c r="J269" t="str">
        <f t="shared" si="52"/>
        <v/>
      </c>
      <c r="K269" t="str">
        <f t="shared" si="53"/>
        <v/>
      </c>
      <c r="L269" t="str">
        <f t="shared" si="54"/>
        <v/>
      </c>
      <c r="M269" t="str">
        <f t="shared" si="55"/>
        <v/>
      </c>
      <c r="N269" t="str">
        <f t="shared" si="56"/>
        <v/>
      </c>
      <c r="O269" t="str">
        <f t="shared" si="57"/>
        <v/>
      </c>
      <c r="P269" t="str">
        <f t="shared" si="58"/>
        <v/>
      </c>
      <c r="Q269" t="str">
        <f t="shared" si="59"/>
        <v/>
      </c>
    </row>
    <row r="270" spans="1:17" x14ac:dyDescent="0.3">
      <c r="A270" s="1" t="s">
        <v>263</v>
      </c>
      <c r="B270">
        <v>11</v>
      </c>
      <c r="C270" t="s">
        <v>1015</v>
      </c>
      <c r="D270" s="1" t="s">
        <v>1013</v>
      </c>
      <c r="E270" t="s">
        <v>901</v>
      </c>
      <c r="F270" t="str">
        <f t="shared" si="48"/>
        <v>Bacteria</v>
      </c>
      <c r="G270" t="str">
        <f t="shared" si="49"/>
        <v/>
      </c>
      <c r="H270" t="str">
        <f t="shared" si="50"/>
        <v/>
      </c>
      <c r="I270" t="str">
        <f t="shared" si="51"/>
        <v/>
      </c>
      <c r="J270" t="str">
        <f t="shared" si="52"/>
        <v/>
      </c>
      <c r="K270" t="str">
        <f t="shared" si="53"/>
        <v/>
      </c>
      <c r="L270" t="str">
        <f t="shared" si="54"/>
        <v>Fungi</v>
      </c>
      <c r="M270" t="str">
        <f t="shared" si="55"/>
        <v/>
      </c>
      <c r="N270" t="str">
        <f t="shared" si="56"/>
        <v/>
      </c>
      <c r="O270" t="str">
        <f t="shared" si="57"/>
        <v/>
      </c>
      <c r="P270" t="str">
        <f t="shared" si="58"/>
        <v/>
      </c>
      <c r="Q270" t="str">
        <f t="shared" si="59"/>
        <v/>
      </c>
    </row>
    <row r="271" spans="1:17" x14ac:dyDescent="0.3">
      <c r="A271" s="1" t="s">
        <v>264</v>
      </c>
      <c r="B271">
        <v>26</v>
      </c>
      <c r="C271" t="s">
        <v>658</v>
      </c>
      <c r="D271" s="1" t="s">
        <v>1013</v>
      </c>
      <c r="E271" t="s">
        <v>1016</v>
      </c>
      <c r="F271" t="str">
        <f t="shared" si="48"/>
        <v/>
      </c>
      <c r="G271" t="str">
        <f t="shared" si="49"/>
        <v/>
      </c>
      <c r="H271" t="str">
        <f t="shared" si="50"/>
        <v/>
      </c>
      <c r="I271" t="str">
        <f t="shared" si="51"/>
        <v/>
      </c>
      <c r="J271" t="str">
        <f t="shared" si="52"/>
        <v/>
      </c>
      <c r="K271" t="str">
        <f t="shared" si="53"/>
        <v/>
      </c>
      <c r="L271" t="str">
        <f t="shared" si="54"/>
        <v/>
      </c>
      <c r="M271" t="str">
        <f t="shared" si="55"/>
        <v/>
      </c>
      <c r="N271" t="str">
        <f t="shared" si="56"/>
        <v/>
      </c>
      <c r="O271" t="str">
        <f t="shared" si="57"/>
        <v/>
      </c>
      <c r="P271" t="str">
        <f t="shared" si="58"/>
        <v/>
      </c>
      <c r="Q271" t="str">
        <f t="shared" si="59"/>
        <v/>
      </c>
    </row>
    <row r="272" spans="1:17" x14ac:dyDescent="0.3">
      <c r="A272" s="1" t="s">
        <v>265</v>
      </c>
      <c r="B272">
        <v>7</v>
      </c>
      <c r="C272" t="s">
        <v>681</v>
      </c>
      <c r="D272" s="1" t="s">
        <v>1013</v>
      </c>
      <c r="E272" t="s">
        <v>1017</v>
      </c>
      <c r="F272" t="str">
        <f t="shared" si="48"/>
        <v>Bacteria</v>
      </c>
      <c r="G272" t="str">
        <f t="shared" si="49"/>
        <v/>
      </c>
      <c r="H272" t="str">
        <f t="shared" si="50"/>
        <v/>
      </c>
      <c r="I272" t="str">
        <f t="shared" si="51"/>
        <v/>
      </c>
      <c r="J272" t="str">
        <f t="shared" si="52"/>
        <v/>
      </c>
      <c r="K272" t="str">
        <f t="shared" si="53"/>
        <v/>
      </c>
      <c r="L272" t="str">
        <f t="shared" si="54"/>
        <v/>
      </c>
      <c r="M272" t="str">
        <f t="shared" si="55"/>
        <v/>
      </c>
      <c r="N272" t="str">
        <f t="shared" si="56"/>
        <v/>
      </c>
      <c r="O272" t="str">
        <f t="shared" si="57"/>
        <v/>
      </c>
      <c r="P272" t="str">
        <f t="shared" si="58"/>
        <v/>
      </c>
      <c r="Q272" t="str">
        <f t="shared" si="59"/>
        <v/>
      </c>
    </row>
    <row r="273" spans="1:17" x14ac:dyDescent="0.3">
      <c r="A273" s="1" t="s">
        <v>266</v>
      </c>
      <c r="B273">
        <v>8</v>
      </c>
      <c r="C273" t="s">
        <v>658</v>
      </c>
      <c r="D273" s="1" t="s">
        <v>1013</v>
      </c>
      <c r="E273" t="s">
        <v>1018</v>
      </c>
      <c r="F273" t="str">
        <f t="shared" si="48"/>
        <v/>
      </c>
      <c r="G273" t="str">
        <f t="shared" si="49"/>
        <v/>
      </c>
      <c r="H273" t="str">
        <f t="shared" si="50"/>
        <v/>
      </c>
      <c r="I273" t="str">
        <f t="shared" si="51"/>
        <v/>
      </c>
      <c r="J273" t="str">
        <f t="shared" si="52"/>
        <v/>
      </c>
      <c r="K273" t="str">
        <f t="shared" si="53"/>
        <v/>
      </c>
      <c r="L273" t="str">
        <f t="shared" si="54"/>
        <v/>
      </c>
      <c r="M273" t="str">
        <f t="shared" si="55"/>
        <v/>
      </c>
      <c r="N273" t="str">
        <f t="shared" si="56"/>
        <v/>
      </c>
      <c r="O273" t="str">
        <f t="shared" si="57"/>
        <v/>
      </c>
      <c r="P273" t="str">
        <f t="shared" si="58"/>
        <v/>
      </c>
      <c r="Q273" t="str">
        <f t="shared" si="59"/>
        <v/>
      </c>
    </row>
    <row r="274" spans="1:17" x14ac:dyDescent="0.3">
      <c r="A274" s="1" t="s">
        <v>267</v>
      </c>
      <c r="B274">
        <v>8</v>
      </c>
      <c r="C274" t="s">
        <v>681</v>
      </c>
      <c r="D274" s="1" t="s">
        <v>1013</v>
      </c>
      <c r="E274" t="s">
        <v>902</v>
      </c>
      <c r="F274" t="str">
        <f t="shared" si="48"/>
        <v>Bacteria</v>
      </c>
      <c r="G274" t="str">
        <f t="shared" si="49"/>
        <v/>
      </c>
      <c r="H274" t="str">
        <f t="shared" si="50"/>
        <v/>
      </c>
      <c r="I274" t="str">
        <f t="shared" si="51"/>
        <v/>
      </c>
      <c r="J274" t="str">
        <f t="shared" si="52"/>
        <v/>
      </c>
      <c r="K274" t="str">
        <f t="shared" si="53"/>
        <v/>
      </c>
      <c r="L274" t="str">
        <f t="shared" si="54"/>
        <v/>
      </c>
      <c r="M274" t="str">
        <f t="shared" si="55"/>
        <v/>
      </c>
      <c r="N274" t="str">
        <f t="shared" si="56"/>
        <v/>
      </c>
      <c r="O274" t="str">
        <f t="shared" si="57"/>
        <v/>
      </c>
      <c r="P274" t="str">
        <f t="shared" si="58"/>
        <v/>
      </c>
      <c r="Q274" t="str">
        <f t="shared" si="59"/>
        <v/>
      </c>
    </row>
    <row r="275" spans="1:17" x14ac:dyDescent="0.3">
      <c r="A275" s="1" t="s">
        <v>268</v>
      </c>
      <c r="B275">
        <v>11</v>
      </c>
      <c r="C275" t="s">
        <v>681</v>
      </c>
      <c r="D275" s="1" t="s">
        <v>1013</v>
      </c>
      <c r="E275" t="s">
        <v>1019</v>
      </c>
      <c r="F275" t="str">
        <f t="shared" si="48"/>
        <v>Bacteria</v>
      </c>
      <c r="G275" t="str">
        <f t="shared" si="49"/>
        <v/>
      </c>
      <c r="H275" t="str">
        <f t="shared" si="50"/>
        <v/>
      </c>
      <c r="I275" t="str">
        <f t="shared" si="51"/>
        <v/>
      </c>
      <c r="J275" t="str">
        <f t="shared" si="52"/>
        <v/>
      </c>
      <c r="K275" t="str">
        <f t="shared" si="53"/>
        <v/>
      </c>
      <c r="L275" t="str">
        <f t="shared" si="54"/>
        <v/>
      </c>
      <c r="M275" t="str">
        <f t="shared" si="55"/>
        <v/>
      </c>
      <c r="N275" t="str">
        <f t="shared" si="56"/>
        <v/>
      </c>
      <c r="O275" t="str">
        <f t="shared" si="57"/>
        <v/>
      </c>
      <c r="P275" t="str">
        <f t="shared" si="58"/>
        <v/>
      </c>
      <c r="Q275" t="str">
        <f t="shared" si="59"/>
        <v/>
      </c>
    </row>
    <row r="276" spans="1:17" x14ac:dyDescent="0.3">
      <c r="A276" s="1" t="s">
        <v>269</v>
      </c>
      <c r="B276">
        <v>24</v>
      </c>
      <c r="C276" t="s">
        <v>658</v>
      </c>
      <c r="D276" s="1" t="s">
        <v>1013</v>
      </c>
      <c r="E276" t="s">
        <v>1020</v>
      </c>
      <c r="F276" t="str">
        <f t="shared" si="48"/>
        <v/>
      </c>
      <c r="G276" t="str">
        <f t="shared" si="49"/>
        <v/>
      </c>
      <c r="H276" t="str">
        <f t="shared" si="50"/>
        <v/>
      </c>
      <c r="I276" t="str">
        <f t="shared" si="51"/>
        <v/>
      </c>
      <c r="J276" t="str">
        <f t="shared" si="52"/>
        <v/>
      </c>
      <c r="K276" t="str">
        <f t="shared" si="53"/>
        <v/>
      </c>
      <c r="L276" t="str">
        <f t="shared" si="54"/>
        <v/>
      </c>
      <c r="M276" t="str">
        <f t="shared" si="55"/>
        <v/>
      </c>
      <c r="N276" t="str">
        <f t="shared" si="56"/>
        <v/>
      </c>
      <c r="O276" t="str">
        <f t="shared" si="57"/>
        <v/>
      </c>
      <c r="P276" t="str">
        <f t="shared" si="58"/>
        <v/>
      </c>
      <c r="Q276" t="str">
        <f t="shared" si="59"/>
        <v/>
      </c>
    </row>
    <row r="277" spans="1:17" x14ac:dyDescent="0.3">
      <c r="A277" s="1" t="s">
        <v>270</v>
      </c>
      <c r="B277">
        <v>30</v>
      </c>
      <c r="C277" t="s">
        <v>658</v>
      </c>
      <c r="D277" s="1" t="s">
        <v>1013</v>
      </c>
      <c r="E277" t="s">
        <v>1021</v>
      </c>
      <c r="F277" t="str">
        <f t="shared" si="48"/>
        <v/>
      </c>
      <c r="G277" t="str">
        <f t="shared" si="49"/>
        <v/>
      </c>
      <c r="H277" t="str">
        <f t="shared" si="50"/>
        <v/>
      </c>
      <c r="I277" t="str">
        <f t="shared" si="51"/>
        <v/>
      </c>
      <c r="J277" t="str">
        <f t="shared" si="52"/>
        <v/>
      </c>
      <c r="K277" t="str">
        <f t="shared" si="53"/>
        <v/>
      </c>
      <c r="L277" t="str">
        <f t="shared" si="54"/>
        <v/>
      </c>
      <c r="M277" t="str">
        <f t="shared" si="55"/>
        <v/>
      </c>
      <c r="N277" t="str">
        <f t="shared" si="56"/>
        <v/>
      </c>
      <c r="O277" t="str">
        <f t="shared" si="57"/>
        <v/>
      </c>
      <c r="P277" t="str">
        <f t="shared" si="58"/>
        <v/>
      </c>
      <c r="Q277" t="str">
        <f t="shared" si="59"/>
        <v/>
      </c>
    </row>
    <row r="278" spans="1:17" x14ac:dyDescent="0.3">
      <c r="A278" s="1" t="s">
        <v>271</v>
      </c>
      <c r="B278">
        <v>19</v>
      </c>
      <c r="C278" t="s">
        <v>743</v>
      </c>
      <c r="D278" s="1" t="s">
        <v>1013</v>
      </c>
      <c r="E278" t="s">
        <v>1022</v>
      </c>
      <c r="F278" t="str">
        <f t="shared" si="48"/>
        <v>Bacteria</v>
      </c>
      <c r="G278" t="str">
        <f t="shared" si="49"/>
        <v/>
      </c>
      <c r="H278" t="str">
        <f t="shared" si="50"/>
        <v/>
      </c>
      <c r="I278" t="str">
        <f t="shared" si="51"/>
        <v/>
      </c>
      <c r="J278" t="str">
        <f t="shared" si="52"/>
        <v/>
      </c>
      <c r="K278" t="str">
        <f t="shared" si="53"/>
        <v>Chlorophyta</v>
      </c>
      <c r="L278" t="str">
        <f t="shared" si="54"/>
        <v/>
      </c>
      <c r="M278" t="str">
        <f t="shared" si="55"/>
        <v/>
      </c>
      <c r="N278" t="str">
        <f t="shared" si="56"/>
        <v/>
      </c>
      <c r="O278" t="str">
        <f t="shared" si="57"/>
        <v/>
      </c>
      <c r="P278" t="str">
        <f t="shared" si="58"/>
        <v/>
      </c>
      <c r="Q278" t="str">
        <f t="shared" si="59"/>
        <v/>
      </c>
    </row>
    <row r="279" spans="1:17" x14ac:dyDescent="0.3">
      <c r="A279" s="1" t="s">
        <v>272</v>
      </c>
      <c r="B279">
        <v>26</v>
      </c>
      <c r="C279" t="s">
        <v>658</v>
      </c>
      <c r="D279" s="1" t="s">
        <v>1013</v>
      </c>
      <c r="E279" t="s">
        <v>667</v>
      </c>
      <c r="F279" t="str">
        <f t="shared" si="48"/>
        <v/>
      </c>
      <c r="G279" t="str">
        <f t="shared" si="49"/>
        <v/>
      </c>
      <c r="H279" t="str">
        <f t="shared" si="50"/>
        <v/>
      </c>
      <c r="I279" t="str">
        <f t="shared" si="51"/>
        <v/>
      </c>
      <c r="J279" t="str">
        <f t="shared" si="52"/>
        <v/>
      </c>
      <c r="K279" t="str">
        <f t="shared" si="53"/>
        <v/>
      </c>
      <c r="L279" t="str">
        <f t="shared" si="54"/>
        <v/>
      </c>
      <c r="M279" t="str">
        <f t="shared" si="55"/>
        <v/>
      </c>
      <c r="N279" t="str">
        <f t="shared" si="56"/>
        <v/>
      </c>
      <c r="O279" t="str">
        <f t="shared" si="57"/>
        <v/>
      </c>
      <c r="P279" t="str">
        <f t="shared" si="58"/>
        <v/>
      </c>
      <c r="Q279" t="str">
        <f t="shared" si="59"/>
        <v/>
      </c>
    </row>
    <row r="280" spans="1:17" x14ac:dyDescent="0.3">
      <c r="A280" s="1" t="s">
        <v>273</v>
      </c>
      <c r="B280">
        <v>32</v>
      </c>
      <c r="C280" t="s">
        <v>759</v>
      </c>
      <c r="D280" s="1" t="s">
        <v>1013</v>
      </c>
      <c r="E280" t="s">
        <v>907</v>
      </c>
      <c r="F280" t="str">
        <f t="shared" si="48"/>
        <v>Bacteria</v>
      </c>
      <c r="G280" t="str">
        <f t="shared" si="49"/>
        <v/>
      </c>
      <c r="H280" t="str">
        <f t="shared" si="50"/>
        <v/>
      </c>
      <c r="I280" t="str">
        <f t="shared" si="51"/>
        <v/>
      </c>
      <c r="J280" t="str">
        <f t="shared" si="52"/>
        <v/>
      </c>
      <c r="K280" t="str">
        <f t="shared" si="53"/>
        <v/>
      </c>
      <c r="L280" t="str">
        <f t="shared" si="54"/>
        <v/>
      </c>
      <c r="M280" t="str">
        <f t="shared" si="55"/>
        <v/>
      </c>
      <c r="N280" t="str">
        <f t="shared" si="56"/>
        <v/>
      </c>
      <c r="O280" t="str">
        <f t="shared" si="57"/>
        <v/>
      </c>
      <c r="P280" t="str">
        <f t="shared" si="58"/>
        <v/>
      </c>
      <c r="Q280" t="str">
        <f t="shared" si="59"/>
        <v/>
      </c>
    </row>
    <row r="281" spans="1:17" x14ac:dyDescent="0.3">
      <c r="A281" s="1" t="s">
        <v>274</v>
      </c>
      <c r="B281">
        <v>24</v>
      </c>
      <c r="C281" t="s">
        <v>658</v>
      </c>
      <c r="D281" s="1" t="s">
        <v>1013</v>
      </c>
      <c r="E281" t="s">
        <v>1023</v>
      </c>
      <c r="F281" t="str">
        <f t="shared" si="48"/>
        <v/>
      </c>
      <c r="G281" t="str">
        <f t="shared" si="49"/>
        <v/>
      </c>
      <c r="H281" t="str">
        <f t="shared" si="50"/>
        <v/>
      </c>
      <c r="I281" t="str">
        <f t="shared" si="51"/>
        <v/>
      </c>
      <c r="J281" t="str">
        <f t="shared" si="52"/>
        <v/>
      </c>
      <c r="K281" t="str">
        <f t="shared" si="53"/>
        <v/>
      </c>
      <c r="L281" t="str">
        <f t="shared" si="54"/>
        <v/>
      </c>
      <c r="M281" t="str">
        <f t="shared" si="55"/>
        <v/>
      </c>
      <c r="N281" t="str">
        <f t="shared" si="56"/>
        <v/>
      </c>
      <c r="O281" t="str">
        <f t="shared" si="57"/>
        <v/>
      </c>
      <c r="P281" t="str">
        <f t="shared" si="58"/>
        <v/>
      </c>
      <c r="Q281" t="str">
        <f t="shared" si="59"/>
        <v/>
      </c>
    </row>
    <row r="282" spans="1:17" x14ac:dyDescent="0.3">
      <c r="A282" s="1" t="s">
        <v>275</v>
      </c>
      <c r="B282">
        <v>14</v>
      </c>
      <c r="C282" t="s">
        <v>805</v>
      </c>
      <c r="D282" s="1" t="s">
        <v>1013</v>
      </c>
      <c r="E282" t="s">
        <v>1024</v>
      </c>
      <c r="F282" t="str">
        <f t="shared" si="48"/>
        <v>Bacteria</v>
      </c>
      <c r="G282" t="str">
        <f t="shared" si="49"/>
        <v/>
      </c>
      <c r="H282" t="str">
        <f t="shared" si="50"/>
        <v/>
      </c>
      <c r="I282" t="str">
        <f t="shared" si="51"/>
        <v/>
      </c>
      <c r="J282" t="str">
        <f t="shared" si="52"/>
        <v>Flagellates</v>
      </c>
      <c r="K282" t="str">
        <f t="shared" si="53"/>
        <v/>
      </c>
      <c r="L282" t="str">
        <f t="shared" si="54"/>
        <v/>
      </c>
      <c r="M282" t="str">
        <f t="shared" si="55"/>
        <v/>
      </c>
      <c r="N282" t="str">
        <f t="shared" si="56"/>
        <v/>
      </c>
      <c r="O282" t="str">
        <f t="shared" si="57"/>
        <v/>
      </c>
      <c r="P282" t="str">
        <f t="shared" si="58"/>
        <v/>
      </c>
      <c r="Q282" t="str">
        <f t="shared" si="59"/>
        <v/>
      </c>
    </row>
    <row r="283" spans="1:17" x14ac:dyDescent="0.3">
      <c r="A283" s="1" t="s">
        <v>276</v>
      </c>
      <c r="D283" s="1" t="s">
        <v>1025</v>
      </c>
      <c r="E283" t="s">
        <v>907</v>
      </c>
      <c r="F283" t="str">
        <f t="shared" si="48"/>
        <v/>
      </c>
      <c r="G283" t="str">
        <f t="shared" si="49"/>
        <v/>
      </c>
      <c r="H283" t="str">
        <f t="shared" si="50"/>
        <v/>
      </c>
      <c r="I283" t="str">
        <f t="shared" si="51"/>
        <v/>
      </c>
      <c r="J283" t="str">
        <f t="shared" si="52"/>
        <v/>
      </c>
      <c r="K283" t="str">
        <f t="shared" si="53"/>
        <v/>
      </c>
      <c r="L283" t="str">
        <f t="shared" si="54"/>
        <v/>
      </c>
      <c r="M283" t="str">
        <f t="shared" si="55"/>
        <v/>
      </c>
      <c r="N283" t="str">
        <f t="shared" si="56"/>
        <v/>
      </c>
      <c r="O283" t="str">
        <f t="shared" si="57"/>
        <v/>
      </c>
      <c r="P283" t="str">
        <f t="shared" si="58"/>
        <v/>
      </c>
      <c r="Q283" t="str">
        <f t="shared" si="59"/>
        <v/>
      </c>
    </row>
    <row r="284" spans="1:17" x14ac:dyDescent="0.3">
      <c r="A284" s="1" t="s">
        <v>277</v>
      </c>
      <c r="B284">
        <v>69</v>
      </c>
      <c r="C284" t="s">
        <v>658</v>
      </c>
      <c r="D284" s="1" t="s">
        <v>1027</v>
      </c>
      <c r="E284" t="s">
        <v>1028</v>
      </c>
      <c r="F284" t="str">
        <f t="shared" si="48"/>
        <v/>
      </c>
      <c r="G284" t="str">
        <f t="shared" si="49"/>
        <v/>
      </c>
      <c r="H284" t="str">
        <f t="shared" si="50"/>
        <v/>
      </c>
      <c r="I284" t="str">
        <f t="shared" si="51"/>
        <v/>
      </c>
      <c r="J284" t="str">
        <f t="shared" si="52"/>
        <v/>
      </c>
      <c r="K284" t="str">
        <f t="shared" si="53"/>
        <v/>
      </c>
      <c r="L284" t="str">
        <f t="shared" si="54"/>
        <v/>
      </c>
      <c r="M284" t="str">
        <f t="shared" si="55"/>
        <v/>
      </c>
      <c r="N284" t="str">
        <f t="shared" si="56"/>
        <v/>
      </c>
      <c r="O284" t="str">
        <f t="shared" si="57"/>
        <v/>
      </c>
      <c r="P284" t="str">
        <f t="shared" si="58"/>
        <v/>
      </c>
      <c r="Q284" t="str">
        <f t="shared" si="59"/>
        <v/>
      </c>
    </row>
    <row r="285" spans="1:17" x14ac:dyDescent="0.3">
      <c r="A285" s="1" t="s">
        <v>278</v>
      </c>
      <c r="B285">
        <v>66</v>
      </c>
      <c r="C285" t="s">
        <v>1031</v>
      </c>
      <c r="D285" s="1" t="s">
        <v>1029</v>
      </c>
      <c r="E285" t="s">
        <v>1030</v>
      </c>
      <c r="F285" t="str">
        <f t="shared" si="48"/>
        <v/>
      </c>
      <c r="G285" t="str">
        <f t="shared" si="49"/>
        <v>Ciliophora</v>
      </c>
      <c r="H285" t="str">
        <f t="shared" si="50"/>
        <v>Diatoms</v>
      </c>
      <c r="I285" t="str">
        <f t="shared" si="51"/>
        <v/>
      </c>
      <c r="J285" t="str">
        <f t="shared" si="52"/>
        <v/>
      </c>
      <c r="K285" t="str">
        <f t="shared" si="53"/>
        <v/>
      </c>
      <c r="L285" t="str">
        <f t="shared" si="54"/>
        <v/>
      </c>
      <c r="M285" t="str">
        <f t="shared" si="55"/>
        <v>Rotifera</v>
      </c>
      <c r="N285" t="str">
        <f t="shared" si="56"/>
        <v>Nematoda</v>
      </c>
      <c r="O285" t="str">
        <f t="shared" si="57"/>
        <v>Soil Organic Matter</v>
      </c>
      <c r="P285" t="str">
        <f t="shared" si="58"/>
        <v/>
      </c>
      <c r="Q285" t="str">
        <f t="shared" si="59"/>
        <v>testate amoebae</v>
      </c>
    </row>
    <row r="286" spans="1:17" x14ac:dyDescent="0.3">
      <c r="A286" s="1" t="s">
        <v>279</v>
      </c>
      <c r="B286">
        <v>65</v>
      </c>
      <c r="C286" t="s">
        <v>1032</v>
      </c>
      <c r="D286" s="1" t="s">
        <v>1029</v>
      </c>
      <c r="E286" t="s">
        <v>705</v>
      </c>
      <c r="F286" t="str">
        <f t="shared" si="48"/>
        <v/>
      </c>
      <c r="G286" t="str">
        <f t="shared" si="49"/>
        <v>Ciliophora</v>
      </c>
      <c r="H286" t="str">
        <f t="shared" si="50"/>
        <v/>
      </c>
      <c r="I286" t="str">
        <f t="shared" si="51"/>
        <v/>
      </c>
      <c r="J286" t="str">
        <f t="shared" si="52"/>
        <v/>
      </c>
      <c r="K286" t="str">
        <f t="shared" si="53"/>
        <v/>
      </c>
      <c r="L286" t="str">
        <f t="shared" si="54"/>
        <v/>
      </c>
      <c r="M286" t="str">
        <f t="shared" si="55"/>
        <v/>
      </c>
      <c r="N286" t="str">
        <f t="shared" si="56"/>
        <v/>
      </c>
      <c r="O286" t="str">
        <f t="shared" si="57"/>
        <v/>
      </c>
      <c r="P286" t="str">
        <f t="shared" si="58"/>
        <v/>
      </c>
      <c r="Q286" t="str">
        <f t="shared" si="59"/>
        <v>testate amoebae</v>
      </c>
    </row>
    <row r="287" spans="1:17" x14ac:dyDescent="0.3">
      <c r="A287" s="1" t="s">
        <v>280</v>
      </c>
      <c r="B287">
        <v>10</v>
      </c>
      <c r="C287" t="s">
        <v>1034</v>
      </c>
      <c r="D287" s="1" t="s">
        <v>1029</v>
      </c>
      <c r="E287" t="s">
        <v>1033</v>
      </c>
      <c r="F287" t="str">
        <f t="shared" si="48"/>
        <v/>
      </c>
      <c r="G287" t="str">
        <f t="shared" si="49"/>
        <v/>
      </c>
      <c r="H287" t="str">
        <f t="shared" si="50"/>
        <v/>
      </c>
      <c r="I287" t="str">
        <f t="shared" si="51"/>
        <v>Cyanobacteria</v>
      </c>
      <c r="J287" t="str">
        <f t="shared" si="52"/>
        <v>Flagellates</v>
      </c>
      <c r="K287" t="str">
        <f t="shared" si="53"/>
        <v/>
      </c>
      <c r="L287" t="str">
        <f t="shared" si="54"/>
        <v/>
      </c>
      <c r="M287" t="str">
        <f t="shared" si="55"/>
        <v/>
      </c>
      <c r="N287" t="str">
        <f t="shared" si="56"/>
        <v/>
      </c>
      <c r="O287" t="str">
        <f t="shared" si="57"/>
        <v/>
      </c>
      <c r="P287" t="str">
        <f t="shared" si="58"/>
        <v/>
      </c>
      <c r="Q287" t="str">
        <f t="shared" si="59"/>
        <v/>
      </c>
    </row>
    <row r="288" spans="1:17" x14ac:dyDescent="0.3">
      <c r="A288" s="1" t="s">
        <v>281</v>
      </c>
      <c r="B288">
        <v>136</v>
      </c>
      <c r="C288" t="s">
        <v>1036</v>
      </c>
      <c r="D288" s="1" t="s">
        <v>1029</v>
      </c>
      <c r="E288" t="s">
        <v>1035</v>
      </c>
      <c r="F288" t="str">
        <f t="shared" si="48"/>
        <v/>
      </c>
      <c r="G288" t="str">
        <f t="shared" si="49"/>
        <v/>
      </c>
      <c r="H288" t="str">
        <f t="shared" si="50"/>
        <v/>
      </c>
      <c r="I288" t="str">
        <f t="shared" si="51"/>
        <v/>
      </c>
      <c r="J288" t="str">
        <f t="shared" si="52"/>
        <v>Flagellates</v>
      </c>
      <c r="K288" t="str">
        <f t="shared" si="53"/>
        <v/>
      </c>
      <c r="L288" t="str">
        <f t="shared" si="54"/>
        <v/>
      </c>
      <c r="M288" t="str">
        <f t="shared" si="55"/>
        <v/>
      </c>
      <c r="N288" t="str">
        <f t="shared" si="56"/>
        <v/>
      </c>
      <c r="O288" t="str">
        <f t="shared" si="57"/>
        <v/>
      </c>
      <c r="P288" t="str">
        <f t="shared" si="58"/>
        <v/>
      </c>
      <c r="Q288" t="str">
        <f t="shared" si="59"/>
        <v>testate amoebae</v>
      </c>
    </row>
    <row r="289" spans="1:17" x14ac:dyDescent="0.3">
      <c r="A289" s="1" t="s">
        <v>282</v>
      </c>
      <c r="B289">
        <v>30</v>
      </c>
      <c r="C289" t="s">
        <v>740</v>
      </c>
      <c r="D289" s="1" t="s">
        <v>1029</v>
      </c>
      <c r="E289" t="s">
        <v>1037</v>
      </c>
      <c r="F289" t="str">
        <f t="shared" si="48"/>
        <v>Bacteria</v>
      </c>
      <c r="G289" t="str">
        <f t="shared" si="49"/>
        <v/>
      </c>
      <c r="H289" t="str">
        <f t="shared" si="50"/>
        <v/>
      </c>
      <c r="I289" t="str">
        <f t="shared" si="51"/>
        <v/>
      </c>
      <c r="J289" t="str">
        <f t="shared" si="52"/>
        <v/>
      </c>
      <c r="K289" t="str">
        <f t="shared" si="53"/>
        <v/>
      </c>
      <c r="L289" t="str">
        <f t="shared" si="54"/>
        <v>Fungi</v>
      </c>
      <c r="M289" t="str">
        <f t="shared" si="55"/>
        <v/>
      </c>
      <c r="N289" t="str">
        <f t="shared" si="56"/>
        <v/>
      </c>
      <c r="O289" t="str">
        <f t="shared" si="57"/>
        <v/>
      </c>
      <c r="P289" t="str">
        <f t="shared" si="58"/>
        <v/>
      </c>
      <c r="Q289" t="str">
        <f t="shared" si="59"/>
        <v/>
      </c>
    </row>
    <row r="290" spans="1:17" x14ac:dyDescent="0.3">
      <c r="A290" s="1" t="s">
        <v>283</v>
      </c>
      <c r="B290">
        <v>30</v>
      </c>
      <c r="C290" t="s">
        <v>658</v>
      </c>
      <c r="D290" s="1" t="s">
        <v>1029</v>
      </c>
      <c r="E290" t="s">
        <v>1038</v>
      </c>
      <c r="F290" t="str">
        <f t="shared" si="48"/>
        <v/>
      </c>
      <c r="G290" t="str">
        <f t="shared" si="49"/>
        <v/>
      </c>
      <c r="H290" t="str">
        <f t="shared" si="50"/>
        <v/>
      </c>
      <c r="I290" t="str">
        <f t="shared" si="51"/>
        <v/>
      </c>
      <c r="J290" t="str">
        <f t="shared" si="52"/>
        <v/>
      </c>
      <c r="K290" t="str">
        <f t="shared" si="53"/>
        <v/>
      </c>
      <c r="L290" t="str">
        <f t="shared" si="54"/>
        <v/>
      </c>
      <c r="M290" t="str">
        <f t="shared" si="55"/>
        <v/>
      </c>
      <c r="N290" t="str">
        <f t="shared" si="56"/>
        <v/>
      </c>
      <c r="O290" t="str">
        <f t="shared" si="57"/>
        <v/>
      </c>
      <c r="P290" t="str">
        <f t="shared" si="58"/>
        <v/>
      </c>
      <c r="Q290" t="str">
        <f t="shared" si="59"/>
        <v/>
      </c>
    </row>
    <row r="291" spans="1:17" x14ac:dyDescent="0.3">
      <c r="A291" s="1" t="s">
        <v>284</v>
      </c>
      <c r="B291">
        <v>10</v>
      </c>
      <c r="C291" t="s">
        <v>1040</v>
      </c>
      <c r="D291" s="1" t="s">
        <v>1029</v>
      </c>
      <c r="E291" t="s">
        <v>1039</v>
      </c>
      <c r="F291" t="str">
        <f t="shared" si="48"/>
        <v/>
      </c>
      <c r="G291" t="str">
        <f t="shared" si="49"/>
        <v/>
      </c>
      <c r="H291" t="str">
        <f t="shared" si="50"/>
        <v/>
      </c>
      <c r="I291" t="str">
        <f t="shared" si="51"/>
        <v/>
      </c>
      <c r="J291" t="str">
        <f t="shared" si="52"/>
        <v>Flagellates</v>
      </c>
      <c r="K291" t="str">
        <f t="shared" si="53"/>
        <v/>
      </c>
      <c r="L291" t="str">
        <f t="shared" si="54"/>
        <v>Fungi</v>
      </c>
      <c r="M291" t="str">
        <f t="shared" si="55"/>
        <v/>
      </c>
      <c r="N291" t="str">
        <f t="shared" si="56"/>
        <v/>
      </c>
      <c r="O291" t="str">
        <f t="shared" si="57"/>
        <v/>
      </c>
      <c r="P291" t="str">
        <f t="shared" si="58"/>
        <v/>
      </c>
      <c r="Q291" t="str">
        <f t="shared" si="59"/>
        <v/>
      </c>
    </row>
    <row r="292" spans="1:17" x14ac:dyDescent="0.3">
      <c r="A292" s="1" t="s">
        <v>285</v>
      </c>
      <c r="B292">
        <v>26</v>
      </c>
      <c r="C292" t="s">
        <v>1041</v>
      </c>
      <c r="D292" s="1" t="s">
        <v>1029</v>
      </c>
      <c r="E292" t="s">
        <v>1039</v>
      </c>
      <c r="F292" t="str">
        <f t="shared" si="48"/>
        <v>Bacteria</v>
      </c>
      <c r="G292" t="str">
        <f t="shared" si="49"/>
        <v/>
      </c>
      <c r="H292" t="str">
        <f t="shared" si="50"/>
        <v/>
      </c>
      <c r="I292" t="str">
        <f t="shared" si="51"/>
        <v/>
      </c>
      <c r="J292" t="str">
        <f t="shared" si="52"/>
        <v/>
      </c>
      <c r="K292" t="str">
        <f t="shared" si="53"/>
        <v/>
      </c>
      <c r="L292" t="str">
        <f t="shared" si="54"/>
        <v>Fungi</v>
      </c>
      <c r="M292" t="str">
        <f t="shared" si="55"/>
        <v/>
      </c>
      <c r="N292" t="str">
        <f t="shared" si="56"/>
        <v/>
      </c>
      <c r="O292" t="str">
        <f t="shared" si="57"/>
        <v>Soil Organic Matter</v>
      </c>
      <c r="P292" t="str">
        <f t="shared" si="58"/>
        <v/>
      </c>
      <c r="Q292" t="str">
        <f t="shared" si="59"/>
        <v/>
      </c>
    </row>
    <row r="293" spans="1:17" x14ac:dyDescent="0.3">
      <c r="A293" s="1" t="s">
        <v>286</v>
      </c>
      <c r="B293">
        <v>52</v>
      </c>
      <c r="C293" t="s">
        <v>1043</v>
      </c>
      <c r="D293" s="1" t="s">
        <v>1029</v>
      </c>
      <c r="E293" t="s">
        <v>1042</v>
      </c>
      <c r="F293" t="str">
        <f t="shared" si="48"/>
        <v>Bacteria</v>
      </c>
      <c r="G293" t="str">
        <f t="shared" si="49"/>
        <v/>
      </c>
      <c r="H293" t="str">
        <f t="shared" si="50"/>
        <v>Diatoms</v>
      </c>
      <c r="I293" t="str">
        <f t="shared" si="51"/>
        <v>Cyanobacteria</v>
      </c>
      <c r="J293" t="str">
        <f t="shared" si="52"/>
        <v/>
      </c>
      <c r="K293" t="str">
        <f t="shared" si="53"/>
        <v/>
      </c>
      <c r="L293" t="str">
        <f t="shared" si="54"/>
        <v/>
      </c>
      <c r="M293" t="str">
        <f t="shared" si="55"/>
        <v/>
      </c>
      <c r="N293" t="str">
        <f t="shared" si="56"/>
        <v/>
      </c>
      <c r="O293" t="str">
        <f t="shared" si="57"/>
        <v/>
      </c>
      <c r="P293" t="str">
        <f t="shared" si="58"/>
        <v/>
      </c>
      <c r="Q293" t="str">
        <f t="shared" si="59"/>
        <v/>
      </c>
    </row>
    <row r="294" spans="1:17" x14ac:dyDescent="0.3">
      <c r="A294" s="1" t="s">
        <v>287</v>
      </c>
      <c r="B294">
        <v>109</v>
      </c>
      <c r="C294" t="s">
        <v>1045</v>
      </c>
      <c r="D294" s="1" t="s">
        <v>1029</v>
      </c>
      <c r="E294" t="s">
        <v>1044</v>
      </c>
      <c r="F294" t="str">
        <f t="shared" si="48"/>
        <v/>
      </c>
      <c r="G294" t="str">
        <f t="shared" si="49"/>
        <v>Ciliophora</v>
      </c>
      <c r="H294" t="str">
        <f t="shared" si="50"/>
        <v>Diatoms</v>
      </c>
      <c r="I294" t="str">
        <f t="shared" si="51"/>
        <v>Cyanobacteria</v>
      </c>
      <c r="J294" t="str">
        <f t="shared" si="52"/>
        <v>Flagellates</v>
      </c>
      <c r="K294" t="str">
        <f t="shared" si="53"/>
        <v/>
      </c>
      <c r="L294" t="str">
        <f t="shared" si="54"/>
        <v/>
      </c>
      <c r="M294" t="str">
        <f t="shared" si="55"/>
        <v/>
      </c>
      <c r="N294" t="str">
        <f t="shared" si="56"/>
        <v/>
      </c>
      <c r="O294" t="str">
        <f t="shared" si="57"/>
        <v/>
      </c>
      <c r="P294" t="str">
        <f t="shared" si="58"/>
        <v/>
      </c>
      <c r="Q294" t="str">
        <f t="shared" si="59"/>
        <v>testate amoebae</v>
      </c>
    </row>
    <row r="295" spans="1:17" x14ac:dyDescent="0.3">
      <c r="A295" s="1" t="s">
        <v>288</v>
      </c>
      <c r="B295">
        <v>60</v>
      </c>
      <c r="C295" t="s">
        <v>1046</v>
      </c>
      <c r="D295" s="1" t="s">
        <v>1029</v>
      </c>
      <c r="E295" t="s">
        <v>683</v>
      </c>
      <c r="F295" t="str">
        <f t="shared" si="48"/>
        <v>Bacteria</v>
      </c>
      <c r="G295" t="str">
        <f t="shared" si="49"/>
        <v/>
      </c>
      <c r="H295" t="str">
        <f t="shared" si="50"/>
        <v/>
      </c>
      <c r="I295" t="str">
        <f t="shared" si="51"/>
        <v/>
      </c>
      <c r="J295" t="str">
        <f t="shared" si="52"/>
        <v/>
      </c>
      <c r="K295" t="str">
        <f t="shared" si="53"/>
        <v/>
      </c>
      <c r="L295" t="str">
        <f t="shared" si="54"/>
        <v/>
      </c>
      <c r="M295" t="str">
        <f t="shared" si="55"/>
        <v/>
      </c>
      <c r="N295" t="str">
        <f t="shared" si="56"/>
        <v/>
      </c>
      <c r="O295" t="str">
        <f t="shared" si="57"/>
        <v>Soil Organic Matter</v>
      </c>
      <c r="P295" t="str">
        <f t="shared" si="58"/>
        <v/>
      </c>
      <c r="Q295" t="str">
        <f t="shared" si="59"/>
        <v/>
      </c>
    </row>
    <row r="296" spans="1:17" x14ac:dyDescent="0.3">
      <c r="A296" s="1" t="s">
        <v>289</v>
      </c>
      <c r="B296">
        <v>360</v>
      </c>
      <c r="C296" t="s">
        <v>1047</v>
      </c>
      <c r="D296" s="1" t="s">
        <v>1029</v>
      </c>
      <c r="E296" t="s">
        <v>731</v>
      </c>
      <c r="F296" t="str">
        <f t="shared" si="48"/>
        <v/>
      </c>
      <c r="G296" t="str">
        <f t="shared" si="49"/>
        <v>Ciliophora</v>
      </c>
      <c r="H296" t="str">
        <f t="shared" si="50"/>
        <v>Diatoms</v>
      </c>
      <c r="I296" t="str">
        <f t="shared" si="51"/>
        <v/>
      </c>
      <c r="J296" t="str">
        <f t="shared" si="52"/>
        <v/>
      </c>
      <c r="K296" t="str">
        <f t="shared" si="53"/>
        <v/>
      </c>
      <c r="L296" t="str">
        <f t="shared" si="54"/>
        <v/>
      </c>
      <c r="M296" t="str">
        <f t="shared" si="55"/>
        <v/>
      </c>
      <c r="N296" t="str">
        <f t="shared" si="56"/>
        <v/>
      </c>
      <c r="O296" t="str">
        <f t="shared" si="57"/>
        <v/>
      </c>
      <c r="P296" t="str">
        <f t="shared" si="58"/>
        <v/>
      </c>
      <c r="Q296" t="str">
        <f t="shared" si="59"/>
        <v>testate amoebae</v>
      </c>
    </row>
    <row r="297" spans="1:17" x14ac:dyDescent="0.3">
      <c r="A297" s="1" t="s">
        <v>290</v>
      </c>
      <c r="B297">
        <v>38</v>
      </c>
      <c r="C297" t="s">
        <v>740</v>
      </c>
      <c r="D297" s="1" t="s">
        <v>1029</v>
      </c>
      <c r="E297" t="s">
        <v>1048</v>
      </c>
      <c r="F297" t="str">
        <f t="shared" si="48"/>
        <v>Bacteria</v>
      </c>
      <c r="G297" t="str">
        <f t="shared" si="49"/>
        <v/>
      </c>
      <c r="H297" t="str">
        <f t="shared" si="50"/>
        <v/>
      </c>
      <c r="I297" t="str">
        <f t="shared" si="51"/>
        <v/>
      </c>
      <c r="J297" t="str">
        <f t="shared" si="52"/>
        <v/>
      </c>
      <c r="K297" t="str">
        <f t="shared" si="53"/>
        <v/>
      </c>
      <c r="L297" t="str">
        <f t="shared" si="54"/>
        <v>Fungi</v>
      </c>
      <c r="M297" t="str">
        <f t="shared" si="55"/>
        <v/>
      </c>
      <c r="N297" t="str">
        <f t="shared" si="56"/>
        <v/>
      </c>
      <c r="O297" t="str">
        <f t="shared" si="57"/>
        <v/>
      </c>
      <c r="P297" t="str">
        <f t="shared" si="58"/>
        <v/>
      </c>
      <c r="Q297" t="str">
        <f t="shared" si="59"/>
        <v/>
      </c>
    </row>
    <row r="298" spans="1:17" x14ac:dyDescent="0.3">
      <c r="A298" s="1" t="s">
        <v>291</v>
      </c>
      <c r="B298">
        <v>525</v>
      </c>
      <c r="C298" t="s">
        <v>1050</v>
      </c>
      <c r="D298" s="1" t="s">
        <v>1029</v>
      </c>
      <c r="E298" t="s">
        <v>1049</v>
      </c>
      <c r="F298" t="str">
        <f t="shared" si="48"/>
        <v/>
      </c>
      <c r="G298" t="str">
        <f t="shared" si="49"/>
        <v>Ciliophora</v>
      </c>
      <c r="H298" t="str">
        <f t="shared" si="50"/>
        <v/>
      </c>
      <c r="I298" t="str">
        <f t="shared" si="51"/>
        <v/>
      </c>
      <c r="J298" t="str">
        <f t="shared" si="52"/>
        <v>Flagellates</v>
      </c>
      <c r="K298" t="str">
        <f t="shared" si="53"/>
        <v/>
      </c>
      <c r="L298" t="str">
        <f t="shared" si="54"/>
        <v>Fungi</v>
      </c>
      <c r="M298" t="str">
        <f t="shared" si="55"/>
        <v/>
      </c>
      <c r="N298" t="str">
        <f t="shared" si="56"/>
        <v/>
      </c>
      <c r="O298" t="str">
        <f t="shared" si="57"/>
        <v/>
      </c>
      <c r="P298" t="str">
        <f t="shared" si="58"/>
        <v>Naked amoebae</v>
      </c>
      <c r="Q298" t="str">
        <f t="shared" si="59"/>
        <v/>
      </c>
    </row>
    <row r="299" spans="1:17" x14ac:dyDescent="0.3">
      <c r="A299" s="1" t="s">
        <v>292</v>
      </c>
      <c r="B299">
        <v>181</v>
      </c>
      <c r="C299" t="s">
        <v>1052</v>
      </c>
      <c r="D299" s="1" t="s">
        <v>1029</v>
      </c>
      <c r="E299" t="s">
        <v>1051</v>
      </c>
      <c r="F299" t="str">
        <f t="shared" si="48"/>
        <v/>
      </c>
      <c r="G299" t="str">
        <f t="shared" si="49"/>
        <v>Ciliophora</v>
      </c>
      <c r="H299" t="str">
        <f t="shared" si="50"/>
        <v/>
      </c>
      <c r="I299" t="str">
        <f t="shared" si="51"/>
        <v>Cyanobacteria</v>
      </c>
      <c r="J299" t="str">
        <f t="shared" si="52"/>
        <v/>
      </c>
      <c r="K299" t="str">
        <f t="shared" si="53"/>
        <v/>
      </c>
      <c r="L299" t="str">
        <f t="shared" si="54"/>
        <v>Fungi</v>
      </c>
      <c r="M299" t="str">
        <f t="shared" si="55"/>
        <v/>
      </c>
      <c r="N299" t="str">
        <f t="shared" si="56"/>
        <v/>
      </c>
      <c r="O299" t="str">
        <f t="shared" si="57"/>
        <v>Soil Organic Matter</v>
      </c>
      <c r="P299" t="str">
        <f t="shared" si="58"/>
        <v/>
      </c>
      <c r="Q299" t="str">
        <f t="shared" si="59"/>
        <v/>
      </c>
    </row>
    <row r="300" spans="1:17" x14ac:dyDescent="0.3">
      <c r="A300" s="1" t="s">
        <v>293</v>
      </c>
      <c r="B300">
        <v>39</v>
      </c>
      <c r="C300" t="s">
        <v>1054</v>
      </c>
      <c r="D300" s="1" t="s">
        <v>1029</v>
      </c>
      <c r="E300" t="s">
        <v>1053</v>
      </c>
      <c r="F300" t="str">
        <f t="shared" si="48"/>
        <v>Bacteria</v>
      </c>
      <c r="G300" t="str">
        <f t="shared" si="49"/>
        <v>Ciliophora</v>
      </c>
      <c r="H300" t="str">
        <f t="shared" si="50"/>
        <v>Diatoms</v>
      </c>
      <c r="I300" t="str">
        <f t="shared" si="51"/>
        <v/>
      </c>
      <c r="J300" t="str">
        <f t="shared" si="52"/>
        <v/>
      </c>
      <c r="K300" t="str">
        <f t="shared" si="53"/>
        <v>Chlorophyta</v>
      </c>
      <c r="L300" t="str">
        <f t="shared" si="54"/>
        <v>Fungi</v>
      </c>
      <c r="M300" t="str">
        <f t="shared" si="55"/>
        <v/>
      </c>
      <c r="N300" t="str">
        <f t="shared" si="56"/>
        <v/>
      </c>
      <c r="O300" t="str">
        <f t="shared" si="57"/>
        <v/>
      </c>
      <c r="P300" t="str">
        <f t="shared" si="58"/>
        <v/>
      </c>
      <c r="Q300" t="str">
        <f t="shared" si="59"/>
        <v/>
      </c>
    </row>
    <row r="301" spans="1:17" x14ac:dyDescent="0.3">
      <c r="A301" s="1" t="s">
        <v>294</v>
      </c>
      <c r="B301">
        <v>63</v>
      </c>
      <c r="C301" t="s">
        <v>1057</v>
      </c>
      <c r="D301" s="1" t="s">
        <v>1055</v>
      </c>
      <c r="E301" t="s">
        <v>1056</v>
      </c>
      <c r="F301" t="str">
        <f t="shared" si="48"/>
        <v/>
      </c>
      <c r="G301" t="str">
        <f t="shared" si="49"/>
        <v/>
      </c>
      <c r="H301" t="str">
        <f t="shared" si="50"/>
        <v/>
      </c>
      <c r="I301" t="str">
        <f t="shared" si="51"/>
        <v>Cyanobacteria</v>
      </c>
      <c r="J301" t="str">
        <f t="shared" si="52"/>
        <v/>
      </c>
      <c r="K301" t="str">
        <f t="shared" si="53"/>
        <v/>
      </c>
      <c r="L301" t="str">
        <f t="shared" si="54"/>
        <v>Fungi</v>
      </c>
      <c r="M301" t="str">
        <f t="shared" si="55"/>
        <v/>
      </c>
      <c r="N301" t="str">
        <f t="shared" si="56"/>
        <v/>
      </c>
      <c r="O301" t="str">
        <f t="shared" si="57"/>
        <v>Soil Organic Matter</v>
      </c>
      <c r="P301" t="str">
        <f t="shared" si="58"/>
        <v/>
      </c>
      <c r="Q301" t="str">
        <f t="shared" si="59"/>
        <v/>
      </c>
    </row>
    <row r="302" spans="1:17" x14ac:dyDescent="0.3">
      <c r="A302" s="1" t="s">
        <v>295</v>
      </c>
      <c r="B302">
        <v>33</v>
      </c>
      <c r="C302" t="s">
        <v>1041</v>
      </c>
      <c r="D302" s="1" t="s">
        <v>1055</v>
      </c>
      <c r="E302" t="s">
        <v>670</v>
      </c>
      <c r="F302" t="str">
        <f t="shared" si="48"/>
        <v>Bacteria</v>
      </c>
      <c r="G302" t="str">
        <f t="shared" si="49"/>
        <v/>
      </c>
      <c r="H302" t="str">
        <f t="shared" si="50"/>
        <v/>
      </c>
      <c r="I302" t="str">
        <f t="shared" si="51"/>
        <v/>
      </c>
      <c r="J302" t="str">
        <f t="shared" si="52"/>
        <v/>
      </c>
      <c r="K302" t="str">
        <f t="shared" si="53"/>
        <v/>
      </c>
      <c r="L302" t="str">
        <f t="shared" si="54"/>
        <v>Fungi</v>
      </c>
      <c r="M302" t="str">
        <f t="shared" si="55"/>
        <v/>
      </c>
      <c r="N302" t="str">
        <f t="shared" si="56"/>
        <v/>
      </c>
      <c r="O302" t="str">
        <f t="shared" si="57"/>
        <v>Soil Organic Matter</v>
      </c>
      <c r="P302" t="str">
        <f t="shared" si="58"/>
        <v/>
      </c>
      <c r="Q302" t="str">
        <f t="shared" si="59"/>
        <v/>
      </c>
    </row>
    <row r="303" spans="1:17" x14ac:dyDescent="0.3">
      <c r="A303" s="1" t="s">
        <v>296</v>
      </c>
      <c r="B303">
        <v>170</v>
      </c>
      <c r="C303" t="s">
        <v>658</v>
      </c>
      <c r="D303" s="1" t="s">
        <v>1055</v>
      </c>
      <c r="E303" t="s">
        <v>1058</v>
      </c>
      <c r="F303" t="str">
        <f t="shared" si="48"/>
        <v/>
      </c>
      <c r="G303" t="str">
        <f t="shared" si="49"/>
        <v/>
      </c>
      <c r="H303" t="str">
        <f t="shared" si="50"/>
        <v/>
      </c>
      <c r="I303" t="str">
        <f t="shared" si="51"/>
        <v/>
      </c>
      <c r="J303" t="str">
        <f t="shared" si="52"/>
        <v/>
      </c>
      <c r="K303" t="str">
        <f t="shared" si="53"/>
        <v/>
      </c>
      <c r="L303" t="str">
        <f t="shared" si="54"/>
        <v/>
      </c>
      <c r="M303" t="str">
        <f t="shared" si="55"/>
        <v/>
      </c>
      <c r="N303" t="str">
        <f t="shared" si="56"/>
        <v/>
      </c>
      <c r="O303" t="str">
        <f t="shared" si="57"/>
        <v/>
      </c>
      <c r="P303" t="str">
        <f t="shared" si="58"/>
        <v/>
      </c>
      <c r="Q303" t="str">
        <f t="shared" si="59"/>
        <v/>
      </c>
    </row>
    <row r="304" spans="1:17" x14ac:dyDescent="0.3">
      <c r="A304" s="1" t="s">
        <v>297</v>
      </c>
      <c r="B304">
        <v>27</v>
      </c>
      <c r="C304" t="s">
        <v>759</v>
      </c>
      <c r="D304" s="1" t="s">
        <v>1055</v>
      </c>
      <c r="E304" t="s">
        <v>1011</v>
      </c>
      <c r="F304" t="str">
        <f t="shared" si="48"/>
        <v>Bacteria</v>
      </c>
      <c r="G304" t="str">
        <f t="shared" si="49"/>
        <v/>
      </c>
      <c r="H304" t="str">
        <f t="shared" si="50"/>
        <v/>
      </c>
      <c r="I304" t="str">
        <f t="shared" si="51"/>
        <v/>
      </c>
      <c r="J304" t="str">
        <f t="shared" si="52"/>
        <v/>
      </c>
      <c r="K304" t="str">
        <f t="shared" si="53"/>
        <v/>
      </c>
      <c r="L304" t="str">
        <f t="shared" si="54"/>
        <v/>
      </c>
      <c r="M304" t="str">
        <f t="shared" si="55"/>
        <v/>
      </c>
      <c r="N304" t="str">
        <f t="shared" si="56"/>
        <v/>
      </c>
      <c r="O304" t="str">
        <f t="shared" si="57"/>
        <v/>
      </c>
      <c r="P304" t="str">
        <f t="shared" si="58"/>
        <v/>
      </c>
      <c r="Q304" t="str">
        <f t="shared" si="59"/>
        <v/>
      </c>
    </row>
    <row r="305" spans="1:17" x14ac:dyDescent="0.3">
      <c r="A305" s="1" t="s">
        <v>298</v>
      </c>
      <c r="B305">
        <v>1</v>
      </c>
      <c r="C305" t="s">
        <v>681</v>
      </c>
      <c r="D305" s="1" t="s">
        <v>865</v>
      </c>
      <c r="E305" t="s">
        <v>866</v>
      </c>
      <c r="F305" t="str">
        <f t="shared" si="48"/>
        <v>Bacteria</v>
      </c>
      <c r="G305" t="str">
        <f t="shared" si="49"/>
        <v/>
      </c>
      <c r="H305" t="str">
        <f t="shared" si="50"/>
        <v/>
      </c>
      <c r="I305" t="str">
        <f t="shared" si="51"/>
        <v/>
      </c>
      <c r="J305" t="str">
        <f t="shared" si="52"/>
        <v/>
      </c>
      <c r="K305" t="str">
        <f t="shared" si="53"/>
        <v/>
      </c>
      <c r="L305" t="str">
        <f t="shared" si="54"/>
        <v/>
      </c>
      <c r="M305" t="str">
        <f t="shared" si="55"/>
        <v/>
      </c>
      <c r="N305" t="str">
        <f t="shared" si="56"/>
        <v/>
      </c>
      <c r="O305" t="str">
        <f t="shared" si="57"/>
        <v/>
      </c>
      <c r="P305" t="str">
        <f t="shared" si="58"/>
        <v/>
      </c>
      <c r="Q305" t="str">
        <f t="shared" si="59"/>
        <v/>
      </c>
    </row>
    <row r="306" spans="1:17" x14ac:dyDescent="0.3">
      <c r="A306" s="1" t="s">
        <v>299</v>
      </c>
      <c r="B306">
        <v>3</v>
      </c>
      <c r="C306" t="s">
        <v>681</v>
      </c>
      <c r="D306" s="1" t="s">
        <v>1059</v>
      </c>
      <c r="E306" t="s">
        <v>1060</v>
      </c>
      <c r="F306" t="str">
        <f t="shared" si="48"/>
        <v>Bacteria</v>
      </c>
      <c r="G306" t="str">
        <f t="shared" si="49"/>
        <v/>
      </c>
      <c r="H306" t="str">
        <f t="shared" si="50"/>
        <v/>
      </c>
      <c r="I306" t="str">
        <f t="shared" si="51"/>
        <v/>
      </c>
      <c r="J306" t="str">
        <f t="shared" si="52"/>
        <v/>
      </c>
      <c r="K306" t="str">
        <f t="shared" si="53"/>
        <v/>
      </c>
      <c r="L306" t="str">
        <f t="shared" si="54"/>
        <v/>
      </c>
      <c r="M306" t="str">
        <f t="shared" si="55"/>
        <v/>
      </c>
      <c r="N306" t="str">
        <f t="shared" si="56"/>
        <v/>
      </c>
      <c r="O306" t="str">
        <f t="shared" si="57"/>
        <v/>
      </c>
      <c r="P306" t="str">
        <f t="shared" si="58"/>
        <v/>
      </c>
      <c r="Q306" t="str">
        <f t="shared" si="59"/>
        <v/>
      </c>
    </row>
    <row r="307" spans="1:17" x14ac:dyDescent="0.3">
      <c r="A307" s="1" t="s">
        <v>300</v>
      </c>
      <c r="B307">
        <v>65</v>
      </c>
      <c r="C307" t="s">
        <v>681</v>
      </c>
      <c r="D307" s="1" t="s">
        <v>1061</v>
      </c>
      <c r="E307" t="s">
        <v>1062</v>
      </c>
      <c r="F307" t="str">
        <f t="shared" si="48"/>
        <v>Bacteria</v>
      </c>
      <c r="G307" t="str">
        <f t="shared" si="49"/>
        <v/>
      </c>
      <c r="H307" t="str">
        <f t="shared" si="50"/>
        <v/>
      </c>
      <c r="I307" t="str">
        <f t="shared" si="51"/>
        <v/>
      </c>
      <c r="J307" t="str">
        <f t="shared" si="52"/>
        <v/>
      </c>
      <c r="K307" t="str">
        <f t="shared" si="53"/>
        <v/>
      </c>
      <c r="L307" t="str">
        <f t="shared" si="54"/>
        <v/>
      </c>
      <c r="M307" t="str">
        <f t="shared" si="55"/>
        <v/>
      </c>
      <c r="N307" t="str">
        <f t="shared" si="56"/>
        <v/>
      </c>
      <c r="O307" t="str">
        <f t="shared" si="57"/>
        <v/>
      </c>
      <c r="P307" t="str">
        <f t="shared" si="58"/>
        <v/>
      </c>
      <c r="Q307" t="str">
        <f t="shared" si="59"/>
        <v/>
      </c>
    </row>
    <row r="308" spans="1:17" x14ac:dyDescent="0.3">
      <c r="A308" s="1" t="s">
        <v>301</v>
      </c>
      <c r="B308">
        <v>20</v>
      </c>
      <c r="C308" t="s">
        <v>681</v>
      </c>
      <c r="D308" s="1" t="s">
        <v>1061</v>
      </c>
      <c r="E308" t="s">
        <v>1063</v>
      </c>
      <c r="F308" t="str">
        <f t="shared" si="48"/>
        <v>Bacteria</v>
      </c>
      <c r="G308" t="str">
        <f t="shared" si="49"/>
        <v/>
      </c>
      <c r="H308" t="str">
        <f t="shared" si="50"/>
        <v/>
      </c>
      <c r="I308" t="str">
        <f t="shared" si="51"/>
        <v/>
      </c>
      <c r="J308" t="str">
        <f t="shared" si="52"/>
        <v/>
      </c>
      <c r="K308" t="str">
        <f t="shared" si="53"/>
        <v/>
      </c>
      <c r="L308" t="str">
        <f t="shared" si="54"/>
        <v/>
      </c>
      <c r="M308" t="str">
        <f t="shared" si="55"/>
        <v/>
      </c>
      <c r="N308" t="str">
        <f t="shared" si="56"/>
        <v/>
      </c>
      <c r="O308" t="str">
        <f t="shared" si="57"/>
        <v/>
      </c>
      <c r="P308" t="str">
        <f t="shared" si="58"/>
        <v/>
      </c>
      <c r="Q308" t="str">
        <f t="shared" si="59"/>
        <v/>
      </c>
    </row>
    <row r="309" spans="1:17" x14ac:dyDescent="0.3">
      <c r="A309" s="1" t="s">
        <v>302</v>
      </c>
      <c r="B309">
        <v>100</v>
      </c>
      <c r="C309" t="s">
        <v>1066</v>
      </c>
      <c r="D309" s="1" t="s">
        <v>1064</v>
      </c>
      <c r="E309" t="s">
        <v>1065</v>
      </c>
      <c r="F309" t="str">
        <f t="shared" si="48"/>
        <v/>
      </c>
      <c r="G309" t="str">
        <f t="shared" si="49"/>
        <v>Ciliophora</v>
      </c>
      <c r="H309" t="str">
        <f t="shared" si="50"/>
        <v/>
      </c>
      <c r="I309" t="str">
        <f t="shared" si="51"/>
        <v/>
      </c>
      <c r="J309" t="str">
        <f t="shared" si="52"/>
        <v>Flagellates</v>
      </c>
      <c r="K309" t="str">
        <f t="shared" si="53"/>
        <v/>
      </c>
      <c r="L309" t="str">
        <f t="shared" si="54"/>
        <v/>
      </c>
      <c r="M309" t="str">
        <f t="shared" si="55"/>
        <v/>
      </c>
      <c r="N309" t="str">
        <f t="shared" si="56"/>
        <v/>
      </c>
      <c r="O309" t="str">
        <f t="shared" si="57"/>
        <v/>
      </c>
      <c r="P309" t="str">
        <f t="shared" si="58"/>
        <v/>
      </c>
      <c r="Q309" t="str">
        <f t="shared" si="59"/>
        <v/>
      </c>
    </row>
    <row r="310" spans="1:17" x14ac:dyDescent="0.3">
      <c r="A310" s="1" t="s">
        <v>303</v>
      </c>
      <c r="B310" t="s">
        <v>658</v>
      </c>
      <c r="C310" t="s">
        <v>1069</v>
      </c>
      <c r="D310" s="1" t="s">
        <v>1067</v>
      </c>
      <c r="E310" t="s">
        <v>1068</v>
      </c>
      <c r="F310" t="str">
        <f t="shared" si="48"/>
        <v>Bacteria</v>
      </c>
      <c r="G310" t="str">
        <f t="shared" si="49"/>
        <v>Ciliophora</v>
      </c>
      <c r="H310" t="str">
        <f t="shared" si="50"/>
        <v/>
      </c>
      <c r="I310" t="str">
        <f t="shared" si="51"/>
        <v/>
      </c>
      <c r="J310" t="str">
        <f t="shared" si="52"/>
        <v/>
      </c>
      <c r="K310" t="str">
        <f t="shared" si="53"/>
        <v>Chlorophyta</v>
      </c>
      <c r="L310" t="str">
        <f t="shared" si="54"/>
        <v/>
      </c>
      <c r="M310" t="str">
        <f t="shared" si="55"/>
        <v/>
      </c>
      <c r="N310" t="str">
        <f t="shared" si="56"/>
        <v/>
      </c>
      <c r="O310" t="str">
        <f t="shared" si="57"/>
        <v/>
      </c>
      <c r="P310" t="str">
        <f t="shared" si="58"/>
        <v/>
      </c>
      <c r="Q310" t="str">
        <f t="shared" si="59"/>
        <v/>
      </c>
    </row>
    <row r="311" spans="1:17" x14ac:dyDescent="0.3">
      <c r="A311" s="1" t="s">
        <v>304</v>
      </c>
      <c r="B311">
        <v>157</v>
      </c>
      <c r="C311" t="s">
        <v>1070</v>
      </c>
      <c r="D311" s="1" t="s">
        <v>1067</v>
      </c>
      <c r="E311" t="s">
        <v>707</v>
      </c>
      <c r="F311" t="str">
        <f t="shared" si="48"/>
        <v>Bacteria</v>
      </c>
      <c r="G311" t="str">
        <f t="shared" si="49"/>
        <v/>
      </c>
      <c r="H311" t="str">
        <f t="shared" si="50"/>
        <v>Diatoms</v>
      </c>
      <c r="I311" t="str">
        <f t="shared" si="51"/>
        <v/>
      </c>
      <c r="J311" t="str">
        <f t="shared" si="52"/>
        <v>Flagellates</v>
      </c>
      <c r="K311" t="str">
        <f t="shared" si="53"/>
        <v/>
      </c>
      <c r="L311" t="str">
        <f t="shared" si="54"/>
        <v>Fungi</v>
      </c>
      <c r="M311" t="str">
        <f t="shared" si="55"/>
        <v/>
      </c>
      <c r="N311" t="str">
        <f t="shared" si="56"/>
        <v/>
      </c>
      <c r="O311" t="str">
        <f t="shared" si="57"/>
        <v/>
      </c>
      <c r="P311" t="str">
        <f t="shared" si="58"/>
        <v/>
      </c>
      <c r="Q311" t="str">
        <f t="shared" si="59"/>
        <v/>
      </c>
    </row>
    <row r="312" spans="1:17" x14ac:dyDescent="0.3">
      <c r="A312" s="1" t="s">
        <v>305</v>
      </c>
      <c r="C312" t="s">
        <v>681</v>
      </c>
      <c r="D312" s="1" t="s">
        <v>1071</v>
      </c>
      <c r="E312" t="s">
        <v>1072</v>
      </c>
      <c r="F312" t="str">
        <f t="shared" si="48"/>
        <v>Bacteria</v>
      </c>
      <c r="G312" t="str">
        <f t="shared" si="49"/>
        <v/>
      </c>
      <c r="H312" t="str">
        <f t="shared" si="50"/>
        <v/>
      </c>
      <c r="I312" t="str">
        <f t="shared" si="51"/>
        <v/>
      </c>
      <c r="J312" t="str">
        <f t="shared" si="52"/>
        <v/>
      </c>
      <c r="K312" t="str">
        <f t="shared" si="53"/>
        <v/>
      </c>
      <c r="L312" t="str">
        <f t="shared" si="54"/>
        <v/>
      </c>
      <c r="M312" t="str">
        <f t="shared" si="55"/>
        <v/>
      </c>
      <c r="N312" t="str">
        <f t="shared" si="56"/>
        <v/>
      </c>
      <c r="O312" t="str">
        <f t="shared" si="57"/>
        <v/>
      </c>
      <c r="P312" t="str">
        <f t="shared" si="58"/>
        <v/>
      </c>
      <c r="Q312" t="str">
        <f t="shared" si="59"/>
        <v/>
      </c>
    </row>
    <row r="313" spans="1:17" x14ac:dyDescent="0.3">
      <c r="A313" s="1" t="s">
        <v>306</v>
      </c>
      <c r="D313" s="1" t="s">
        <v>1071</v>
      </c>
      <c r="E313" t="s">
        <v>1073</v>
      </c>
      <c r="F313" t="str">
        <f t="shared" si="48"/>
        <v/>
      </c>
      <c r="G313" t="str">
        <f t="shared" si="49"/>
        <v/>
      </c>
      <c r="H313" t="str">
        <f t="shared" si="50"/>
        <v/>
      </c>
      <c r="I313" t="str">
        <f t="shared" si="51"/>
        <v/>
      </c>
      <c r="J313" t="str">
        <f t="shared" si="52"/>
        <v/>
      </c>
      <c r="K313" t="str">
        <f t="shared" si="53"/>
        <v/>
      </c>
      <c r="L313" t="str">
        <f t="shared" si="54"/>
        <v/>
      </c>
      <c r="M313" t="str">
        <f t="shared" si="55"/>
        <v/>
      </c>
      <c r="N313" t="str">
        <f t="shared" si="56"/>
        <v/>
      </c>
      <c r="O313" t="str">
        <f t="shared" si="57"/>
        <v/>
      </c>
      <c r="P313" t="str">
        <f t="shared" si="58"/>
        <v/>
      </c>
      <c r="Q313" t="str">
        <f t="shared" si="59"/>
        <v/>
      </c>
    </row>
    <row r="314" spans="1:17" x14ac:dyDescent="0.3">
      <c r="A314" s="1" t="s">
        <v>307</v>
      </c>
      <c r="B314">
        <v>400</v>
      </c>
      <c r="C314" t="s">
        <v>1074</v>
      </c>
      <c r="D314" s="1" t="s">
        <v>818</v>
      </c>
      <c r="E314" t="s">
        <v>819</v>
      </c>
      <c r="F314" t="str">
        <f t="shared" si="48"/>
        <v/>
      </c>
      <c r="G314" t="str">
        <f t="shared" si="49"/>
        <v>Ciliophora</v>
      </c>
      <c r="H314" t="str">
        <f t="shared" si="50"/>
        <v/>
      </c>
      <c r="I314" t="str">
        <f t="shared" si="51"/>
        <v/>
      </c>
      <c r="J314" t="str">
        <f t="shared" si="52"/>
        <v/>
      </c>
      <c r="K314" t="str">
        <f t="shared" si="53"/>
        <v>Chlorophyta</v>
      </c>
      <c r="L314" t="str">
        <f t="shared" si="54"/>
        <v/>
      </c>
      <c r="M314" t="str">
        <f t="shared" si="55"/>
        <v/>
      </c>
      <c r="N314" t="str">
        <f t="shared" si="56"/>
        <v/>
      </c>
      <c r="O314" t="str">
        <f t="shared" si="57"/>
        <v>Soil Organic Matter</v>
      </c>
      <c r="P314" t="str">
        <f t="shared" si="58"/>
        <v/>
      </c>
      <c r="Q314" t="str">
        <f t="shared" si="59"/>
        <v/>
      </c>
    </row>
    <row r="315" spans="1:17" x14ac:dyDescent="0.3">
      <c r="A315" s="1" t="s">
        <v>308</v>
      </c>
      <c r="B315">
        <v>300</v>
      </c>
      <c r="C315" t="s">
        <v>1076</v>
      </c>
      <c r="D315" s="1" t="s">
        <v>1075</v>
      </c>
      <c r="E315" t="s">
        <v>901</v>
      </c>
      <c r="F315" t="str">
        <f t="shared" si="48"/>
        <v/>
      </c>
      <c r="G315" t="str">
        <f t="shared" si="49"/>
        <v>Ciliophora</v>
      </c>
      <c r="H315" t="str">
        <f t="shared" si="50"/>
        <v/>
      </c>
      <c r="I315" t="str">
        <f t="shared" si="51"/>
        <v>Cyanobacteria</v>
      </c>
      <c r="J315" t="str">
        <f t="shared" si="52"/>
        <v/>
      </c>
      <c r="K315" t="str">
        <f t="shared" si="53"/>
        <v>Chlorophyta</v>
      </c>
      <c r="L315" t="str">
        <f t="shared" si="54"/>
        <v>Fungi</v>
      </c>
      <c r="M315" t="str">
        <f t="shared" si="55"/>
        <v/>
      </c>
      <c r="N315" t="str">
        <f t="shared" si="56"/>
        <v/>
      </c>
      <c r="O315" t="str">
        <f t="shared" si="57"/>
        <v/>
      </c>
      <c r="P315" t="str">
        <f t="shared" si="58"/>
        <v/>
      </c>
      <c r="Q315" t="str">
        <f t="shared" si="59"/>
        <v/>
      </c>
    </row>
    <row r="316" spans="1:17" x14ac:dyDescent="0.3">
      <c r="A316" s="1" t="s">
        <v>309</v>
      </c>
      <c r="B316">
        <v>64</v>
      </c>
      <c r="C316" t="s">
        <v>975</v>
      </c>
      <c r="D316" s="1" t="s">
        <v>1077</v>
      </c>
      <c r="E316" t="s">
        <v>1078</v>
      </c>
      <c r="F316" t="str">
        <f t="shared" si="48"/>
        <v/>
      </c>
      <c r="G316" t="str">
        <f t="shared" si="49"/>
        <v/>
      </c>
      <c r="H316" t="str">
        <f t="shared" si="50"/>
        <v/>
      </c>
      <c r="I316" t="str">
        <f t="shared" si="51"/>
        <v/>
      </c>
      <c r="J316" t="str">
        <f t="shared" si="52"/>
        <v/>
      </c>
      <c r="K316" t="str">
        <f t="shared" si="53"/>
        <v>Chlorophyta</v>
      </c>
      <c r="L316" t="str">
        <f t="shared" si="54"/>
        <v/>
      </c>
      <c r="M316" t="str">
        <f t="shared" si="55"/>
        <v/>
      </c>
      <c r="N316" t="str">
        <f t="shared" si="56"/>
        <v/>
      </c>
      <c r="O316" t="str">
        <f t="shared" si="57"/>
        <v/>
      </c>
      <c r="P316" t="str">
        <f t="shared" si="58"/>
        <v/>
      </c>
      <c r="Q316" t="str">
        <f t="shared" si="59"/>
        <v/>
      </c>
    </row>
    <row r="317" spans="1:17" x14ac:dyDescent="0.3">
      <c r="A317" s="1" t="s">
        <v>310</v>
      </c>
      <c r="B317">
        <v>300</v>
      </c>
      <c r="C317" t="s">
        <v>646</v>
      </c>
      <c r="D317" s="1" t="s">
        <v>1077</v>
      </c>
      <c r="E317" t="s">
        <v>1079</v>
      </c>
      <c r="F317" t="str">
        <f t="shared" si="48"/>
        <v/>
      </c>
      <c r="G317" t="str">
        <f t="shared" si="49"/>
        <v>Ciliophora</v>
      </c>
      <c r="H317" t="str">
        <f t="shared" si="50"/>
        <v/>
      </c>
      <c r="I317" t="str">
        <f t="shared" si="51"/>
        <v/>
      </c>
      <c r="J317" t="str">
        <f t="shared" si="52"/>
        <v>Flagellates</v>
      </c>
      <c r="K317" t="str">
        <f t="shared" si="53"/>
        <v/>
      </c>
      <c r="L317" t="str">
        <f t="shared" si="54"/>
        <v/>
      </c>
      <c r="M317" t="str">
        <f t="shared" si="55"/>
        <v/>
      </c>
      <c r="N317" t="str">
        <f t="shared" si="56"/>
        <v/>
      </c>
      <c r="O317" t="str">
        <f t="shared" si="57"/>
        <v/>
      </c>
      <c r="P317" t="str">
        <f t="shared" si="58"/>
        <v/>
      </c>
      <c r="Q317" t="str">
        <f t="shared" si="59"/>
        <v/>
      </c>
    </row>
    <row r="318" spans="1:17" x14ac:dyDescent="0.3">
      <c r="A318" s="1" t="s">
        <v>311</v>
      </c>
      <c r="B318">
        <v>800</v>
      </c>
      <c r="C318" t="s">
        <v>655</v>
      </c>
      <c r="D318" s="1" t="s">
        <v>1077</v>
      </c>
      <c r="E318" t="s">
        <v>1080</v>
      </c>
      <c r="F318" t="str">
        <f t="shared" si="48"/>
        <v/>
      </c>
      <c r="G318" t="str">
        <f t="shared" si="49"/>
        <v>Ciliophora</v>
      </c>
      <c r="H318" t="str">
        <f t="shared" si="50"/>
        <v/>
      </c>
      <c r="I318" t="str">
        <f t="shared" si="51"/>
        <v/>
      </c>
      <c r="J318" t="str">
        <f t="shared" si="52"/>
        <v/>
      </c>
      <c r="K318" t="str">
        <f t="shared" si="53"/>
        <v/>
      </c>
      <c r="L318" t="str">
        <f t="shared" si="54"/>
        <v/>
      </c>
      <c r="M318" t="str">
        <f t="shared" si="55"/>
        <v>Rotifera</v>
      </c>
      <c r="N318" t="str">
        <f t="shared" si="56"/>
        <v>Nematoda</v>
      </c>
      <c r="O318" t="str">
        <f t="shared" si="57"/>
        <v/>
      </c>
      <c r="P318" t="str">
        <f t="shared" si="58"/>
        <v/>
      </c>
      <c r="Q318" t="str">
        <f t="shared" si="59"/>
        <v/>
      </c>
    </row>
    <row r="319" spans="1:17" x14ac:dyDescent="0.3">
      <c r="A319" s="1" t="s">
        <v>312</v>
      </c>
      <c r="B319">
        <v>260</v>
      </c>
      <c r="C319" t="s">
        <v>686</v>
      </c>
      <c r="D319" s="1" t="s">
        <v>1077</v>
      </c>
      <c r="E319" t="s">
        <v>1081</v>
      </c>
      <c r="F319" t="str">
        <f t="shared" si="48"/>
        <v/>
      </c>
      <c r="G319" t="str">
        <f t="shared" si="49"/>
        <v>Ciliophora</v>
      </c>
      <c r="H319" t="str">
        <f t="shared" si="50"/>
        <v/>
      </c>
      <c r="I319" t="str">
        <f t="shared" si="51"/>
        <v/>
      </c>
      <c r="J319" t="str">
        <f t="shared" si="52"/>
        <v/>
      </c>
      <c r="K319" t="str">
        <f t="shared" si="53"/>
        <v/>
      </c>
      <c r="L319" t="str">
        <f t="shared" si="54"/>
        <v>Fungi</v>
      </c>
      <c r="M319" t="str">
        <f t="shared" si="55"/>
        <v/>
      </c>
      <c r="N319" t="str">
        <f t="shared" si="56"/>
        <v/>
      </c>
      <c r="O319" t="str">
        <f t="shared" si="57"/>
        <v/>
      </c>
      <c r="P319" t="str">
        <f t="shared" si="58"/>
        <v/>
      </c>
      <c r="Q319" t="str">
        <f t="shared" si="59"/>
        <v/>
      </c>
    </row>
    <row r="320" spans="1:17" x14ac:dyDescent="0.3">
      <c r="A320" s="1" t="s">
        <v>313</v>
      </c>
      <c r="B320">
        <v>90</v>
      </c>
      <c r="C320" t="s">
        <v>722</v>
      </c>
      <c r="D320" s="1" t="s">
        <v>1077</v>
      </c>
      <c r="E320" t="s">
        <v>1082</v>
      </c>
      <c r="F320" t="str">
        <f t="shared" si="48"/>
        <v/>
      </c>
      <c r="G320" t="str">
        <f t="shared" si="49"/>
        <v>Ciliophora</v>
      </c>
      <c r="H320" t="str">
        <f t="shared" si="50"/>
        <v/>
      </c>
      <c r="I320" t="str">
        <f t="shared" si="51"/>
        <v/>
      </c>
      <c r="J320" t="str">
        <f t="shared" si="52"/>
        <v/>
      </c>
      <c r="K320" t="str">
        <f t="shared" si="53"/>
        <v>Chlorophyta</v>
      </c>
      <c r="L320" t="str">
        <f t="shared" si="54"/>
        <v/>
      </c>
      <c r="M320" t="str">
        <f t="shared" si="55"/>
        <v/>
      </c>
      <c r="N320" t="str">
        <f t="shared" si="56"/>
        <v/>
      </c>
      <c r="O320" t="str">
        <f t="shared" si="57"/>
        <v/>
      </c>
      <c r="P320" t="str">
        <f t="shared" si="58"/>
        <v/>
      </c>
      <c r="Q320" t="str">
        <f t="shared" si="59"/>
        <v/>
      </c>
    </row>
    <row r="321" spans="1:17" x14ac:dyDescent="0.3">
      <c r="A321" s="1" t="s">
        <v>314</v>
      </c>
      <c r="B321">
        <v>96</v>
      </c>
      <c r="C321" t="s">
        <v>722</v>
      </c>
      <c r="D321" s="1" t="s">
        <v>1077</v>
      </c>
      <c r="E321" t="s">
        <v>790</v>
      </c>
      <c r="F321" t="str">
        <f t="shared" si="48"/>
        <v/>
      </c>
      <c r="G321" t="str">
        <f t="shared" si="49"/>
        <v>Ciliophora</v>
      </c>
      <c r="H321" t="str">
        <f t="shared" si="50"/>
        <v/>
      </c>
      <c r="I321" t="str">
        <f t="shared" si="51"/>
        <v/>
      </c>
      <c r="J321" t="str">
        <f t="shared" si="52"/>
        <v/>
      </c>
      <c r="K321" t="str">
        <f t="shared" si="53"/>
        <v>Chlorophyta</v>
      </c>
      <c r="L321" t="str">
        <f t="shared" si="54"/>
        <v/>
      </c>
      <c r="M321" t="str">
        <f t="shared" si="55"/>
        <v/>
      </c>
      <c r="N321" t="str">
        <f t="shared" si="56"/>
        <v/>
      </c>
      <c r="O321" t="str">
        <f t="shared" si="57"/>
        <v/>
      </c>
      <c r="P321" t="str">
        <f t="shared" si="58"/>
        <v/>
      </c>
      <c r="Q321" t="str">
        <f t="shared" si="59"/>
        <v/>
      </c>
    </row>
    <row r="322" spans="1:17" x14ac:dyDescent="0.3">
      <c r="A322" s="1" t="s">
        <v>315</v>
      </c>
      <c r="B322">
        <v>880</v>
      </c>
      <c r="C322" t="s">
        <v>652</v>
      </c>
      <c r="D322" s="1" t="s">
        <v>1083</v>
      </c>
      <c r="E322" t="s">
        <v>1475</v>
      </c>
      <c r="F322" t="str">
        <f t="shared" si="48"/>
        <v/>
      </c>
      <c r="G322" t="str">
        <f t="shared" si="49"/>
        <v>Ciliophora</v>
      </c>
      <c r="H322" t="str">
        <f t="shared" si="50"/>
        <v/>
      </c>
      <c r="I322" t="str">
        <f t="shared" si="51"/>
        <v/>
      </c>
      <c r="J322" t="str">
        <f t="shared" si="52"/>
        <v/>
      </c>
      <c r="K322" t="str">
        <f t="shared" si="53"/>
        <v/>
      </c>
      <c r="L322" t="str">
        <f t="shared" si="54"/>
        <v/>
      </c>
      <c r="M322" t="str">
        <f t="shared" si="55"/>
        <v/>
      </c>
      <c r="N322" t="str">
        <f t="shared" si="56"/>
        <v/>
      </c>
      <c r="O322" t="str">
        <f t="shared" si="57"/>
        <v/>
      </c>
      <c r="P322" t="str">
        <f t="shared" si="58"/>
        <v/>
      </c>
      <c r="Q322" t="str">
        <f t="shared" si="59"/>
        <v/>
      </c>
    </row>
    <row r="323" spans="1:17" x14ac:dyDescent="0.3">
      <c r="A323" s="1" t="s">
        <v>316</v>
      </c>
      <c r="B323">
        <v>5</v>
      </c>
      <c r="C323" t="s">
        <v>658</v>
      </c>
      <c r="D323" s="1" t="s">
        <v>1439</v>
      </c>
      <c r="E323" t="s">
        <v>683</v>
      </c>
      <c r="F323" t="str">
        <f t="shared" ref="F323:F386" si="60">IF(ISERROR(SEARCH("B", $C323)), "", "Bacteria")</f>
        <v/>
      </c>
      <c r="G323" t="str">
        <f t="shared" ref="G323:G386" si="61">IF(ISERROR(SEARCH("C", $C323)), "", "Ciliophora")</f>
        <v/>
      </c>
      <c r="H323" t="str">
        <f t="shared" ref="H323:H386" si="62">IF(ISERROR(SEARCH("D", $C323)), "", "Diatoms")</f>
        <v/>
      </c>
      <c r="I323" t="str">
        <f t="shared" ref="I323:I386" si="63">IF(ISERROR(SEARCH("E", $C323)), "", "Cyanobacteria")</f>
        <v/>
      </c>
      <c r="J323" t="str">
        <f t="shared" ref="J323:J386" si="64">IF(ISERROR(SEARCH("F", $C323)), "", "Flagellates")</f>
        <v/>
      </c>
      <c r="K323" t="str">
        <f t="shared" ref="K323:K386" si="65">IF(ISERROR(SEARCH("G", $C323)), "", "Chlorophyta")</f>
        <v/>
      </c>
      <c r="L323" t="str">
        <f t="shared" ref="L323:L386" si="66">IF(ISERROR(SEARCH("H", $C323)), "", "Fungi")</f>
        <v/>
      </c>
      <c r="M323" t="str">
        <f t="shared" ref="M323:M386" si="67">IF(ISERROR(SEARCH("R",$C323)),"","Rotifera")</f>
        <v/>
      </c>
      <c r="N323" t="str">
        <f t="shared" ref="N323:N386" si="68">IF(ISERROR(SEARCH("R", $C323)), "", "Nematoda")</f>
        <v/>
      </c>
      <c r="O323" t="str">
        <f t="shared" ref="O323:O386" si="69">IF(ISERROR(SEARCH("S", $C323)), "", "Soil Organic Matter")</f>
        <v/>
      </c>
      <c r="P323" t="str">
        <f t="shared" ref="P323:P386" si="70">IF(ISERROR(SEARCH("N", $C323)), "", "Naked amoebae")</f>
        <v/>
      </c>
      <c r="Q323" t="str">
        <f t="shared" ref="Q323:Q386" si="71">IF(ISERROR(SEARCH("T", $C323)), "", "testate amoebae")</f>
        <v/>
      </c>
    </row>
    <row r="324" spans="1:17" x14ac:dyDescent="0.3">
      <c r="A324" s="1" t="s">
        <v>317</v>
      </c>
      <c r="B324">
        <v>115</v>
      </c>
      <c r="C324" t="s">
        <v>652</v>
      </c>
      <c r="D324" s="1" t="s">
        <v>1084</v>
      </c>
      <c r="E324" t="s">
        <v>683</v>
      </c>
      <c r="F324" t="str">
        <f t="shared" si="60"/>
        <v/>
      </c>
      <c r="G324" t="str">
        <f t="shared" si="61"/>
        <v>Ciliophora</v>
      </c>
      <c r="H324" t="str">
        <f t="shared" si="62"/>
        <v/>
      </c>
      <c r="I324" t="str">
        <f t="shared" si="63"/>
        <v/>
      </c>
      <c r="J324" t="str">
        <f t="shared" si="64"/>
        <v/>
      </c>
      <c r="K324" t="str">
        <f t="shared" si="65"/>
        <v/>
      </c>
      <c r="L324" t="str">
        <f t="shared" si="66"/>
        <v/>
      </c>
      <c r="M324" t="str">
        <f t="shared" si="67"/>
        <v/>
      </c>
      <c r="N324" t="str">
        <f t="shared" si="68"/>
        <v/>
      </c>
      <c r="O324" t="str">
        <f t="shared" si="69"/>
        <v/>
      </c>
      <c r="P324" t="str">
        <f t="shared" si="70"/>
        <v/>
      </c>
      <c r="Q324" t="str">
        <f t="shared" si="71"/>
        <v/>
      </c>
    </row>
    <row r="325" spans="1:17" x14ac:dyDescent="0.3">
      <c r="A325" s="1" t="s">
        <v>318</v>
      </c>
      <c r="B325">
        <v>384</v>
      </c>
      <c r="C325" t="s">
        <v>646</v>
      </c>
      <c r="D325" s="1" t="s">
        <v>1084</v>
      </c>
      <c r="E325" t="s">
        <v>670</v>
      </c>
      <c r="F325" t="str">
        <f t="shared" si="60"/>
        <v/>
      </c>
      <c r="G325" t="str">
        <f t="shared" si="61"/>
        <v>Ciliophora</v>
      </c>
      <c r="H325" t="str">
        <f t="shared" si="62"/>
        <v/>
      </c>
      <c r="I325" t="str">
        <f t="shared" si="63"/>
        <v/>
      </c>
      <c r="J325" t="str">
        <f t="shared" si="64"/>
        <v>Flagellates</v>
      </c>
      <c r="K325" t="str">
        <f t="shared" si="65"/>
        <v/>
      </c>
      <c r="L325" t="str">
        <f t="shared" si="66"/>
        <v/>
      </c>
      <c r="M325" t="str">
        <f t="shared" si="67"/>
        <v/>
      </c>
      <c r="N325" t="str">
        <f t="shared" si="68"/>
        <v/>
      </c>
      <c r="O325" t="str">
        <f t="shared" si="69"/>
        <v/>
      </c>
      <c r="P325" t="str">
        <f t="shared" si="70"/>
        <v/>
      </c>
      <c r="Q325" t="str">
        <f t="shared" si="71"/>
        <v/>
      </c>
    </row>
    <row r="326" spans="1:17" x14ac:dyDescent="0.3">
      <c r="A326" s="1" t="s">
        <v>319</v>
      </c>
      <c r="B326">
        <v>195</v>
      </c>
      <c r="C326" t="s">
        <v>766</v>
      </c>
      <c r="D326" s="1" t="s">
        <v>1085</v>
      </c>
      <c r="E326" t="s">
        <v>1476</v>
      </c>
      <c r="F326" t="str">
        <f t="shared" si="60"/>
        <v/>
      </c>
      <c r="G326" t="str">
        <f t="shared" si="61"/>
        <v/>
      </c>
      <c r="H326" t="str">
        <f t="shared" si="62"/>
        <v/>
      </c>
      <c r="I326" t="str">
        <f t="shared" si="63"/>
        <v>Cyanobacteria</v>
      </c>
      <c r="J326" t="str">
        <f t="shared" si="64"/>
        <v/>
      </c>
      <c r="K326" t="str">
        <f t="shared" si="65"/>
        <v/>
      </c>
      <c r="L326" t="str">
        <f t="shared" si="66"/>
        <v/>
      </c>
      <c r="M326" t="str">
        <f t="shared" si="67"/>
        <v/>
      </c>
      <c r="N326" t="str">
        <f t="shared" si="68"/>
        <v/>
      </c>
      <c r="O326" t="str">
        <f t="shared" si="69"/>
        <v/>
      </c>
      <c r="P326" t="str">
        <f t="shared" si="70"/>
        <v/>
      </c>
      <c r="Q326" t="str">
        <f t="shared" si="71"/>
        <v/>
      </c>
    </row>
    <row r="327" spans="1:17" x14ac:dyDescent="0.3">
      <c r="A327" s="1" t="s">
        <v>320</v>
      </c>
      <c r="D327" s="1" t="s">
        <v>1086</v>
      </c>
      <c r="E327" t="s">
        <v>1087</v>
      </c>
      <c r="F327" t="str">
        <f t="shared" si="60"/>
        <v/>
      </c>
      <c r="G327" t="str">
        <f t="shared" si="61"/>
        <v/>
      </c>
      <c r="H327" t="str">
        <f t="shared" si="62"/>
        <v/>
      </c>
      <c r="I327" t="str">
        <f t="shared" si="63"/>
        <v/>
      </c>
      <c r="J327" t="str">
        <f t="shared" si="64"/>
        <v/>
      </c>
      <c r="K327" t="str">
        <f t="shared" si="65"/>
        <v/>
      </c>
      <c r="L327" t="str">
        <f t="shared" si="66"/>
        <v/>
      </c>
      <c r="M327" t="str">
        <f t="shared" si="67"/>
        <v/>
      </c>
      <c r="N327" t="str">
        <f t="shared" si="68"/>
        <v/>
      </c>
      <c r="O327" t="str">
        <f t="shared" si="69"/>
        <v/>
      </c>
      <c r="P327" t="str">
        <f t="shared" si="70"/>
        <v/>
      </c>
      <c r="Q327" t="str">
        <f t="shared" si="71"/>
        <v/>
      </c>
    </row>
    <row r="328" spans="1:17" x14ac:dyDescent="0.3">
      <c r="A328" s="1" t="s">
        <v>321</v>
      </c>
      <c r="B328">
        <v>5</v>
      </c>
      <c r="C328" t="s">
        <v>658</v>
      </c>
      <c r="D328" s="1" t="s">
        <v>1086</v>
      </c>
      <c r="E328" t="s">
        <v>726</v>
      </c>
      <c r="F328" t="str">
        <f t="shared" si="60"/>
        <v/>
      </c>
      <c r="G328" t="str">
        <f t="shared" si="61"/>
        <v/>
      </c>
      <c r="H328" t="str">
        <f t="shared" si="62"/>
        <v/>
      </c>
      <c r="I328" t="str">
        <f t="shared" si="63"/>
        <v/>
      </c>
      <c r="J328" t="str">
        <f t="shared" si="64"/>
        <v/>
      </c>
      <c r="K328" t="str">
        <f t="shared" si="65"/>
        <v/>
      </c>
      <c r="L328" t="str">
        <f t="shared" si="66"/>
        <v/>
      </c>
      <c r="M328" t="str">
        <f t="shared" si="67"/>
        <v/>
      </c>
      <c r="N328" t="str">
        <f t="shared" si="68"/>
        <v/>
      </c>
      <c r="O328" t="str">
        <f t="shared" si="69"/>
        <v/>
      </c>
      <c r="P328" t="str">
        <f t="shared" si="70"/>
        <v/>
      </c>
      <c r="Q328" t="str">
        <f t="shared" si="71"/>
        <v/>
      </c>
    </row>
    <row r="329" spans="1:17" x14ac:dyDescent="0.3">
      <c r="A329" s="1" t="s">
        <v>322</v>
      </c>
      <c r="B329">
        <v>20</v>
      </c>
      <c r="C329" t="s">
        <v>658</v>
      </c>
      <c r="D329" s="1" t="s">
        <v>1089</v>
      </c>
      <c r="E329" t="s">
        <v>1090</v>
      </c>
      <c r="F329" t="str">
        <f t="shared" si="60"/>
        <v/>
      </c>
      <c r="G329" t="str">
        <f t="shared" si="61"/>
        <v/>
      </c>
      <c r="H329" t="str">
        <f t="shared" si="62"/>
        <v/>
      </c>
      <c r="I329" t="str">
        <f t="shared" si="63"/>
        <v/>
      </c>
      <c r="J329" t="str">
        <f t="shared" si="64"/>
        <v/>
      </c>
      <c r="K329" t="str">
        <f t="shared" si="65"/>
        <v/>
      </c>
      <c r="L329" t="str">
        <f t="shared" si="66"/>
        <v/>
      </c>
      <c r="M329" t="str">
        <f t="shared" si="67"/>
        <v/>
      </c>
      <c r="N329" t="str">
        <f t="shared" si="68"/>
        <v/>
      </c>
      <c r="O329" t="str">
        <f t="shared" si="69"/>
        <v/>
      </c>
      <c r="P329" t="str">
        <f t="shared" si="70"/>
        <v/>
      </c>
      <c r="Q329" t="str">
        <f t="shared" si="71"/>
        <v/>
      </c>
    </row>
    <row r="330" spans="1:17" x14ac:dyDescent="0.3">
      <c r="A330" s="1" t="s">
        <v>323</v>
      </c>
      <c r="B330">
        <v>25</v>
      </c>
      <c r="C330" t="s">
        <v>649</v>
      </c>
      <c r="D330" s="1" t="s">
        <v>1089</v>
      </c>
      <c r="E330" t="s">
        <v>987</v>
      </c>
      <c r="F330" t="str">
        <f t="shared" si="60"/>
        <v/>
      </c>
      <c r="G330" t="str">
        <f t="shared" si="61"/>
        <v>Ciliophora</v>
      </c>
      <c r="H330" t="str">
        <f t="shared" si="62"/>
        <v/>
      </c>
      <c r="I330" t="str">
        <f t="shared" si="63"/>
        <v/>
      </c>
      <c r="J330" t="str">
        <f t="shared" si="64"/>
        <v/>
      </c>
      <c r="K330" t="str">
        <f t="shared" si="65"/>
        <v/>
      </c>
      <c r="L330" t="str">
        <f t="shared" si="66"/>
        <v/>
      </c>
      <c r="M330" t="str">
        <f t="shared" si="67"/>
        <v/>
      </c>
      <c r="N330" t="str">
        <f t="shared" si="68"/>
        <v/>
      </c>
      <c r="O330" t="str">
        <f t="shared" si="69"/>
        <v/>
      </c>
      <c r="P330" t="str">
        <f t="shared" si="70"/>
        <v/>
      </c>
      <c r="Q330" t="str">
        <f t="shared" si="71"/>
        <v/>
      </c>
    </row>
    <row r="331" spans="1:17" x14ac:dyDescent="0.3">
      <c r="A331" s="1" t="s">
        <v>324</v>
      </c>
      <c r="B331">
        <v>3</v>
      </c>
      <c r="C331" t="s">
        <v>649</v>
      </c>
      <c r="D331" s="1" t="s">
        <v>1089</v>
      </c>
      <c r="E331" t="s">
        <v>964</v>
      </c>
      <c r="F331" t="str">
        <f t="shared" si="60"/>
        <v/>
      </c>
      <c r="G331" t="str">
        <f t="shared" si="61"/>
        <v>Ciliophora</v>
      </c>
      <c r="H331" t="str">
        <f t="shared" si="62"/>
        <v/>
      </c>
      <c r="I331" t="str">
        <f t="shared" si="63"/>
        <v/>
      </c>
      <c r="J331" t="str">
        <f t="shared" si="64"/>
        <v/>
      </c>
      <c r="K331" t="str">
        <f t="shared" si="65"/>
        <v/>
      </c>
      <c r="L331" t="str">
        <f t="shared" si="66"/>
        <v/>
      </c>
      <c r="M331" t="str">
        <f t="shared" si="67"/>
        <v/>
      </c>
      <c r="N331" t="str">
        <f t="shared" si="68"/>
        <v/>
      </c>
      <c r="O331" t="str">
        <f t="shared" si="69"/>
        <v/>
      </c>
      <c r="P331" t="str">
        <f t="shared" si="70"/>
        <v/>
      </c>
      <c r="Q331" t="str">
        <f t="shared" si="71"/>
        <v/>
      </c>
    </row>
    <row r="332" spans="1:17" x14ac:dyDescent="0.3">
      <c r="A332" s="1" t="s">
        <v>325</v>
      </c>
      <c r="B332">
        <v>27</v>
      </c>
      <c r="C332" t="s">
        <v>1093</v>
      </c>
      <c r="D332" s="1" t="s">
        <v>1091</v>
      </c>
      <c r="E332" t="s">
        <v>1092</v>
      </c>
      <c r="F332" t="str">
        <f t="shared" si="60"/>
        <v>Bacteria</v>
      </c>
      <c r="G332" t="str">
        <f t="shared" si="61"/>
        <v/>
      </c>
      <c r="H332" t="str">
        <f t="shared" si="62"/>
        <v/>
      </c>
      <c r="I332" t="str">
        <f t="shared" si="63"/>
        <v/>
      </c>
      <c r="J332" t="str">
        <f t="shared" si="64"/>
        <v>Flagellates</v>
      </c>
      <c r="K332" t="str">
        <f t="shared" si="65"/>
        <v/>
      </c>
      <c r="L332" t="str">
        <f t="shared" si="66"/>
        <v>Fungi</v>
      </c>
      <c r="M332" t="str">
        <f t="shared" si="67"/>
        <v/>
      </c>
      <c r="N332" t="str">
        <f t="shared" si="68"/>
        <v/>
      </c>
      <c r="O332" t="str">
        <f t="shared" si="69"/>
        <v/>
      </c>
      <c r="P332" t="str">
        <f t="shared" si="70"/>
        <v>Naked amoebae</v>
      </c>
      <c r="Q332" t="str">
        <f t="shared" si="71"/>
        <v/>
      </c>
    </row>
    <row r="333" spans="1:17" x14ac:dyDescent="0.3">
      <c r="A333" s="1" t="s">
        <v>326</v>
      </c>
      <c r="B333">
        <v>50</v>
      </c>
      <c r="C333" t="s">
        <v>699</v>
      </c>
      <c r="D333" s="1" t="s">
        <v>1091</v>
      </c>
      <c r="E333" t="s">
        <v>705</v>
      </c>
      <c r="F333" t="str">
        <f t="shared" si="60"/>
        <v>Bacteria</v>
      </c>
      <c r="G333" t="str">
        <f t="shared" si="61"/>
        <v>Ciliophora</v>
      </c>
      <c r="H333" t="str">
        <f t="shared" si="62"/>
        <v/>
      </c>
      <c r="I333" t="str">
        <f t="shared" si="63"/>
        <v/>
      </c>
      <c r="J333" t="str">
        <f t="shared" si="64"/>
        <v>Flagellates</v>
      </c>
      <c r="K333" t="str">
        <f t="shared" si="65"/>
        <v>Chlorophyta</v>
      </c>
      <c r="L333" t="str">
        <f t="shared" si="66"/>
        <v>Fungi</v>
      </c>
      <c r="M333" t="str">
        <f t="shared" si="67"/>
        <v/>
      </c>
      <c r="N333" t="str">
        <f t="shared" si="68"/>
        <v/>
      </c>
      <c r="O333" t="str">
        <f t="shared" si="69"/>
        <v/>
      </c>
      <c r="P333" t="str">
        <f t="shared" si="70"/>
        <v/>
      </c>
      <c r="Q333" t="str">
        <f t="shared" si="71"/>
        <v/>
      </c>
    </row>
    <row r="334" spans="1:17" x14ac:dyDescent="0.3">
      <c r="A334" s="1" t="s">
        <v>327</v>
      </c>
      <c r="B334">
        <v>11</v>
      </c>
      <c r="C334" t="s">
        <v>681</v>
      </c>
      <c r="D334" s="1" t="s">
        <v>1091</v>
      </c>
      <c r="E334" t="s">
        <v>715</v>
      </c>
      <c r="F334" t="str">
        <f t="shared" si="60"/>
        <v>Bacteria</v>
      </c>
      <c r="G334" t="str">
        <f t="shared" si="61"/>
        <v/>
      </c>
      <c r="H334" t="str">
        <f t="shared" si="62"/>
        <v/>
      </c>
      <c r="I334" t="str">
        <f t="shared" si="63"/>
        <v/>
      </c>
      <c r="J334" t="str">
        <f t="shared" si="64"/>
        <v/>
      </c>
      <c r="K334" t="str">
        <f t="shared" si="65"/>
        <v/>
      </c>
      <c r="L334" t="str">
        <f t="shared" si="66"/>
        <v/>
      </c>
      <c r="M334" t="str">
        <f t="shared" si="67"/>
        <v/>
      </c>
      <c r="N334" t="str">
        <f t="shared" si="68"/>
        <v/>
      </c>
      <c r="O334" t="str">
        <f t="shared" si="69"/>
        <v/>
      </c>
      <c r="P334" t="str">
        <f t="shared" si="70"/>
        <v/>
      </c>
      <c r="Q334" t="str">
        <f t="shared" si="71"/>
        <v/>
      </c>
    </row>
    <row r="335" spans="1:17" x14ac:dyDescent="0.3">
      <c r="A335" s="1" t="s">
        <v>328</v>
      </c>
      <c r="B335">
        <v>90</v>
      </c>
      <c r="C335" t="s">
        <v>1094</v>
      </c>
      <c r="D335" s="1" t="s">
        <v>1091</v>
      </c>
      <c r="E335" t="s">
        <v>1008</v>
      </c>
      <c r="F335" t="str">
        <f t="shared" si="60"/>
        <v/>
      </c>
      <c r="G335" t="str">
        <f t="shared" si="61"/>
        <v>Ciliophora</v>
      </c>
      <c r="H335" t="str">
        <f t="shared" si="62"/>
        <v/>
      </c>
      <c r="I335" t="str">
        <f t="shared" si="63"/>
        <v/>
      </c>
      <c r="J335" t="str">
        <f t="shared" si="64"/>
        <v>Flagellates</v>
      </c>
      <c r="K335" t="str">
        <f t="shared" si="65"/>
        <v/>
      </c>
      <c r="L335" t="str">
        <f t="shared" si="66"/>
        <v/>
      </c>
      <c r="M335" t="str">
        <f t="shared" si="67"/>
        <v/>
      </c>
      <c r="N335" t="str">
        <f t="shared" si="68"/>
        <v/>
      </c>
      <c r="O335" t="str">
        <f t="shared" si="69"/>
        <v/>
      </c>
      <c r="P335" t="str">
        <f t="shared" si="70"/>
        <v>Naked amoebae</v>
      </c>
      <c r="Q335" t="str">
        <f t="shared" si="71"/>
        <v/>
      </c>
    </row>
    <row r="336" spans="1:17" x14ac:dyDescent="0.3">
      <c r="A336" s="1" t="s">
        <v>329</v>
      </c>
      <c r="B336">
        <v>4</v>
      </c>
      <c r="D336" s="1" t="s">
        <v>1091</v>
      </c>
      <c r="E336" t="s">
        <v>994</v>
      </c>
      <c r="F336" t="str">
        <f t="shared" si="60"/>
        <v/>
      </c>
      <c r="G336" t="str">
        <f t="shared" si="61"/>
        <v/>
      </c>
      <c r="H336" t="str">
        <f t="shared" si="62"/>
        <v/>
      </c>
      <c r="I336" t="str">
        <f t="shared" si="63"/>
        <v/>
      </c>
      <c r="J336" t="str">
        <f t="shared" si="64"/>
        <v/>
      </c>
      <c r="K336" t="str">
        <f t="shared" si="65"/>
        <v/>
      </c>
      <c r="L336" t="str">
        <f t="shared" si="66"/>
        <v/>
      </c>
      <c r="M336" t="str">
        <f t="shared" si="67"/>
        <v/>
      </c>
      <c r="N336" t="str">
        <f t="shared" si="68"/>
        <v/>
      </c>
      <c r="O336" t="str">
        <f t="shared" si="69"/>
        <v/>
      </c>
      <c r="P336" t="str">
        <f t="shared" si="70"/>
        <v/>
      </c>
      <c r="Q336" t="str">
        <f t="shared" si="71"/>
        <v/>
      </c>
    </row>
    <row r="337" spans="1:17" x14ac:dyDescent="0.3">
      <c r="A337" s="1" t="s">
        <v>330</v>
      </c>
      <c r="B337">
        <v>20</v>
      </c>
      <c r="C337" t="s">
        <v>805</v>
      </c>
      <c r="D337" s="1" t="s">
        <v>1091</v>
      </c>
      <c r="E337" t="s">
        <v>1037</v>
      </c>
      <c r="F337" t="str">
        <f t="shared" si="60"/>
        <v>Bacteria</v>
      </c>
      <c r="G337" t="str">
        <f t="shared" si="61"/>
        <v/>
      </c>
      <c r="H337" t="str">
        <f t="shared" si="62"/>
        <v/>
      </c>
      <c r="I337" t="str">
        <f t="shared" si="63"/>
        <v/>
      </c>
      <c r="J337" t="str">
        <f t="shared" si="64"/>
        <v>Flagellates</v>
      </c>
      <c r="K337" t="str">
        <f t="shared" si="65"/>
        <v/>
      </c>
      <c r="L337" t="str">
        <f t="shared" si="66"/>
        <v/>
      </c>
      <c r="M337" t="str">
        <f t="shared" si="67"/>
        <v/>
      </c>
      <c r="N337" t="str">
        <f t="shared" si="68"/>
        <v/>
      </c>
      <c r="O337" t="str">
        <f t="shared" si="69"/>
        <v/>
      </c>
      <c r="P337" t="str">
        <f t="shared" si="70"/>
        <v/>
      </c>
      <c r="Q337" t="str">
        <f t="shared" si="71"/>
        <v/>
      </c>
    </row>
    <row r="338" spans="1:17" x14ac:dyDescent="0.3">
      <c r="A338" s="1" t="s">
        <v>331</v>
      </c>
      <c r="B338">
        <v>20</v>
      </c>
      <c r="C338" t="s">
        <v>1096</v>
      </c>
      <c r="D338" s="1" t="s">
        <v>1091</v>
      </c>
      <c r="E338" t="s">
        <v>1095</v>
      </c>
      <c r="F338" t="str">
        <f t="shared" si="60"/>
        <v>Bacteria</v>
      </c>
      <c r="G338" t="str">
        <f t="shared" si="61"/>
        <v>Ciliophora</v>
      </c>
      <c r="H338" t="str">
        <f t="shared" si="62"/>
        <v/>
      </c>
      <c r="I338" t="str">
        <f t="shared" si="63"/>
        <v/>
      </c>
      <c r="J338" t="str">
        <f t="shared" si="64"/>
        <v>Flagellates</v>
      </c>
      <c r="K338" t="str">
        <f t="shared" si="65"/>
        <v/>
      </c>
      <c r="L338" t="str">
        <f t="shared" si="66"/>
        <v>Fungi</v>
      </c>
      <c r="M338" t="str">
        <f t="shared" si="67"/>
        <v/>
      </c>
      <c r="N338" t="str">
        <f t="shared" si="68"/>
        <v/>
      </c>
      <c r="O338" t="str">
        <f t="shared" si="69"/>
        <v/>
      </c>
      <c r="P338" t="str">
        <f t="shared" si="70"/>
        <v/>
      </c>
      <c r="Q338" t="str">
        <f t="shared" si="71"/>
        <v/>
      </c>
    </row>
    <row r="339" spans="1:17" x14ac:dyDescent="0.3">
      <c r="A339" s="1" t="s">
        <v>332</v>
      </c>
      <c r="B339">
        <v>26</v>
      </c>
      <c r="C339" t="s">
        <v>1098</v>
      </c>
      <c r="D339" s="1" t="s">
        <v>1091</v>
      </c>
      <c r="E339" t="s">
        <v>1097</v>
      </c>
      <c r="F339" t="str">
        <f t="shared" si="60"/>
        <v/>
      </c>
      <c r="G339" t="str">
        <f t="shared" si="61"/>
        <v>Ciliophora</v>
      </c>
      <c r="H339" t="str">
        <f t="shared" si="62"/>
        <v>Diatoms</v>
      </c>
      <c r="I339" t="str">
        <f t="shared" si="63"/>
        <v/>
      </c>
      <c r="J339" t="str">
        <f t="shared" si="64"/>
        <v/>
      </c>
      <c r="K339" t="str">
        <f t="shared" si="65"/>
        <v/>
      </c>
      <c r="L339" t="str">
        <f t="shared" si="66"/>
        <v/>
      </c>
      <c r="M339" t="str">
        <f t="shared" si="67"/>
        <v/>
      </c>
      <c r="N339" t="str">
        <f t="shared" si="68"/>
        <v/>
      </c>
      <c r="O339" t="str">
        <f t="shared" si="69"/>
        <v/>
      </c>
      <c r="P339" t="str">
        <f t="shared" si="70"/>
        <v/>
      </c>
      <c r="Q339" t="str">
        <f t="shared" si="71"/>
        <v/>
      </c>
    </row>
    <row r="340" spans="1:17" x14ac:dyDescent="0.3">
      <c r="A340" s="1" t="s">
        <v>333</v>
      </c>
      <c r="B340">
        <v>135</v>
      </c>
      <c r="C340" t="s">
        <v>658</v>
      </c>
      <c r="D340" s="1" t="s">
        <v>1091</v>
      </c>
      <c r="E340" t="s">
        <v>1099</v>
      </c>
      <c r="F340" t="str">
        <f t="shared" si="60"/>
        <v/>
      </c>
      <c r="G340" t="str">
        <f t="shared" si="61"/>
        <v/>
      </c>
      <c r="H340" t="str">
        <f t="shared" si="62"/>
        <v/>
      </c>
      <c r="I340" t="str">
        <f t="shared" si="63"/>
        <v/>
      </c>
      <c r="J340" t="str">
        <f t="shared" si="64"/>
        <v/>
      </c>
      <c r="K340" t="str">
        <f t="shared" si="65"/>
        <v/>
      </c>
      <c r="L340" t="str">
        <f t="shared" si="66"/>
        <v/>
      </c>
      <c r="M340" t="str">
        <f t="shared" si="67"/>
        <v/>
      </c>
      <c r="N340" t="str">
        <f t="shared" si="68"/>
        <v/>
      </c>
      <c r="O340" t="str">
        <f t="shared" si="69"/>
        <v/>
      </c>
      <c r="P340" t="str">
        <f t="shared" si="70"/>
        <v/>
      </c>
      <c r="Q340" t="str">
        <f t="shared" si="71"/>
        <v/>
      </c>
    </row>
    <row r="341" spans="1:17" x14ac:dyDescent="0.3">
      <c r="A341" s="1" t="s">
        <v>334</v>
      </c>
      <c r="B341">
        <v>7</v>
      </c>
      <c r="C341" t="s">
        <v>658</v>
      </c>
      <c r="D341" s="1" t="s">
        <v>1091</v>
      </c>
      <c r="E341" t="s">
        <v>1100</v>
      </c>
      <c r="F341" t="str">
        <f t="shared" si="60"/>
        <v/>
      </c>
      <c r="G341" t="str">
        <f t="shared" si="61"/>
        <v/>
      </c>
      <c r="H341" t="str">
        <f t="shared" si="62"/>
        <v/>
      </c>
      <c r="I341" t="str">
        <f t="shared" si="63"/>
        <v/>
      </c>
      <c r="J341" t="str">
        <f t="shared" si="64"/>
        <v/>
      </c>
      <c r="K341" t="str">
        <f t="shared" si="65"/>
        <v/>
      </c>
      <c r="L341" t="str">
        <f t="shared" si="66"/>
        <v/>
      </c>
      <c r="M341" t="str">
        <f t="shared" si="67"/>
        <v/>
      </c>
      <c r="N341" t="str">
        <f t="shared" si="68"/>
        <v/>
      </c>
      <c r="O341" t="str">
        <f t="shared" si="69"/>
        <v/>
      </c>
      <c r="P341" t="str">
        <f t="shared" si="70"/>
        <v/>
      </c>
      <c r="Q341" t="str">
        <f t="shared" si="71"/>
        <v/>
      </c>
    </row>
    <row r="342" spans="1:17" x14ac:dyDescent="0.3">
      <c r="A342" s="1" t="s">
        <v>335</v>
      </c>
      <c r="B342">
        <v>150</v>
      </c>
      <c r="C342" t="s">
        <v>658</v>
      </c>
      <c r="D342" s="1" t="s">
        <v>1091</v>
      </c>
      <c r="E342" t="s">
        <v>668</v>
      </c>
      <c r="F342" t="str">
        <f t="shared" si="60"/>
        <v/>
      </c>
      <c r="G342" t="str">
        <f t="shared" si="61"/>
        <v/>
      </c>
      <c r="H342" t="str">
        <f t="shared" si="62"/>
        <v/>
      </c>
      <c r="I342" t="str">
        <f t="shared" si="63"/>
        <v/>
      </c>
      <c r="J342" t="str">
        <f t="shared" si="64"/>
        <v/>
      </c>
      <c r="K342" t="str">
        <f t="shared" si="65"/>
        <v/>
      </c>
      <c r="L342" t="str">
        <f t="shared" si="66"/>
        <v/>
      </c>
      <c r="M342" t="str">
        <f t="shared" si="67"/>
        <v/>
      </c>
      <c r="N342" t="str">
        <f t="shared" si="68"/>
        <v/>
      </c>
      <c r="O342" t="str">
        <f t="shared" si="69"/>
        <v/>
      </c>
      <c r="P342" t="str">
        <f t="shared" si="70"/>
        <v/>
      </c>
      <c r="Q342" t="str">
        <f t="shared" si="71"/>
        <v/>
      </c>
    </row>
    <row r="343" spans="1:17" x14ac:dyDescent="0.3">
      <c r="A343" s="1" t="s">
        <v>336</v>
      </c>
      <c r="B343">
        <v>3000</v>
      </c>
      <c r="C343" t="s">
        <v>1102</v>
      </c>
      <c r="D343" s="1" t="s">
        <v>1101</v>
      </c>
      <c r="E343" t="s">
        <v>990</v>
      </c>
      <c r="F343" t="str">
        <f t="shared" si="60"/>
        <v>Bacteria</v>
      </c>
      <c r="G343" t="str">
        <f t="shared" si="61"/>
        <v>Ciliophora</v>
      </c>
      <c r="H343" t="str">
        <f t="shared" si="62"/>
        <v>Diatoms</v>
      </c>
      <c r="I343" t="str">
        <f t="shared" si="63"/>
        <v/>
      </c>
      <c r="J343" t="str">
        <f t="shared" si="64"/>
        <v/>
      </c>
      <c r="K343" t="str">
        <f t="shared" si="65"/>
        <v/>
      </c>
      <c r="L343" t="str">
        <f t="shared" si="66"/>
        <v/>
      </c>
      <c r="M343" t="str">
        <f t="shared" si="67"/>
        <v/>
      </c>
      <c r="N343" t="str">
        <f t="shared" si="68"/>
        <v/>
      </c>
      <c r="O343" t="str">
        <f t="shared" si="69"/>
        <v/>
      </c>
      <c r="P343" t="str">
        <f t="shared" si="70"/>
        <v/>
      </c>
      <c r="Q343" t="str">
        <f t="shared" si="71"/>
        <v/>
      </c>
    </row>
    <row r="344" spans="1:17" x14ac:dyDescent="0.3">
      <c r="A344" s="1" t="s">
        <v>337</v>
      </c>
      <c r="B344">
        <v>5</v>
      </c>
      <c r="C344" t="s">
        <v>805</v>
      </c>
      <c r="D344" s="1" t="s">
        <v>1103</v>
      </c>
      <c r="E344" t="s">
        <v>1106</v>
      </c>
      <c r="F344" t="str">
        <f t="shared" si="60"/>
        <v>Bacteria</v>
      </c>
      <c r="G344" t="str">
        <f t="shared" si="61"/>
        <v/>
      </c>
      <c r="H344" t="str">
        <f t="shared" si="62"/>
        <v/>
      </c>
      <c r="I344" t="str">
        <f t="shared" si="63"/>
        <v/>
      </c>
      <c r="J344" t="str">
        <f t="shared" si="64"/>
        <v>Flagellates</v>
      </c>
      <c r="K344" t="str">
        <f t="shared" si="65"/>
        <v/>
      </c>
      <c r="L344" t="str">
        <f t="shared" si="66"/>
        <v/>
      </c>
      <c r="M344" t="str">
        <f t="shared" si="67"/>
        <v/>
      </c>
      <c r="N344" t="str">
        <f t="shared" si="68"/>
        <v/>
      </c>
      <c r="O344" t="str">
        <f t="shared" si="69"/>
        <v/>
      </c>
      <c r="P344" t="str">
        <f t="shared" si="70"/>
        <v/>
      </c>
      <c r="Q344" t="str">
        <f t="shared" si="71"/>
        <v/>
      </c>
    </row>
    <row r="345" spans="1:17" x14ac:dyDescent="0.3">
      <c r="A345" s="1" t="s">
        <v>338</v>
      </c>
      <c r="B345">
        <v>10</v>
      </c>
      <c r="C345" t="s">
        <v>833</v>
      </c>
      <c r="D345" s="1" t="s">
        <v>1103</v>
      </c>
      <c r="E345" t="s">
        <v>817</v>
      </c>
      <c r="F345" t="str">
        <f t="shared" si="60"/>
        <v/>
      </c>
      <c r="G345" t="str">
        <f t="shared" si="61"/>
        <v/>
      </c>
      <c r="H345" t="str">
        <f t="shared" si="62"/>
        <v/>
      </c>
      <c r="I345" t="str">
        <f t="shared" si="63"/>
        <v>Cyanobacteria</v>
      </c>
      <c r="J345" t="str">
        <f t="shared" si="64"/>
        <v/>
      </c>
      <c r="K345" t="str">
        <f t="shared" si="65"/>
        <v/>
      </c>
      <c r="L345" t="str">
        <f t="shared" si="66"/>
        <v/>
      </c>
      <c r="M345" t="str">
        <f t="shared" si="67"/>
        <v/>
      </c>
      <c r="N345" t="str">
        <f t="shared" si="68"/>
        <v/>
      </c>
      <c r="O345" t="str">
        <f t="shared" si="69"/>
        <v/>
      </c>
      <c r="P345" t="str">
        <f t="shared" si="70"/>
        <v/>
      </c>
      <c r="Q345" t="str">
        <f t="shared" si="71"/>
        <v/>
      </c>
    </row>
    <row r="346" spans="1:17" x14ac:dyDescent="0.3">
      <c r="A346" s="1" t="s">
        <v>339</v>
      </c>
      <c r="D346" s="1" t="s">
        <v>1103</v>
      </c>
      <c r="E346" t="s">
        <v>1104</v>
      </c>
      <c r="F346" t="str">
        <f t="shared" si="60"/>
        <v/>
      </c>
      <c r="G346" t="str">
        <f t="shared" si="61"/>
        <v/>
      </c>
      <c r="H346" t="str">
        <f t="shared" si="62"/>
        <v/>
      </c>
      <c r="I346" t="str">
        <f t="shared" si="63"/>
        <v/>
      </c>
      <c r="J346" t="str">
        <f t="shared" si="64"/>
        <v/>
      </c>
      <c r="K346" t="str">
        <f t="shared" si="65"/>
        <v/>
      </c>
      <c r="L346" t="str">
        <f t="shared" si="66"/>
        <v/>
      </c>
      <c r="M346" t="str">
        <f t="shared" si="67"/>
        <v/>
      </c>
      <c r="N346" t="str">
        <f t="shared" si="68"/>
        <v/>
      </c>
      <c r="O346" t="str">
        <f t="shared" si="69"/>
        <v/>
      </c>
      <c r="P346" t="str">
        <f t="shared" si="70"/>
        <v/>
      </c>
      <c r="Q346" t="str">
        <f t="shared" si="71"/>
        <v/>
      </c>
    </row>
    <row r="347" spans="1:17" x14ac:dyDescent="0.3">
      <c r="A347" s="1" t="s">
        <v>340</v>
      </c>
      <c r="D347" s="1" t="s">
        <v>1103</v>
      </c>
      <c r="E347" t="s">
        <v>1105</v>
      </c>
      <c r="F347" t="str">
        <f t="shared" si="60"/>
        <v/>
      </c>
      <c r="G347" t="str">
        <f t="shared" si="61"/>
        <v/>
      </c>
      <c r="H347" t="str">
        <f t="shared" si="62"/>
        <v/>
      </c>
      <c r="I347" t="str">
        <f t="shared" si="63"/>
        <v/>
      </c>
      <c r="J347" t="str">
        <f t="shared" si="64"/>
        <v/>
      </c>
      <c r="K347" t="str">
        <f t="shared" si="65"/>
        <v/>
      </c>
      <c r="L347" t="str">
        <f t="shared" si="66"/>
        <v/>
      </c>
      <c r="M347" t="str">
        <f t="shared" si="67"/>
        <v/>
      </c>
      <c r="N347" t="str">
        <f t="shared" si="68"/>
        <v/>
      </c>
      <c r="O347" t="str">
        <f t="shared" si="69"/>
        <v/>
      </c>
      <c r="P347" t="str">
        <f t="shared" si="70"/>
        <v/>
      </c>
      <c r="Q347" t="str">
        <f t="shared" si="71"/>
        <v/>
      </c>
    </row>
    <row r="348" spans="1:17" x14ac:dyDescent="0.3">
      <c r="A348" s="1" t="s">
        <v>341</v>
      </c>
      <c r="D348" s="1" t="s">
        <v>1103</v>
      </c>
      <c r="E348" t="s">
        <v>1107</v>
      </c>
      <c r="F348" t="str">
        <f t="shared" si="60"/>
        <v/>
      </c>
      <c r="G348" t="str">
        <f t="shared" si="61"/>
        <v/>
      </c>
      <c r="H348" t="str">
        <f t="shared" si="62"/>
        <v/>
      </c>
      <c r="I348" t="str">
        <f t="shared" si="63"/>
        <v/>
      </c>
      <c r="J348" t="str">
        <f t="shared" si="64"/>
        <v/>
      </c>
      <c r="K348" t="str">
        <f t="shared" si="65"/>
        <v/>
      </c>
      <c r="L348" t="str">
        <f t="shared" si="66"/>
        <v/>
      </c>
      <c r="M348" t="str">
        <f t="shared" si="67"/>
        <v/>
      </c>
      <c r="N348" t="str">
        <f t="shared" si="68"/>
        <v/>
      </c>
      <c r="O348" t="str">
        <f t="shared" si="69"/>
        <v/>
      </c>
      <c r="P348" t="str">
        <f t="shared" si="70"/>
        <v/>
      </c>
      <c r="Q348" t="str">
        <f t="shared" si="71"/>
        <v/>
      </c>
    </row>
    <row r="349" spans="1:17" x14ac:dyDescent="0.3">
      <c r="A349" s="1" t="s">
        <v>342</v>
      </c>
      <c r="B349">
        <v>1000</v>
      </c>
      <c r="C349" t="s">
        <v>745</v>
      </c>
      <c r="D349" s="1" t="s">
        <v>1108</v>
      </c>
      <c r="E349" t="s">
        <v>1109</v>
      </c>
      <c r="F349" t="str">
        <f t="shared" si="60"/>
        <v/>
      </c>
      <c r="G349" t="str">
        <f t="shared" si="61"/>
        <v>Ciliophora</v>
      </c>
      <c r="H349" t="str">
        <f t="shared" si="62"/>
        <v>Diatoms</v>
      </c>
      <c r="I349" t="str">
        <f t="shared" si="63"/>
        <v/>
      </c>
      <c r="J349" t="str">
        <f t="shared" si="64"/>
        <v/>
      </c>
      <c r="K349" t="str">
        <f t="shared" si="65"/>
        <v>Chlorophyta</v>
      </c>
      <c r="L349" t="str">
        <f t="shared" si="66"/>
        <v/>
      </c>
      <c r="M349" t="str">
        <f t="shared" si="67"/>
        <v/>
      </c>
      <c r="N349" t="str">
        <f t="shared" si="68"/>
        <v/>
      </c>
      <c r="O349" t="str">
        <f t="shared" si="69"/>
        <v/>
      </c>
      <c r="P349" t="str">
        <f t="shared" si="70"/>
        <v/>
      </c>
      <c r="Q349" t="str">
        <f t="shared" si="71"/>
        <v/>
      </c>
    </row>
    <row r="350" spans="1:17" x14ac:dyDescent="0.3">
      <c r="A350" s="1" t="s">
        <v>343</v>
      </c>
      <c r="B350">
        <v>40</v>
      </c>
      <c r="C350" t="s">
        <v>649</v>
      </c>
      <c r="D350" s="1" t="s">
        <v>1110</v>
      </c>
      <c r="E350" t="s">
        <v>1111</v>
      </c>
      <c r="F350" t="str">
        <f t="shared" si="60"/>
        <v/>
      </c>
      <c r="G350" t="str">
        <f t="shared" si="61"/>
        <v>Ciliophora</v>
      </c>
      <c r="H350" t="str">
        <f t="shared" si="62"/>
        <v/>
      </c>
      <c r="I350" t="str">
        <f t="shared" si="63"/>
        <v/>
      </c>
      <c r="J350" t="str">
        <f t="shared" si="64"/>
        <v/>
      </c>
      <c r="K350" t="str">
        <f t="shared" si="65"/>
        <v/>
      </c>
      <c r="L350" t="str">
        <f t="shared" si="66"/>
        <v/>
      </c>
      <c r="M350" t="str">
        <f t="shared" si="67"/>
        <v/>
      </c>
      <c r="N350" t="str">
        <f t="shared" si="68"/>
        <v/>
      </c>
      <c r="O350" t="str">
        <f t="shared" si="69"/>
        <v/>
      </c>
      <c r="P350" t="str">
        <f t="shared" si="70"/>
        <v/>
      </c>
      <c r="Q350" t="str">
        <f t="shared" si="71"/>
        <v/>
      </c>
    </row>
    <row r="351" spans="1:17" x14ac:dyDescent="0.3">
      <c r="A351" s="1" t="s">
        <v>344</v>
      </c>
      <c r="B351">
        <v>39</v>
      </c>
      <c r="C351" t="s">
        <v>649</v>
      </c>
      <c r="D351" s="1" t="s">
        <v>1110</v>
      </c>
      <c r="E351" t="s">
        <v>1112</v>
      </c>
      <c r="F351" t="str">
        <f t="shared" si="60"/>
        <v/>
      </c>
      <c r="G351" t="str">
        <f t="shared" si="61"/>
        <v>Ciliophora</v>
      </c>
      <c r="H351" t="str">
        <f t="shared" si="62"/>
        <v/>
      </c>
      <c r="I351" t="str">
        <f t="shared" si="63"/>
        <v/>
      </c>
      <c r="J351" t="str">
        <f t="shared" si="64"/>
        <v/>
      </c>
      <c r="K351" t="str">
        <f t="shared" si="65"/>
        <v/>
      </c>
      <c r="L351" t="str">
        <f t="shared" si="66"/>
        <v/>
      </c>
      <c r="M351" t="str">
        <f t="shared" si="67"/>
        <v/>
      </c>
      <c r="N351" t="str">
        <f t="shared" si="68"/>
        <v/>
      </c>
      <c r="O351" t="str">
        <f t="shared" si="69"/>
        <v/>
      </c>
      <c r="P351" t="str">
        <f t="shared" si="70"/>
        <v/>
      </c>
      <c r="Q351" t="str">
        <f t="shared" si="71"/>
        <v/>
      </c>
    </row>
    <row r="352" spans="1:17" x14ac:dyDescent="0.3">
      <c r="A352" s="1" t="s">
        <v>345</v>
      </c>
      <c r="B352">
        <v>12</v>
      </c>
      <c r="C352" t="s">
        <v>652</v>
      </c>
      <c r="D352" s="1" t="s">
        <v>1110</v>
      </c>
      <c r="E352" t="s">
        <v>731</v>
      </c>
      <c r="F352" t="str">
        <f t="shared" si="60"/>
        <v/>
      </c>
      <c r="G352" t="str">
        <f t="shared" si="61"/>
        <v>Ciliophora</v>
      </c>
      <c r="H352" t="str">
        <f t="shared" si="62"/>
        <v/>
      </c>
      <c r="I352" t="str">
        <f t="shared" si="63"/>
        <v/>
      </c>
      <c r="J352" t="str">
        <f t="shared" si="64"/>
        <v/>
      </c>
      <c r="K352" t="str">
        <f t="shared" si="65"/>
        <v/>
      </c>
      <c r="L352" t="str">
        <f t="shared" si="66"/>
        <v/>
      </c>
      <c r="M352" t="str">
        <f t="shared" si="67"/>
        <v/>
      </c>
      <c r="N352" t="str">
        <f t="shared" si="68"/>
        <v/>
      </c>
      <c r="O352" t="str">
        <f t="shared" si="69"/>
        <v/>
      </c>
      <c r="P352" t="str">
        <f t="shared" si="70"/>
        <v/>
      </c>
      <c r="Q352" t="str">
        <f t="shared" si="71"/>
        <v/>
      </c>
    </row>
    <row r="353" spans="1:17" x14ac:dyDescent="0.3">
      <c r="A353" s="1" t="s">
        <v>346</v>
      </c>
      <c r="B353">
        <v>1</v>
      </c>
      <c r="C353" t="s">
        <v>681</v>
      </c>
      <c r="D353" s="1" t="s">
        <v>1113</v>
      </c>
      <c r="E353" t="s">
        <v>1114</v>
      </c>
      <c r="F353" t="str">
        <f t="shared" si="60"/>
        <v>Bacteria</v>
      </c>
      <c r="G353" t="str">
        <f t="shared" si="61"/>
        <v/>
      </c>
      <c r="H353" t="str">
        <f t="shared" si="62"/>
        <v/>
      </c>
      <c r="I353" t="str">
        <f t="shared" si="63"/>
        <v/>
      </c>
      <c r="J353" t="str">
        <f t="shared" si="64"/>
        <v/>
      </c>
      <c r="K353" t="str">
        <f t="shared" si="65"/>
        <v/>
      </c>
      <c r="L353" t="str">
        <f t="shared" si="66"/>
        <v/>
      </c>
      <c r="M353" t="str">
        <f t="shared" si="67"/>
        <v/>
      </c>
      <c r="N353" t="str">
        <f t="shared" si="68"/>
        <v/>
      </c>
      <c r="O353" t="str">
        <f t="shared" si="69"/>
        <v/>
      </c>
      <c r="P353" t="str">
        <f t="shared" si="70"/>
        <v/>
      </c>
      <c r="Q353" t="str">
        <f t="shared" si="71"/>
        <v/>
      </c>
    </row>
    <row r="354" spans="1:17" x14ac:dyDescent="0.3">
      <c r="A354" s="1" t="s">
        <v>347</v>
      </c>
      <c r="B354">
        <v>7</v>
      </c>
      <c r="C354" t="s">
        <v>681</v>
      </c>
      <c r="D354" s="1" t="s">
        <v>1113</v>
      </c>
      <c r="E354" t="s">
        <v>1115</v>
      </c>
      <c r="F354" t="str">
        <f t="shared" si="60"/>
        <v>Bacteria</v>
      </c>
      <c r="G354" t="str">
        <f t="shared" si="61"/>
        <v/>
      </c>
      <c r="H354" t="str">
        <f t="shared" si="62"/>
        <v/>
      </c>
      <c r="I354" t="str">
        <f t="shared" si="63"/>
        <v/>
      </c>
      <c r="J354" t="str">
        <f t="shared" si="64"/>
        <v/>
      </c>
      <c r="K354" t="str">
        <f t="shared" si="65"/>
        <v/>
      </c>
      <c r="L354" t="str">
        <f t="shared" si="66"/>
        <v/>
      </c>
      <c r="M354" t="str">
        <f t="shared" si="67"/>
        <v/>
      </c>
      <c r="N354" t="str">
        <f t="shared" si="68"/>
        <v/>
      </c>
      <c r="O354" t="str">
        <f t="shared" si="69"/>
        <v/>
      </c>
      <c r="P354" t="str">
        <f t="shared" si="70"/>
        <v/>
      </c>
      <c r="Q354" t="str">
        <f t="shared" si="71"/>
        <v/>
      </c>
    </row>
    <row r="355" spans="1:17" x14ac:dyDescent="0.3">
      <c r="A355" s="1" t="s">
        <v>348</v>
      </c>
      <c r="B355">
        <v>180</v>
      </c>
      <c r="C355" t="s">
        <v>681</v>
      </c>
      <c r="D355" s="1" t="s">
        <v>1113</v>
      </c>
      <c r="E355" t="s">
        <v>804</v>
      </c>
      <c r="F355" t="str">
        <f t="shared" si="60"/>
        <v>Bacteria</v>
      </c>
      <c r="G355" t="str">
        <f t="shared" si="61"/>
        <v/>
      </c>
      <c r="H355" t="str">
        <f t="shared" si="62"/>
        <v/>
      </c>
      <c r="I355" t="str">
        <f t="shared" si="63"/>
        <v/>
      </c>
      <c r="J355" t="str">
        <f t="shared" si="64"/>
        <v/>
      </c>
      <c r="K355" t="str">
        <f t="shared" si="65"/>
        <v/>
      </c>
      <c r="L355" t="str">
        <f t="shared" si="66"/>
        <v/>
      </c>
      <c r="M355" t="str">
        <f t="shared" si="67"/>
        <v/>
      </c>
      <c r="N355" t="str">
        <f t="shared" si="68"/>
        <v/>
      </c>
      <c r="O355" t="str">
        <f t="shared" si="69"/>
        <v/>
      </c>
      <c r="P355" t="str">
        <f t="shared" si="70"/>
        <v/>
      </c>
      <c r="Q355" t="str">
        <f t="shared" si="71"/>
        <v/>
      </c>
    </row>
    <row r="356" spans="1:17" x14ac:dyDescent="0.3">
      <c r="A356" s="1" t="s">
        <v>349</v>
      </c>
      <c r="B356">
        <v>9</v>
      </c>
      <c r="C356" t="s">
        <v>681</v>
      </c>
      <c r="D356" s="1" t="s">
        <v>1113</v>
      </c>
      <c r="E356" t="s">
        <v>1116</v>
      </c>
      <c r="F356" t="str">
        <f t="shared" si="60"/>
        <v>Bacteria</v>
      </c>
      <c r="G356" t="str">
        <f t="shared" si="61"/>
        <v/>
      </c>
      <c r="H356" t="str">
        <f t="shared" si="62"/>
        <v/>
      </c>
      <c r="I356" t="str">
        <f t="shared" si="63"/>
        <v/>
      </c>
      <c r="J356" t="str">
        <f t="shared" si="64"/>
        <v/>
      </c>
      <c r="K356" t="str">
        <f t="shared" si="65"/>
        <v/>
      </c>
      <c r="L356" t="str">
        <f t="shared" si="66"/>
        <v/>
      </c>
      <c r="M356" t="str">
        <f t="shared" si="67"/>
        <v/>
      </c>
      <c r="N356" t="str">
        <f t="shared" si="68"/>
        <v/>
      </c>
      <c r="O356" t="str">
        <f t="shared" si="69"/>
        <v/>
      </c>
      <c r="P356" t="str">
        <f t="shared" si="70"/>
        <v/>
      </c>
      <c r="Q356" t="str">
        <f t="shared" si="71"/>
        <v/>
      </c>
    </row>
    <row r="357" spans="1:17" x14ac:dyDescent="0.3">
      <c r="A357" s="1" t="s">
        <v>350</v>
      </c>
      <c r="B357">
        <v>7</v>
      </c>
      <c r="C357" t="s">
        <v>658</v>
      </c>
      <c r="D357" s="1" t="s">
        <v>1113</v>
      </c>
      <c r="E357" t="s">
        <v>828</v>
      </c>
      <c r="F357" t="str">
        <f t="shared" si="60"/>
        <v/>
      </c>
      <c r="G357" t="str">
        <f t="shared" si="61"/>
        <v/>
      </c>
      <c r="H357" t="str">
        <f t="shared" si="62"/>
        <v/>
      </c>
      <c r="I357" t="str">
        <f t="shared" si="63"/>
        <v/>
      </c>
      <c r="J357" t="str">
        <f t="shared" si="64"/>
        <v/>
      </c>
      <c r="K357" t="str">
        <f t="shared" si="65"/>
        <v/>
      </c>
      <c r="L357" t="str">
        <f t="shared" si="66"/>
        <v/>
      </c>
      <c r="M357" t="str">
        <f t="shared" si="67"/>
        <v/>
      </c>
      <c r="N357" t="str">
        <f t="shared" si="68"/>
        <v/>
      </c>
      <c r="O357" t="str">
        <f t="shared" si="69"/>
        <v/>
      </c>
      <c r="P357" t="str">
        <f t="shared" si="70"/>
        <v/>
      </c>
      <c r="Q357" t="str">
        <f t="shared" si="71"/>
        <v/>
      </c>
    </row>
    <row r="358" spans="1:17" x14ac:dyDescent="0.3">
      <c r="A358" s="1" t="s">
        <v>351</v>
      </c>
      <c r="B358">
        <v>40</v>
      </c>
      <c r="C358" t="s">
        <v>681</v>
      </c>
      <c r="D358" s="1" t="s">
        <v>1113</v>
      </c>
      <c r="E358" t="s">
        <v>1117</v>
      </c>
      <c r="F358" t="str">
        <f t="shared" si="60"/>
        <v>Bacteria</v>
      </c>
      <c r="G358" t="str">
        <f t="shared" si="61"/>
        <v/>
      </c>
      <c r="H358" t="str">
        <f t="shared" si="62"/>
        <v/>
      </c>
      <c r="I358" t="str">
        <f t="shared" si="63"/>
        <v/>
      </c>
      <c r="J358" t="str">
        <f t="shared" si="64"/>
        <v/>
      </c>
      <c r="K358" t="str">
        <f t="shared" si="65"/>
        <v/>
      </c>
      <c r="L358" t="str">
        <f t="shared" si="66"/>
        <v/>
      </c>
      <c r="M358" t="str">
        <f t="shared" si="67"/>
        <v/>
      </c>
      <c r="N358" t="str">
        <f t="shared" si="68"/>
        <v/>
      </c>
      <c r="O358" t="str">
        <f t="shared" si="69"/>
        <v/>
      </c>
      <c r="P358" t="str">
        <f t="shared" si="70"/>
        <v/>
      </c>
      <c r="Q358" t="str">
        <f t="shared" si="71"/>
        <v/>
      </c>
    </row>
    <row r="359" spans="1:17" x14ac:dyDescent="0.3">
      <c r="A359" s="1" t="s">
        <v>352</v>
      </c>
      <c r="B359">
        <v>270</v>
      </c>
      <c r="D359" s="1" t="s">
        <v>1113</v>
      </c>
      <c r="E359" t="s">
        <v>1477</v>
      </c>
      <c r="F359" t="str">
        <f t="shared" si="60"/>
        <v/>
      </c>
      <c r="G359" t="str">
        <f t="shared" si="61"/>
        <v/>
      </c>
      <c r="H359" t="str">
        <f t="shared" si="62"/>
        <v/>
      </c>
      <c r="I359" t="str">
        <f t="shared" si="63"/>
        <v/>
      </c>
      <c r="J359" t="str">
        <f t="shared" si="64"/>
        <v/>
      </c>
      <c r="K359" t="str">
        <f t="shared" si="65"/>
        <v/>
      </c>
      <c r="L359" t="str">
        <f t="shared" si="66"/>
        <v/>
      </c>
      <c r="M359" t="str">
        <f t="shared" si="67"/>
        <v/>
      </c>
      <c r="N359" t="str">
        <f t="shared" si="68"/>
        <v/>
      </c>
      <c r="O359" t="str">
        <f t="shared" si="69"/>
        <v/>
      </c>
      <c r="P359" t="str">
        <f t="shared" si="70"/>
        <v/>
      </c>
      <c r="Q359" t="str">
        <f t="shared" si="71"/>
        <v/>
      </c>
    </row>
    <row r="360" spans="1:17" x14ac:dyDescent="0.3">
      <c r="A360" s="1" t="s">
        <v>353</v>
      </c>
      <c r="B360">
        <v>113</v>
      </c>
      <c r="C360" t="s">
        <v>658</v>
      </c>
      <c r="D360" s="1" t="s">
        <v>1113</v>
      </c>
      <c r="E360" t="s">
        <v>1118</v>
      </c>
      <c r="F360" t="str">
        <f t="shared" si="60"/>
        <v/>
      </c>
      <c r="G360" t="str">
        <f t="shared" si="61"/>
        <v/>
      </c>
      <c r="H360" t="str">
        <f t="shared" si="62"/>
        <v/>
      </c>
      <c r="I360" t="str">
        <f t="shared" si="63"/>
        <v/>
      </c>
      <c r="J360" t="str">
        <f t="shared" si="64"/>
        <v/>
      </c>
      <c r="K360" t="str">
        <f t="shared" si="65"/>
        <v/>
      </c>
      <c r="L360" t="str">
        <f t="shared" si="66"/>
        <v/>
      </c>
      <c r="M360" t="str">
        <f t="shared" si="67"/>
        <v/>
      </c>
      <c r="N360" t="str">
        <f t="shared" si="68"/>
        <v/>
      </c>
      <c r="O360" t="str">
        <f t="shared" si="69"/>
        <v/>
      </c>
      <c r="P360" t="str">
        <f t="shared" si="70"/>
        <v/>
      </c>
      <c r="Q360" t="str">
        <f t="shared" si="71"/>
        <v/>
      </c>
    </row>
    <row r="361" spans="1:17" x14ac:dyDescent="0.3">
      <c r="A361" s="1" t="s">
        <v>354</v>
      </c>
      <c r="B361">
        <v>830</v>
      </c>
      <c r="C361" t="s">
        <v>658</v>
      </c>
      <c r="D361" s="1" t="s">
        <v>1113</v>
      </c>
      <c r="E361" t="s">
        <v>1119</v>
      </c>
      <c r="F361" t="str">
        <f t="shared" si="60"/>
        <v/>
      </c>
      <c r="G361" t="str">
        <f t="shared" si="61"/>
        <v/>
      </c>
      <c r="H361" t="str">
        <f t="shared" si="62"/>
        <v/>
      </c>
      <c r="I361" t="str">
        <f t="shared" si="63"/>
        <v/>
      </c>
      <c r="J361" t="str">
        <f t="shared" si="64"/>
        <v/>
      </c>
      <c r="K361" t="str">
        <f t="shared" si="65"/>
        <v/>
      </c>
      <c r="L361" t="str">
        <f t="shared" si="66"/>
        <v/>
      </c>
      <c r="M361" t="str">
        <f t="shared" si="67"/>
        <v/>
      </c>
      <c r="N361" t="str">
        <f t="shared" si="68"/>
        <v/>
      </c>
      <c r="O361" t="str">
        <f t="shared" si="69"/>
        <v/>
      </c>
      <c r="P361" t="str">
        <f t="shared" si="70"/>
        <v/>
      </c>
      <c r="Q361" t="str">
        <f t="shared" si="71"/>
        <v/>
      </c>
    </row>
    <row r="362" spans="1:17" x14ac:dyDescent="0.3">
      <c r="A362" s="1" t="s">
        <v>355</v>
      </c>
      <c r="B362">
        <v>523</v>
      </c>
      <c r="C362" t="s">
        <v>1121</v>
      </c>
      <c r="D362" s="1" t="s">
        <v>1113</v>
      </c>
      <c r="E362" t="s">
        <v>1120</v>
      </c>
      <c r="F362" t="str">
        <f t="shared" si="60"/>
        <v>Bacteria</v>
      </c>
      <c r="G362" t="str">
        <f t="shared" si="61"/>
        <v/>
      </c>
      <c r="H362" t="str">
        <f t="shared" si="62"/>
        <v/>
      </c>
      <c r="I362" t="str">
        <f t="shared" si="63"/>
        <v/>
      </c>
      <c r="J362" t="str">
        <f t="shared" si="64"/>
        <v/>
      </c>
      <c r="K362" t="str">
        <f t="shared" si="65"/>
        <v/>
      </c>
      <c r="L362" t="str">
        <f t="shared" si="66"/>
        <v/>
      </c>
      <c r="M362" t="str">
        <f t="shared" si="67"/>
        <v/>
      </c>
      <c r="N362" t="str">
        <f t="shared" si="68"/>
        <v/>
      </c>
      <c r="O362" t="str">
        <f t="shared" si="69"/>
        <v>Soil Organic Matter</v>
      </c>
      <c r="P362" t="str">
        <f t="shared" si="70"/>
        <v/>
      </c>
      <c r="Q362" t="str">
        <f t="shared" si="71"/>
        <v/>
      </c>
    </row>
    <row r="363" spans="1:17" x14ac:dyDescent="0.3">
      <c r="A363" s="1" t="s">
        <v>356</v>
      </c>
      <c r="B363">
        <v>33</v>
      </c>
      <c r="C363" t="s">
        <v>652</v>
      </c>
      <c r="D363" s="1" t="s">
        <v>1122</v>
      </c>
      <c r="E363" t="s">
        <v>1123</v>
      </c>
      <c r="F363" t="str">
        <f t="shared" si="60"/>
        <v/>
      </c>
      <c r="G363" t="str">
        <f t="shared" si="61"/>
        <v>Ciliophora</v>
      </c>
      <c r="H363" t="str">
        <f t="shared" si="62"/>
        <v/>
      </c>
      <c r="I363" t="str">
        <f t="shared" si="63"/>
        <v/>
      </c>
      <c r="J363" t="str">
        <f t="shared" si="64"/>
        <v/>
      </c>
      <c r="K363" t="str">
        <f t="shared" si="65"/>
        <v/>
      </c>
      <c r="L363" t="str">
        <f t="shared" si="66"/>
        <v/>
      </c>
      <c r="M363" t="str">
        <f t="shared" si="67"/>
        <v/>
      </c>
      <c r="N363" t="str">
        <f t="shared" si="68"/>
        <v/>
      </c>
      <c r="O363" t="str">
        <f t="shared" si="69"/>
        <v/>
      </c>
      <c r="P363" t="str">
        <f t="shared" si="70"/>
        <v/>
      </c>
      <c r="Q363" t="str">
        <f t="shared" si="71"/>
        <v/>
      </c>
    </row>
    <row r="364" spans="1:17" x14ac:dyDescent="0.3">
      <c r="A364" s="1" t="s">
        <v>357</v>
      </c>
      <c r="B364">
        <v>65</v>
      </c>
      <c r="C364" t="s">
        <v>652</v>
      </c>
      <c r="D364" s="1" t="s">
        <v>1122</v>
      </c>
      <c r="E364" t="s">
        <v>1124</v>
      </c>
      <c r="F364" t="str">
        <f t="shared" si="60"/>
        <v/>
      </c>
      <c r="G364" t="str">
        <f t="shared" si="61"/>
        <v>Ciliophora</v>
      </c>
      <c r="H364" t="str">
        <f t="shared" si="62"/>
        <v/>
      </c>
      <c r="I364" t="str">
        <f t="shared" si="63"/>
        <v/>
      </c>
      <c r="J364" t="str">
        <f t="shared" si="64"/>
        <v/>
      </c>
      <c r="K364" t="str">
        <f t="shared" si="65"/>
        <v/>
      </c>
      <c r="L364" t="str">
        <f t="shared" si="66"/>
        <v/>
      </c>
      <c r="M364" t="str">
        <f t="shared" si="67"/>
        <v/>
      </c>
      <c r="N364" t="str">
        <f t="shared" si="68"/>
        <v/>
      </c>
      <c r="O364" t="str">
        <f t="shared" si="69"/>
        <v/>
      </c>
      <c r="P364" t="str">
        <f t="shared" si="70"/>
        <v/>
      </c>
      <c r="Q364" t="str">
        <f t="shared" si="71"/>
        <v/>
      </c>
    </row>
    <row r="365" spans="1:17" x14ac:dyDescent="0.3">
      <c r="A365" s="1" t="s">
        <v>358</v>
      </c>
      <c r="B365">
        <v>100</v>
      </c>
      <c r="C365" t="s">
        <v>681</v>
      </c>
      <c r="D365" s="1" t="s">
        <v>1125</v>
      </c>
      <c r="E365" t="s">
        <v>1478</v>
      </c>
      <c r="F365" t="str">
        <f t="shared" si="60"/>
        <v>Bacteria</v>
      </c>
      <c r="G365" t="str">
        <f t="shared" si="61"/>
        <v/>
      </c>
      <c r="H365" t="str">
        <f t="shared" si="62"/>
        <v/>
      </c>
      <c r="I365" t="str">
        <f t="shared" si="63"/>
        <v/>
      </c>
      <c r="J365" t="str">
        <f t="shared" si="64"/>
        <v/>
      </c>
      <c r="K365" t="str">
        <f t="shared" si="65"/>
        <v/>
      </c>
      <c r="L365" t="str">
        <f t="shared" si="66"/>
        <v/>
      </c>
      <c r="M365" t="str">
        <f t="shared" si="67"/>
        <v/>
      </c>
      <c r="N365" t="str">
        <f t="shared" si="68"/>
        <v/>
      </c>
      <c r="O365" t="str">
        <f t="shared" si="69"/>
        <v/>
      </c>
      <c r="P365" t="str">
        <f t="shared" si="70"/>
        <v/>
      </c>
      <c r="Q365" t="str">
        <f t="shared" si="71"/>
        <v/>
      </c>
    </row>
    <row r="366" spans="1:17" x14ac:dyDescent="0.3">
      <c r="A366" s="1" t="s">
        <v>359</v>
      </c>
      <c r="B366">
        <v>95</v>
      </c>
      <c r="C366" t="s">
        <v>1127</v>
      </c>
      <c r="D366" s="1" t="s">
        <v>1125</v>
      </c>
      <c r="E366" t="s">
        <v>1126</v>
      </c>
      <c r="F366" t="str">
        <f t="shared" si="60"/>
        <v>Bacteria</v>
      </c>
      <c r="G366" t="str">
        <f t="shared" si="61"/>
        <v/>
      </c>
      <c r="H366" t="str">
        <f t="shared" si="62"/>
        <v/>
      </c>
      <c r="I366" t="str">
        <f t="shared" si="63"/>
        <v>Cyanobacteria</v>
      </c>
      <c r="J366" t="str">
        <f t="shared" si="64"/>
        <v>Flagellates</v>
      </c>
      <c r="K366" t="str">
        <f t="shared" si="65"/>
        <v/>
      </c>
      <c r="L366" t="str">
        <f t="shared" si="66"/>
        <v/>
      </c>
      <c r="M366" t="str">
        <f t="shared" si="67"/>
        <v/>
      </c>
      <c r="N366" t="str">
        <f t="shared" si="68"/>
        <v/>
      </c>
      <c r="O366" t="str">
        <f t="shared" si="69"/>
        <v>Soil Organic Matter</v>
      </c>
      <c r="P366" t="str">
        <f t="shared" si="70"/>
        <v/>
      </c>
      <c r="Q366" t="str">
        <f t="shared" si="71"/>
        <v/>
      </c>
    </row>
    <row r="367" spans="1:17" x14ac:dyDescent="0.3">
      <c r="A367" s="1" t="s">
        <v>360</v>
      </c>
      <c r="B367">
        <v>14</v>
      </c>
      <c r="C367" t="s">
        <v>681</v>
      </c>
      <c r="D367" s="1" t="s">
        <v>1125</v>
      </c>
      <c r="E367" t="s">
        <v>1479</v>
      </c>
      <c r="F367" t="str">
        <f t="shared" si="60"/>
        <v>Bacteria</v>
      </c>
      <c r="G367" t="str">
        <f t="shared" si="61"/>
        <v/>
      </c>
      <c r="H367" t="str">
        <f t="shared" si="62"/>
        <v/>
      </c>
      <c r="I367" t="str">
        <f t="shared" si="63"/>
        <v/>
      </c>
      <c r="J367" t="str">
        <f t="shared" si="64"/>
        <v/>
      </c>
      <c r="K367" t="str">
        <f t="shared" si="65"/>
        <v/>
      </c>
      <c r="L367" t="str">
        <f t="shared" si="66"/>
        <v/>
      </c>
      <c r="M367" t="str">
        <f t="shared" si="67"/>
        <v/>
      </c>
      <c r="N367" t="str">
        <f t="shared" si="68"/>
        <v/>
      </c>
      <c r="O367" t="str">
        <f t="shared" si="69"/>
        <v/>
      </c>
      <c r="P367" t="str">
        <f t="shared" si="70"/>
        <v/>
      </c>
      <c r="Q367" t="str">
        <f t="shared" si="71"/>
        <v/>
      </c>
    </row>
    <row r="368" spans="1:17" x14ac:dyDescent="0.3">
      <c r="A368" s="1" t="s">
        <v>361</v>
      </c>
      <c r="B368">
        <v>240</v>
      </c>
      <c r="C368" t="s">
        <v>681</v>
      </c>
      <c r="D368" s="1" t="s">
        <v>1125</v>
      </c>
      <c r="E368" t="s">
        <v>1128</v>
      </c>
      <c r="F368" t="str">
        <f t="shared" si="60"/>
        <v>Bacteria</v>
      </c>
      <c r="G368" t="str">
        <f t="shared" si="61"/>
        <v/>
      </c>
      <c r="H368" t="str">
        <f t="shared" si="62"/>
        <v/>
      </c>
      <c r="I368" t="str">
        <f t="shared" si="63"/>
        <v/>
      </c>
      <c r="J368" t="str">
        <f t="shared" si="64"/>
        <v/>
      </c>
      <c r="K368" t="str">
        <f t="shared" si="65"/>
        <v/>
      </c>
      <c r="L368" t="str">
        <f t="shared" si="66"/>
        <v/>
      </c>
      <c r="M368" t="str">
        <f t="shared" si="67"/>
        <v/>
      </c>
      <c r="N368" t="str">
        <f t="shared" si="68"/>
        <v/>
      </c>
      <c r="O368" t="str">
        <f t="shared" si="69"/>
        <v/>
      </c>
      <c r="P368" t="str">
        <f t="shared" si="70"/>
        <v/>
      </c>
      <c r="Q368" t="str">
        <f t="shared" si="71"/>
        <v/>
      </c>
    </row>
    <row r="369" spans="1:17" x14ac:dyDescent="0.3">
      <c r="A369" s="1" t="s">
        <v>362</v>
      </c>
      <c r="B369">
        <v>10</v>
      </c>
      <c r="C369" t="s">
        <v>681</v>
      </c>
      <c r="D369" s="1" t="s">
        <v>1125</v>
      </c>
      <c r="E369" t="s">
        <v>1129</v>
      </c>
      <c r="F369" t="str">
        <f t="shared" si="60"/>
        <v>Bacteria</v>
      </c>
      <c r="G369" t="str">
        <f t="shared" si="61"/>
        <v/>
      </c>
      <c r="H369" t="str">
        <f t="shared" si="62"/>
        <v/>
      </c>
      <c r="I369" t="str">
        <f t="shared" si="63"/>
        <v/>
      </c>
      <c r="J369" t="str">
        <f t="shared" si="64"/>
        <v/>
      </c>
      <c r="K369" t="str">
        <f t="shared" si="65"/>
        <v/>
      </c>
      <c r="L369" t="str">
        <f t="shared" si="66"/>
        <v/>
      </c>
      <c r="M369" t="str">
        <f t="shared" si="67"/>
        <v/>
      </c>
      <c r="N369" t="str">
        <f t="shared" si="68"/>
        <v/>
      </c>
      <c r="O369" t="str">
        <f t="shared" si="69"/>
        <v/>
      </c>
      <c r="P369" t="str">
        <f t="shared" si="70"/>
        <v/>
      </c>
      <c r="Q369" t="str">
        <f t="shared" si="71"/>
        <v/>
      </c>
    </row>
    <row r="370" spans="1:17" x14ac:dyDescent="0.3">
      <c r="A370" s="1" t="s">
        <v>363</v>
      </c>
      <c r="B370">
        <v>72</v>
      </c>
      <c r="C370" t="s">
        <v>681</v>
      </c>
      <c r="D370" s="1" t="s">
        <v>1125</v>
      </c>
      <c r="E370" t="s">
        <v>1130</v>
      </c>
      <c r="F370" t="str">
        <f t="shared" si="60"/>
        <v>Bacteria</v>
      </c>
      <c r="G370" t="str">
        <f t="shared" si="61"/>
        <v/>
      </c>
      <c r="H370" t="str">
        <f t="shared" si="62"/>
        <v/>
      </c>
      <c r="I370" t="str">
        <f t="shared" si="63"/>
        <v/>
      </c>
      <c r="J370" t="str">
        <f t="shared" si="64"/>
        <v/>
      </c>
      <c r="K370" t="str">
        <f t="shared" si="65"/>
        <v/>
      </c>
      <c r="L370" t="str">
        <f t="shared" si="66"/>
        <v/>
      </c>
      <c r="M370" t="str">
        <f t="shared" si="67"/>
        <v/>
      </c>
      <c r="N370" t="str">
        <f t="shared" si="68"/>
        <v/>
      </c>
      <c r="O370" t="str">
        <f t="shared" si="69"/>
        <v/>
      </c>
      <c r="P370" t="str">
        <f t="shared" si="70"/>
        <v/>
      </c>
      <c r="Q370" t="str">
        <f t="shared" si="71"/>
        <v/>
      </c>
    </row>
    <row r="371" spans="1:17" x14ac:dyDescent="0.3">
      <c r="A371" s="1" t="s">
        <v>364</v>
      </c>
      <c r="B371">
        <v>32</v>
      </c>
      <c r="C371" t="s">
        <v>681</v>
      </c>
      <c r="D371" s="1" t="s">
        <v>1125</v>
      </c>
      <c r="E371" t="s">
        <v>1131</v>
      </c>
      <c r="F371" t="str">
        <f t="shared" si="60"/>
        <v>Bacteria</v>
      </c>
      <c r="G371" t="str">
        <f t="shared" si="61"/>
        <v/>
      </c>
      <c r="H371" t="str">
        <f t="shared" si="62"/>
        <v/>
      </c>
      <c r="I371" t="str">
        <f t="shared" si="63"/>
        <v/>
      </c>
      <c r="J371" t="str">
        <f t="shared" si="64"/>
        <v/>
      </c>
      <c r="K371" t="str">
        <f t="shared" si="65"/>
        <v/>
      </c>
      <c r="L371" t="str">
        <f t="shared" si="66"/>
        <v/>
      </c>
      <c r="M371" t="str">
        <f t="shared" si="67"/>
        <v/>
      </c>
      <c r="N371" t="str">
        <f t="shared" si="68"/>
        <v/>
      </c>
      <c r="O371" t="str">
        <f t="shared" si="69"/>
        <v/>
      </c>
      <c r="P371" t="str">
        <f t="shared" si="70"/>
        <v/>
      </c>
      <c r="Q371" t="str">
        <f t="shared" si="71"/>
        <v/>
      </c>
    </row>
    <row r="372" spans="1:17" x14ac:dyDescent="0.3">
      <c r="A372" s="1" t="s">
        <v>365</v>
      </c>
      <c r="B372">
        <v>18</v>
      </c>
      <c r="C372" t="s">
        <v>681</v>
      </c>
      <c r="D372" s="1" t="s">
        <v>1125</v>
      </c>
      <c r="E372" t="s">
        <v>1131</v>
      </c>
      <c r="F372" t="str">
        <f t="shared" si="60"/>
        <v>Bacteria</v>
      </c>
      <c r="G372" t="str">
        <f t="shared" si="61"/>
        <v/>
      </c>
      <c r="H372" t="str">
        <f t="shared" si="62"/>
        <v/>
      </c>
      <c r="I372" t="str">
        <f t="shared" si="63"/>
        <v/>
      </c>
      <c r="J372" t="str">
        <f t="shared" si="64"/>
        <v/>
      </c>
      <c r="K372" t="str">
        <f t="shared" si="65"/>
        <v/>
      </c>
      <c r="L372" t="str">
        <f t="shared" si="66"/>
        <v/>
      </c>
      <c r="M372" t="str">
        <f t="shared" si="67"/>
        <v/>
      </c>
      <c r="N372" t="str">
        <f t="shared" si="68"/>
        <v/>
      </c>
      <c r="O372" t="str">
        <f t="shared" si="69"/>
        <v/>
      </c>
      <c r="P372" t="str">
        <f t="shared" si="70"/>
        <v/>
      </c>
      <c r="Q372" t="str">
        <f t="shared" si="71"/>
        <v/>
      </c>
    </row>
    <row r="373" spans="1:17" x14ac:dyDescent="0.3">
      <c r="A373" s="1" t="s">
        <v>366</v>
      </c>
      <c r="B373">
        <v>5</v>
      </c>
      <c r="C373" t="s">
        <v>681</v>
      </c>
      <c r="D373" s="1" t="s">
        <v>1132</v>
      </c>
      <c r="E373" t="s">
        <v>1133</v>
      </c>
      <c r="F373" t="str">
        <f t="shared" si="60"/>
        <v>Bacteria</v>
      </c>
      <c r="G373" t="str">
        <f t="shared" si="61"/>
        <v/>
      </c>
      <c r="H373" t="str">
        <f t="shared" si="62"/>
        <v/>
      </c>
      <c r="I373" t="str">
        <f t="shared" si="63"/>
        <v/>
      </c>
      <c r="J373" t="str">
        <f t="shared" si="64"/>
        <v/>
      </c>
      <c r="K373" t="str">
        <f t="shared" si="65"/>
        <v/>
      </c>
      <c r="L373" t="str">
        <f t="shared" si="66"/>
        <v/>
      </c>
      <c r="M373" t="str">
        <f t="shared" si="67"/>
        <v/>
      </c>
      <c r="N373" t="str">
        <f t="shared" si="68"/>
        <v/>
      </c>
      <c r="O373" t="str">
        <f t="shared" si="69"/>
        <v/>
      </c>
      <c r="P373" t="str">
        <f t="shared" si="70"/>
        <v/>
      </c>
      <c r="Q373" t="str">
        <f t="shared" si="71"/>
        <v/>
      </c>
    </row>
    <row r="374" spans="1:17" x14ac:dyDescent="0.3">
      <c r="A374" s="1" t="s">
        <v>367</v>
      </c>
      <c r="B374">
        <v>5</v>
      </c>
      <c r="C374" t="s">
        <v>658</v>
      </c>
      <c r="D374" s="1" t="s">
        <v>1132</v>
      </c>
      <c r="E374" t="s">
        <v>670</v>
      </c>
      <c r="F374" t="str">
        <f t="shared" si="60"/>
        <v/>
      </c>
      <c r="G374" t="str">
        <f t="shared" si="61"/>
        <v/>
      </c>
      <c r="H374" t="str">
        <f t="shared" si="62"/>
        <v/>
      </c>
      <c r="I374" t="str">
        <f t="shared" si="63"/>
        <v/>
      </c>
      <c r="J374" t="str">
        <f t="shared" si="64"/>
        <v/>
      </c>
      <c r="K374" t="str">
        <f t="shared" si="65"/>
        <v/>
      </c>
      <c r="L374" t="str">
        <f t="shared" si="66"/>
        <v/>
      </c>
      <c r="M374" t="str">
        <f t="shared" si="67"/>
        <v/>
      </c>
      <c r="N374" t="str">
        <f t="shared" si="68"/>
        <v/>
      </c>
      <c r="O374" t="str">
        <f t="shared" si="69"/>
        <v/>
      </c>
      <c r="P374" t="str">
        <f t="shared" si="70"/>
        <v/>
      </c>
      <c r="Q374" t="str">
        <f t="shared" si="71"/>
        <v/>
      </c>
    </row>
    <row r="375" spans="1:17" x14ac:dyDescent="0.3">
      <c r="A375" s="1" t="s">
        <v>368</v>
      </c>
      <c r="B375">
        <v>7</v>
      </c>
      <c r="C375" t="s">
        <v>681</v>
      </c>
      <c r="D375" s="1" t="s">
        <v>1134</v>
      </c>
      <c r="E375" t="s">
        <v>834</v>
      </c>
      <c r="F375" t="str">
        <f t="shared" si="60"/>
        <v>Bacteria</v>
      </c>
      <c r="G375" t="str">
        <f t="shared" si="61"/>
        <v/>
      </c>
      <c r="H375" t="str">
        <f t="shared" si="62"/>
        <v/>
      </c>
      <c r="I375" t="str">
        <f t="shared" si="63"/>
        <v/>
      </c>
      <c r="J375" t="str">
        <f t="shared" si="64"/>
        <v/>
      </c>
      <c r="K375" t="str">
        <f t="shared" si="65"/>
        <v/>
      </c>
      <c r="L375" t="str">
        <f t="shared" si="66"/>
        <v/>
      </c>
      <c r="M375" t="str">
        <f t="shared" si="67"/>
        <v/>
      </c>
      <c r="N375" t="str">
        <f t="shared" si="68"/>
        <v/>
      </c>
      <c r="O375" t="str">
        <f t="shared" si="69"/>
        <v/>
      </c>
      <c r="P375" t="str">
        <f t="shared" si="70"/>
        <v/>
      </c>
      <c r="Q375" t="str">
        <f t="shared" si="71"/>
        <v/>
      </c>
    </row>
    <row r="376" spans="1:17" x14ac:dyDescent="0.3">
      <c r="A376" s="1" t="s">
        <v>369</v>
      </c>
      <c r="B376">
        <v>55</v>
      </c>
      <c r="C376" t="s">
        <v>722</v>
      </c>
      <c r="D376" s="1" t="s">
        <v>1135</v>
      </c>
      <c r="E376" t="s">
        <v>1136</v>
      </c>
      <c r="F376" t="str">
        <f t="shared" si="60"/>
        <v/>
      </c>
      <c r="G376" t="str">
        <f t="shared" si="61"/>
        <v>Ciliophora</v>
      </c>
      <c r="H376" t="str">
        <f t="shared" si="62"/>
        <v/>
      </c>
      <c r="I376" t="str">
        <f t="shared" si="63"/>
        <v/>
      </c>
      <c r="J376" t="str">
        <f t="shared" si="64"/>
        <v/>
      </c>
      <c r="K376" t="str">
        <f t="shared" si="65"/>
        <v>Chlorophyta</v>
      </c>
      <c r="L376" t="str">
        <f t="shared" si="66"/>
        <v/>
      </c>
      <c r="M376" t="str">
        <f t="shared" si="67"/>
        <v/>
      </c>
      <c r="N376" t="str">
        <f t="shared" si="68"/>
        <v/>
      </c>
      <c r="O376" t="str">
        <f t="shared" si="69"/>
        <v/>
      </c>
      <c r="P376" t="str">
        <f t="shared" si="70"/>
        <v/>
      </c>
      <c r="Q376" t="str">
        <f t="shared" si="71"/>
        <v/>
      </c>
    </row>
    <row r="377" spans="1:17" x14ac:dyDescent="0.3">
      <c r="A377" s="1" t="s">
        <v>370</v>
      </c>
      <c r="B377">
        <v>20</v>
      </c>
      <c r="C377" t="s">
        <v>681</v>
      </c>
      <c r="D377" s="1" t="s">
        <v>1137</v>
      </c>
      <c r="E377" t="s">
        <v>1138</v>
      </c>
      <c r="F377" t="str">
        <f t="shared" si="60"/>
        <v>Bacteria</v>
      </c>
      <c r="G377" t="str">
        <f t="shared" si="61"/>
        <v/>
      </c>
      <c r="H377" t="str">
        <f t="shared" si="62"/>
        <v/>
      </c>
      <c r="I377" t="str">
        <f t="shared" si="63"/>
        <v/>
      </c>
      <c r="J377" t="str">
        <f t="shared" si="64"/>
        <v/>
      </c>
      <c r="K377" t="str">
        <f t="shared" si="65"/>
        <v/>
      </c>
      <c r="L377" t="str">
        <f t="shared" si="66"/>
        <v/>
      </c>
      <c r="M377" t="str">
        <f t="shared" si="67"/>
        <v/>
      </c>
      <c r="N377" t="str">
        <f t="shared" si="68"/>
        <v/>
      </c>
      <c r="O377" t="str">
        <f t="shared" si="69"/>
        <v/>
      </c>
      <c r="P377" t="str">
        <f t="shared" si="70"/>
        <v/>
      </c>
      <c r="Q377" t="str">
        <f t="shared" si="71"/>
        <v/>
      </c>
    </row>
    <row r="378" spans="1:17" x14ac:dyDescent="0.3">
      <c r="A378" s="1" t="s">
        <v>371</v>
      </c>
      <c r="B378">
        <v>3</v>
      </c>
      <c r="C378" t="s">
        <v>713</v>
      </c>
      <c r="D378" s="1" t="s">
        <v>1139</v>
      </c>
      <c r="E378" t="s">
        <v>670</v>
      </c>
      <c r="F378" t="str">
        <f t="shared" si="60"/>
        <v/>
      </c>
      <c r="G378" t="str">
        <f t="shared" si="61"/>
        <v/>
      </c>
      <c r="H378" t="str">
        <f t="shared" si="62"/>
        <v/>
      </c>
      <c r="I378" t="str">
        <f t="shared" si="63"/>
        <v/>
      </c>
      <c r="J378" t="str">
        <f t="shared" si="64"/>
        <v/>
      </c>
      <c r="K378" t="str">
        <f t="shared" si="65"/>
        <v/>
      </c>
      <c r="L378" t="str">
        <f t="shared" si="66"/>
        <v>Fungi</v>
      </c>
      <c r="M378" t="str">
        <f t="shared" si="67"/>
        <v/>
      </c>
      <c r="N378" t="str">
        <f t="shared" si="68"/>
        <v/>
      </c>
      <c r="O378" t="str">
        <f t="shared" si="69"/>
        <v/>
      </c>
      <c r="P378" t="str">
        <f t="shared" si="70"/>
        <v/>
      </c>
      <c r="Q378" t="str">
        <f t="shared" si="71"/>
        <v/>
      </c>
    </row>
    <row r="379" spans="1:17" x14ac:dyDescent="0.3">
      <c r="A379" s="1" t="s">
        <v>372</v>
      </c>
      <c r="B379">
        <v>150</v>
      </c>
      <c r="C379" t="s">
        <v>766</v>
      </c>
      <c r="D379" s="1" t="s">
        <v>1140</v>
      </c>
      <c r="E379" t="s">
        <v>1141</v>
      </c>
      <c r="F379" t="str">
        <f t="shared" si="60"/>
        <v/>
      </c>
      <c r="G379" t="str">
        <f t="shared" si="61"/>
        <v/>
      </c>
      <c r="H379" t="str">
        <f t="shared" si="62"/>
        <v/>
      </c>
      <c r="I379" t="str">
        <f t="shared" si="63"/>
        <v>Cyanobacteria</v>
      </c>
      <c r="J379" t="str">
        <f t="shared" si="64"/>
        <v/>
      </c>
      <c r="K379" t="str">
        <f t="shared" si="65"/>
        <v/>
      </c>
      <c r="L379" t="str">
        <f t="shared" si="66"/>
        <v/>
      </c>
      <c r="M379" t="str">
        <f t="shared" si="67"/>
        <v/>
      </c>
      <c r="N379" t="str">
        <f t="shared" si="68"/>
        <v/>
      </c>
      <c r="O379" t="str">
        <f t="shared" si="69"/>
        <v/>
      </c>
      <c r="P379" t="str">
        <f t="shared" si="70"/>
        <v/>
      </c>
      <c r="Q379" t="str">
        <f t="shared" si="71"/>
        <v/>
      </c>
    </row>
    <row r="380" spans="1:17" x14ac:dyDescent="0.3">
      <c r="A380" s="1" t="s">
        <v>373</v>
      </c>
      <c r="B380">
        <v>224</v>
      </c>
      <c r="C380" t="s">
        <v>766</v>
      </c>
      <c r="D380" s="1" t="s">
        <v>1140</v>
      </c>
      <c r="E380" t="s">
        <v>1142</v>
      </c>
      <c r="F380" t="str">
        <f t="shared" si="60"/>
        <v/>
      </c>
      <c r="G380" t="str">
        <f t="shared" si="61"/>
        <v/>
      </c>
      <c r="H380" t="str">
        <f t="shared" si="62"/>
        <v/>
      </c>
      <c r="I380" t="str">
        <f t="shared" si="63"/>
        <v>Cyanobacteria</v>
      </c>
      <c r="J380" t="str">
        <f t="shared" si="64"/>
        <v/>
      </c>
      <c r="K380" t="str">
        <f t="shared" si="65"/>
        <v/>
      </c>
      <c r="L380" t="str">
        <f t="shared" si="66"/>
        <v/>
      </c>
      <c r="M380" t="str">
        <f t="shared" si="67"/>
        <v/>
      </c>
      <c r="N380" t="str">
        <f t="shared" si="68"/>
        <v/>
      </c>
      <c r="O380" t="str">
        <f t="shared" si="69"/>
        <v/>
      </c>
      <c r="P380" t="str">
        <f t="shared" si="70"/>
        <v/>
      </c>
      <c r="Q380" t="str">
        <f t="shared" si="71"/>
        <v/>
      </c>
    </row>
    <row r="381" spans="1:17" x14ac:dyDescent="0.3">
      <c r="A381" s="1" t="s">
        <v>374</v>
      </c>
      <c r="B381">
        <v>40</v>
      </c>
      <c r="C381" t="s">
        <v>766</v>
      </c>
      <c r="D381" s="1" t="s">
        <v>1140</v>
      </c>
      <c r="E381" t="s">
        <v>1143</v>
      </c>
      <c r="F381" t="str">
        <f t="shared" si="60"/>
        <v/>
      </c>
      <c r="G381" t="str">
        <f t="shared" si="61"/>
        <v/>
      </c>
      <c r="H381" t="str">
        <f t="shared" si="62"/>
        <v/>
      </c>
      <c r="I381" t="str">
        <f t="shared" si="63"/>
        <v>Cyanobacteria</v>
      </c>
      <c r="J381" t="str">
        <f t="shared" si="64"/>
        <v/>
      </c>
      <c r="K381" t="str">
        <f t="shared" si="65"/>
        <v/>
      </c>
      <c r="L381" t="str">
        <f t="shared" si="66"/>
        <v/>
      </c>
      <c r="M381" t="str">
        <f t="shared" si="67"/>
        <v/>
      </c>
      <c r="N381" t="str">
        <f t="shared" si="68"/>
        <v/>
      </c>
      <c r="O381" t="str">
        <f t="shared" si="69"/>
        <v/>
      </c>
      <c r="P381" t="str">
        <f t="shared" si="70"/>
        <v/>
      </c>
      <c r="Q381" t="str">
        <f t="shared" si="71"/>
        <v/>
      </c>
    </row>
    <row r="382" spans="1:17" x14ac:dyDescent="0.3">
      <c r="A382" s="1" t="s">
        <v>375</v>
      </c>
      <c r="B382">
        <v>180</v>
      </c>
      <c r="C382" t="s">
        <v>766</v>
      </c>
      <c r="D382" s="1" t="s">
        <v>1140</v>
      </c>
      <c r="E382" t="s">
        <v>670</v>
      </c>
      <c r="F382" t="str">
        <f t="shared" si="60"/>
        <v/>
      </c>
      <c r="G382" t="str">
        <f t="shared" si="61"/>
        <v/>
      </c>
      <c r="H382" t="str">
        <f t="shared" si="62"/>
        <v/>
      </c>
      <c r="I382" t="str">
        <f t="shared" si="63"/>
        <v>Cyanobacteria</v>
      </c>
      <c r="J382" t="str">
        <f t="shared" si="64"/>
        <v/>
      </c>
      <c r="K382" t="str">
        <f t="shared" si="65"/>
        <v/>
      </c>
      <c r="L382" t="str">
        <f t="shared" si="66"/>
        <v/>
      </c>
      <c r="M382" t="str">
        <f t="shared" si="67"/>
        <v/>
      </c>
      <c r="N382" t="str">
        <f t="shared" si="68"/>
        <v/>
      </c>
      <c r="O382" t="str">
        <f t="shared" si="69"/>
        <v/>
      </c>
      <c r="P382" t="str">
        <f t="shared" si="70"/>
        <v/>
      </c>
      <c r="Q382" t="str">
        <f t="shared" si="71"/>
        <v/>
      </c>
    </row>
    <row r="383" spans="1:17" x14ac:dyDescent="0.3">
      <c r="A383" s="1" t="s">
        <v>376</v>
      </c>
      <c r="B383">
        <v>50</v>
      </c>
      <c r="C383" t="s">
        <v>658</v>
      </c>
      <c r="D383" s="1" t="s">
        <v>1140</v>
      </c>
      <c r="E383" t="s">
        <v>1144</v>
      </c>
      <c r="F383" t="str">
        <f t="shared" si="60"/>
        <v/>
      </c>
      <c r="G383" t="str">
        <f t="shared" si="61"/>
        <v/>
      </c>
      <c r="H383" t="str">
        <f t="shared" si="62"/>
        <v/>
      </c>
      <c r="I383" t="str">
        <f t="shared" si="63"/>
        <v/>
      </c>
      <c r="J383" t="str">
        <f t="shared" si="64"/>
        <v/>
      </c>
      <c r="K383" t="str">
        <f t="shared" si="65"/>
        <v/>
      </c>
      <c r="L383" t="str">
        <f t="shared" si="66"/>
        <v/>
      </c>
      <c r="M383" t="str">
        <f t="shared" si="67"/>
        <v/>
      </c>
      <c r="N383" t="str">
        <f t="shared" si="68"/>
        <v/>
      </c>
      <c r="O383" t="str">
        <f t="shared" si="69"/>
        <v/>
      </c>
      <c r="P383" t="str">
        <f t="shared" si="70"/>
        <v/>
      </c>
      <c r="Q383" t="str">
        <f t="shared" si="71"/>
        <v/>
      </c>
    </row>
    <row r="384" spans="1:17" x14ac:dyDescent="0.3">
      <c r="A384" s="1" t="s">
        <v>377</v>
      </c>
      <c r="B384">
        <v>38</v>
      </c>
      <c r="C384" t="s">
        <v>681</v>
      </c>
      <c r="D384" s="1" t="s">
        <v>1145</v>
      </c>
      <c r="E384" t="s">
        <v>1146</v>
      </c>
      <c r="F384" t="str">
        <f t="shared" si="60"/>
        <v>Bacteria</v>
      </c>
      <c r="G384" t="str">
        <f t="shared" si="61"/>
        <v/>
      </c>
      <c r="H384" t="str">
        <f t="shared" si="62"/>
        <v/>
      </c>
      <c r="I384" t="str">
        <f t="shared" si="63"/>
        <v/>
      </c>
      <c r="J384" t="str">
        <f t="shared" si="64"/>
        <v/>
      </c>
      <c r="K384" t="str">
        <f t="shared" si="65"/>
        <v/>
      </c>
      <c r="L384" t="str">
        <f t="shared" si="66"/>
        <v/>
      </c>
      <c r="M384" t="str">
        <f t="shared" si="67"/>
        <v/>
      </c>
      <c r="N384" t="str">
        <f t="shared" si="68"/>
        <v/>
      </c>
      <c r="O384" t="str">
        <f t="shared" si="69"/>
        <v/>
      </c>
      <c r="P384" t="str">
        <f t="shared" si="70"/>
        <v/>
      </c>
      <c r="Q384" t="str">
        <f t="shared" si="71"/>
        <v/>
      </c>
    </row>
    <row r="385" spans="1:17" x14ac:dyDescent="0.3">
      <c r="A385" s="1" t="s">
        <v>378</v>
      </c>
      <c r="B385">
        <v>5</v>
      </c>
      <c r="C385" t="s">
        <v>713</v>
      </c>
      <c r="D385" s="1" t="s">
        <v>1147</v>
      </c>
      <c r="E385" t="s">
        <v>1148</v>
      </c>
      <c r="F385" t="str">
        <f t="shared" si="60"/>
        <v/>
      </c>
      <c r="G385" t="str">
        <f t="shared" si="61"/>
        <v/>
      </c>
      <c r="H385" t="str">
        <f t="shared" si="62"/>
        <v/>
      </c>
      <c r="I385" t="str">
        <f t="shared" si="63"/>
        <v/>
      </c>
      <c r="J385" t="str">
        <f t="shared" si="64"/>
        <v/>
      </c>
      <c r="K385" t="str">
        <f t="shared" si="65"/>
        <v/>
      </c>
      <c r="L385" t="str">
        <f t="shared" si="66"/>
        <v>Fungi</v>
      </c>
      <c r="M385" t="str">
        <f t="shared" si="67"/>
        <v/>
      </c>
      <c r="N385" t="str">
        <f t="shared" si="68"/>
        <v/>
      </c>
      <c r="O385" t="str">
        <f t="shared" si="69"/>
        <v/>
      </c>
      <c r="P385" t="str">
        <f t="shared" si="70"/>
        <v/>
      </c>
      <c r="Q385" t="str">
        <f t="shared" si="71"/>
        <v/>
      </c>
    </row>
    <row r="386" spans="1:17" x14ac:dyDescent="0.3">
      <c r="A386" s="1" t="s">
        <v>379</v>
      </c>
      <c r="B386">
        <v>45</v>
      </c>
      <c r="C386" t="s">
        <v>1150</v>
      </c>
      <c r="D386" s="1" t="s">
        <v>1149</v>
      </c>
      <c r="E386" t="s">
        <v>1115</v>
      </c>
      <c r="F386" t="str">
        <f t="shared" si="60"/>
        <v>Bacteria</v>
      </c>
      <c r="G386" t="str">
        <f t="shared" si="61"/>
        <v>Ciliophora</v>
      </c>
      <c r="H386" t="str">
        <f t="shared" si="62"/>
        <v/>
      </c>
      <c r="I386" t="str">
        <f t="shared" si="63"/>
        <v/>
      </c>
      <c r="J386" t="str">
        <f t="shared" si="64"/>
        <v>Flagellates</v>
      </c>
      <c r="K386" t="str">
        <f t="shared" si="65"/>
        <v/>
      </c>
      <c r="L386" t="str">
        <f t="shared" si="66"/>
        <v/>
      </c>
      <c r="M386" t="str">
        <f t="shared" si="67"/>
        <v/>
      </c>
      <c r="N386" t="str">
        <f t="shared" si="68"/>
        <v/>
      </c>
      <c r="O386" t="str">
        <f t="shared" si="69"/>
        <v/>
      </c>
      <c r="P386" t="str">
        <f t="shared" si="70"/>
        <v/>
      </c>
      <c r="Q386" t="str">
        <f t="shared" si="71"/>
        <v/>
      </c>
    </row>
    <row r="387" spans="1:17" x14ac:dyDescent="0.3">
      <c r="A387" s="1" t="s">
        <v>380</v>
      </c>
      <c r="B387">
        <v>45</v>
      </c>
      <c r="C387" t="s">
        <v>681</v>
      </c>
      <c r="D387" s="1" t="s">
        <v>1149</v>
      </c>
      <c r="E387" t="s">
        <v>705</v>
      </c>
      <c r="F387" t="str">
        <f t="shared" ref="F387:F450" si="72">IF(ISERROR(SEARCH("B", $C387)), "", "Bacteria")</f>
        <v>Bacteria</v>
      </c>
      <c r="G387" t="str">
        <f t="shared" ref="G387:G450" si="73">IF(ISERROR(SEARCH("C", $C387)), "", "Ciliophora")</f>
        <v/>
      </c>
      <c r="H387" t="str">
        <f t="shared" ref="H387:H450" si="74">IF(ISERROR(SEARCH("D", $C387)), "", "Diatoms")</f>
        <v/>
      </c>
      <c r="I387" t="str">
        <f t="shared" ref="I387:I450" si="75">IF(ISERROR(SEARCH("E", $C387)), "", "Cyanobacteria")</f>
        <v/>
      </c>
      <c r="J387" t="str">
        <f t="shared" ref="J387:J450" si="76">IF(ISERROR(SEARCH("F", $C387)), "", "Flagellates")</f>
        <v/>
      </c>
      <c r="K387" t="str">
        <f t="shared" ref="K387:K450" si="77">IF(ISERROR(SEARCH("G", $C387)), "", "Chlorophyta")</f>
        <v/>
      </c>
      <c r="L387" t="str">
        <f t="shared" ref="L387:L450" si="78">IF(ISERROR(SEARCH("H", $C387)), "", "Fungi")</f>
        <v/>
      </c>
      <c r="M387" t="str">
        <f t="shared" ref="M387:M450" si="79">IF(ISERROR(SEARCH("R",$C387)),"","Rotifera")</f>
        <v/>
      </c>
      <c r="N387" t="str">
        <f t="shared" ref="N387:N450" si="80">IF(ISERROR(SEARCH("R", $C387)), "", "Nematoda")</f>
        <v/>
      </c>
      <c r="O387" t="str">
        <f t="shared" ref="O387:O450" si="81">IF(ISERROR(SEARCH("S", $C387)), "", "Soil Organic Matter")</f>
        <v/>
      </c>
      <c r="P387" t="str">
        <f t="shared" ref="P387:P450" si="82">IF(ISERROR(SEARCH("N", $C387)), "", "Naked amoebae")</f>
        <v/>
      </c>
      <c r="Q387" t="str">
        <f t="shared" ref="Q387:Q450" si="83">IF(ISERROR(SEARCH("T", $C387)), "", "testate amoebae")</f>
        <v/>
      </c>
    </row>
    <row r="388" spans="1:17" x14ac:dyDescent="0.3">
      <c r="A388" s="1" t="s">
        <v>381</v>
      </c>
      <c r="B388">
        <v>40</v>
      </c>
      <c r="C388" t="s">
        <v>1009</v>
      </c>
      <c r="D388" s="1" t="s">
        <v>1149</v>
      </c>
      <c r="E388" t="s">
        <v>768</v>
      </c>
      <c r="F388" t="str">
        <f t="shared" si="72"/>
        <v/>
      </c>
      <c r="G388" t="str">
        <f t="shared" si="73"/>
        <v/>
      </c>
      <c r="H388" t="str">
        <f t="shared" si="74"/>
        <v/>
      </c>
      <c r="I388" t="str">
        <f t="shared" si="75"/>
        <v/>
      </c>
      <c r="J388" t="str">
        <f t="shared" si="76"/>
        <v>Flagellates</v>
      </c>
      <c r="K388" t="str">
        <f t="shared" si="77"/>
        <v/>
      </c>
      <c r="L388" t="str">
        <f t="shared" si="78"/>
        <v>Fungi</v>
      </c>
      <c r="M388" t="str">
        <f t="shared" si="79"/>
        <v/>
      </c>
      <c r="N388" t="str">
        <f t="shared" si="80"/>
        <v/>
      </c>
      <c r="O388" t="str">
        <f t="shared" si="81"/>
        <v/>
      </c>
      <c r="P388" t="str">
        <f t="shared" si="82"/>
        <v>Naked amoebae</v>
      </c>
      <c r="Q388" t="str">
        <f t="shared" si="83"/>
        <v/>
      </c>
    </row>
    <row r="389" spans="1:17" x14ac:dyDescent="0.3">
      <c r="A389" s="1" t="s">
        <v>382</v>
      </c>
      <c r="B389">
        <v>560</v>
      </c>
      <c r="C389" t="s">
        <v>658</v>
      </c>
      <c r="D389" s="1" t="s">
        <v>1149</v>
      </c>
      <c r="E389" t="s">
        <v>1151</v>
      </c>
      <c r="F389" t="str">
        <f t="shared" si="72"/>
        <v/>
      </c>
      <c r="G389" t="str">
        <f t="shared" si="73"/>
        <v/>
      </c>
      <c r="H389" t="str">
        <f t="shared" si="74"/>
        <v/>
      </c>
      <c r="I389" t="str">
        <f t="shared" si="75"/>
        <v/>
      </c>
      <c r="J389" t="str">
        <f t="shared" si="76"/>
        <v/>
      </c>
      <c r="K389" t="str">
        <f t="shared" si="77"/>
        <v/>
      </c>
      <c r="L389" t="str">
        <f t="shared" si="78"/>
        <v/>
      </c>
      <c r="M389" t="str">
        <f t="shared" si="79"/>
        <v/>
      </c>
      <c r="N389" t="str">
        <f t="shared" si="80"/>
        <v/>
      </c>
      <c r="O389" t="str">
        <f t="shared" si="81"/>
        <v/>
      </c>
      <c r="P389" t="str">
        <f t="shared" si="82"/>
        <v/>
      </c>
      <c r="Q389" t="str">
        <f t="shared" si="83"/>
        <v/>
      </c>
    </row>
    <row r="390" spans="1:17" x14ac:dyDescent="0.3">
      <c r="A390" s="1" t="s">
        <v>383</v>
      </c>
      <c r="B390">
        <v>10</v>
      </c>
      <c r="C390" t="s">
        <v>681</v>
      </c>
      <c r="D390" s="1" t="s">
        <v>1152</v>
      </c>
      <c r="E390" t="s">
        <v>1153</v>
      </c>
      <c r="F390" t="str">
        <f t="shared" si="72"/>
        <v>Bacteria</v>
      </c>
      <c r="G390" t="str">
        <f t="shared" si="73"/>
        <v/>
      </c>
      <c r="H390" t="str">
        <f t="shared" si="74"/>
        <v/>
      </c>
      <c r="I390" t="str">
        <f t="shared" si="75"/>
        <v/>
      </c>
      <c r="J390" t="str">
        <f t="shared" si="76"/>
        <v/>
      </c>
      <c r="K390" t="str">
        <f t="shared" si="77"/>
        <v/>
      </c>
      <c r="L390" t="str">
        <f t="shared" si="78"/>
        <v/>
      </c>
      <c r="M390" t="str">
        <f t="shared" si="79"/>
        <v/>
      </c>
      <c r="N390" t="str">
        <f t="shared" si="80"/>
        <v/>
      </c>
      <c r="O390" t="str">
        <f t="shared" si="81"/>
        <v/>
      </c>
      <c r="P390" t="str">
        <f t="shared" si="82"/>
        <v/>
      </c>
      <c r="Q390" t="str">
        <f t="shared" si="83"/>
        <v/>
      </c>
    </row>
    <row r="391" spans="1:17" x14ac:dyDescent="0.3">
      <c r="A391" s="1" t="s">
        <v>384</v>
      </c>
      <c r="B391">
        <v>3</v>
      </c>
      <c r="C391" t="s">
        <v>681</v>
      </c>
      <c r="D391" s="1" t="s">
        <v>1152</v>
      </c>
      <c r="E391" t="s">
        <v>1154</v>
      </c>
      <c r="F391" t="str">
        <f t="shared" si="72"/>
        <v>Bacteria</v>
      </c>
      <c r="G391" t="str">
        <f t="shared" si="73"/>
        <v/>
      </c>
      <c r="H391" t="str">
        <f t="shared" si="74"/>
        <v/>
      </c>
      <c r="I391" t="str">
        <f t="shared" si="75"/>
        <v/>
      </c>
      <c r="J391" t="str">
        <f t="shared" si="76"/>
        <v/>
      </c>
      <c r="K391" t="str">
        <f t="shared" si="77"/>
        <v/>
      </c>
      <c r="L391" t="str">
        <f t="shared" si="78"/>
        <v/>
      </c>
      <c r="M391" t="str">
        <f t="shared" si="79"/>
        <v/>
      </c>
      <c r="N391" t="str">
        <f t="shared" si="80"/>
        <v/>
      </c>
      <c r="O391" t="str">
        <f t="shared" si="81"/>
        <v/>
      </c>
      <c r="P391" t="str">
        <f t="shared" si="82"/>
        <v/>
      </c>
      <c r="Q391" t="str">
        <f t="shared" si="83"/>
        <v/>
      </c>
    </row>
    <row r="392" spans="1:17" x14ac:dyDescent="0.3">
      <c r="A392" s="1" t="s">
        <v>385</v>
      </c>
      <c r="B392">
        <v>180</v>
      </c>
      <c r="C392" t="s">
        <v>766</v>
      </c>
      <c r="D392" s="1" t="s">
        <v>1155</v>
      </c>
      <c r="E392" t="s">
        <v>902</v>
      </c>
      <c r="F392" t="str">
        <f t="shared" si="72"/>
        <v/>
      </c>
      <c r="G392" t="str">
        <f t="shared" si="73"/>
        <v/>
      </c>
      <c r="H392" t="str">
        <f t="shared" si="74"/>
        <v/>
      </c>
      <c r="I392" t="str">
        <f t="shared" si="75"/>
        <v>Cyanobacteria</v>
      </c>
      <c r="J392" t="str">
        <f t="shared" si="76"/>
        <v/>
      </c>
      <c r="K392" t="str">
        <f t="shared" si="77"/>
        <v/>
      </c>
      <c r="L392" t="str">
        <f t="shared" si="78"/>
        <v/>
      </c>
      <c r="M392" t="str">
        <f t="shared" si="79"/>
        <v/>
      </c>
      <c r="N392" t="str">
        <f t="shared" si="80"/>
        <v/>
      </c>
      <c r="O392" t="str">
        <f t="shared" si="81"/>
        <v/>
      </c>
      <c r="P392" t="str">
        <f t="shared" si="82"/>
        <v/>
      </c>
      <c r="Q392" t="str">
        <f t="shared" si="83"/>
        <v/>
      </c>
    </row>
    <row r="393" spans="1:17" x14ac:dyDescent="0.3">
      <c r="A393" s="1" t="s">
        <v>386</v>
      </c>
      <c r="B393">
        <v>10</v>
      </c>
      <c r="C393" t="s">
        <v>805</v>
      </c>
      <c r="D393" s="1" t="s">
        <v>782</v>
      </c>
      <c r="E393" t="s">
        <v>790</v>
      </c>
      <c r="F393" t="str">
        <f t="shared" si="72"/>
        <v>Bacteria</v>
      </c>
      <c r="G393" t="str">
        <f t="shared" si="73"/>
        <v/>
      </c>
      <c r="H393" t="str">
        <f t="shared" si="74"/>
        <v/>
      </c>
      <c r="I393" t="str">
        <f t="shared" si="75"/>
        <v/>
      </c>
      <c r="J393" t="str">
        <f t="shared" si="76"/>
        <v>Flagellates</v>
      </c>
      <c r="K393" t="str">
        <f t="shared" si="77"/>
        <v/>
      </c>
      <c r="L393" t="str">
        <f t="shared" si="78"/>
        <v/>
      </c>
      <c r="M393" t="str">
        <f t="shared" si="79"/>
        <v/>
      </c>
      <c r="N393" t="str">
        <f t="shared" si="80"/>
        <v/>
      </c>
      <c r="O393" t="str">
        <f t="shared" si="81"/>
        <v/>
      </c>
      <c r="P393" t="str">
        <f t="shared" si="82"/>
        <v/>
      </c>
      <c r="Q393" t="str">
        <f t="shared" si="83"/>
        <v/>
      </c>
    </row>
    <row r="394" spans="1:17" x14ac:dyDescent="0.3">
      <c r="A394" s="1" t="s">
        <v>387</v>
      </c>
      <c r="B394">
        <v>9</v>
      </c>
      <c r="C394" t="s">
        <v>759</v>
      </c>
      <c r="D394" s="1" t="s">
        <v>782</v>
      </c>
      <c r="E394" t="s">
        <v>1156</v>
      </c>
      <c r="F394" t="str">
        <f t="shared" si="72"/>
        <v>Bacteria</v>
      </c>
      <c r="G394" t="str">
        <f t="shared" si="73"/>
        <v/>
      </c>
      <c r="H394" t="str">
        <f t="shared" si="74"/>
        <v/>
      </c>
      <c r="I394" t="str">
        <f t="shared" si="75"/>
        <v/>
      </c>
      <c r="J394" t="str">
        <f t="shared" si="76"/>
        <v/>
      </c>
      <c r="K394" t="str">
        <f t="shared" si="77"/>
        <v/>
      </c>
      <c r="L394" t="str">
        <f t="shared" si="78"/>
        <v/>
      </c>
      <c r="M394" t="str">
        <f t="shared" si="79"/>
        <v/>
      </c>
      <c r="N394" t="str">
        <f t="shared" si="80"/>
        <v/>
      </c>
      <c r="O394" t="str">
        <f t="shared" si="81"/>
        <v/>
      </c>
      <c r="P394" t="str">
        <f t="shared" si="82"/>
        <v/>
      </c>
      <c r="Q394" t="str">
        <f t="shared" si="83"/>
        <v/>
      </c>
    </row>
    <row r="395" spans="1:17" x14ac:dyDescent="0.3">
      <c r="A395" s="1" t="s">
        <v>388</v>
      </c>
      <c r="B395">
        <v>13</v>
      </c>
      <c r="C395" t="s">
        <v>681</v>
      </c>
      <c r="D395" s="1" t="s">
        <v>782</v>
      </c>
      <c r="E395" t="s">
        <v>783</v>
      </c>
      <c r="F395" t="str">
        <f t="shared" si="72"/>
        <v>Bacteria</v>
      </c>
      <c r="G395" t="str">
        <f t="shared" si="73"/>
        <v/>
      </c>
      <c r="H395" t="str">
        <f t="shared" si="74"/>
        <v/>
      </c>
      <c r="I395" t="str">
        <f t="shared" si="75"/>
        <v/>
      </c>
      <c r="J395" t="str">
        <f t="shared" si="76"/>
        <v/>
      </c>
      <c r="K395" t="str">
        <f t="shared" si="77"/>
        <v/>
      </c>
      <c r="L395" t="str">
        <f t="shared" si="78"/>
        <v/>
      </c>
      <c r="M395" t="str">
        <f t="shared" si="79"/>
        <v/>
      </c>
      <c r="N395" t="str">
        <f t="shared" si="80"/>
        <v/>
      </c>
      <c r="O395" t="str">
        <f t="shared" si="81"/>
        <v/>
      </c>
      <c r="P395" t="str">
        <f t="shared" si="82"/>
        <v/>
      </c>
      <c r="Q395" t="str">
        <f t="shared" si="83"/>
        <v/>
      </c>
    </row>
    <row r="396" spans="1:17" x14ac:dyDescent="0.3">
      <c r="A396" s="1" t="s">
        <v>389</v>
      </c>
      <c r="B396">
        <v>6</v>
      </c>
      <c r="C396" t="s">
        <v>1158</v>
      </c>
      <c r="D396" s="1" t="s">
        <v>782</v>
      </c>
      <c r="E396" t="s">
        <v>1157</v>
      </c>
      <c r="F396" t="str">
        <f t="shared" si="72"/>
        <v>Bacteria</v>
      </c>
      <c r="G396" t="str">
        <f t="shared" si="73"/>
        <v/>
      </c>
      <c r="H396" t="str">
        <f t="shared" si="74"/>
        <v/>
      </c>
      <c r="I396" t="str">
        <f t="shared" si="75"/>
        <v/>
      </c>
      <c r="J396" t="str">
        <f t="shared" si="76"/>
        <v/>
      </c>
      <c r="K396" t="str">
        <f t="shared" si="77"/>
        <v>Chlorophyta</v>
      </c>
      <c r="L396" t="str">
        <f t="shared" si="78"/>
        <v/>
      </c>
      <c r="M396" t="str">
        <f t="shared" si="79"/>
        <v/>
      </c>
      <c r="N396" t="str">
        <f t="shared" si="80"/>
        <v/>
      </c>
      <c r="O396" t="str">
        <f t="shared" si="81"/>
        <v/>
      </c>
      <c r="P396" t="str">
        <f t="shared" si="82"/>
        <v/>
      </c>
      <c r="Q396" t="str">
        <f t="shared" si="83"/>
        <v/>
      </c>
    </row>
    <row r="397" spans="1:17" x14ac:dyDescent="0.3">
      <c r="A397" s="1" t="s">
        <v>390</v>
      </c>
      <c r="B397">
        <v>80</v>
      </c>
      <c r="C397" t="s">
        <v>735</v>
      </c>
      <c r="D397" s="1" t="s">
        <v>1159</v>
      </c>
      <c r="E397" t="s">
        <v>886</v>
      </c>
      <c r="F397" t="str">
        <f t="shared" si="72"/>
        <v>Bacteria</v>
      </c>
      <c r="G397" t="str">
        <f t="shared" si="73"/>
        <v>Ciliophora</v>
      </c>
      <c r="H397" t="str">
        <f t="shared" si="74"/>
        <v/>
      </c>
      <c r="I397" t="str">
        <f t="shared" si="75"/>
        <v/>
      </c>
      <c r="J397" t="str">
        <f t="shared" si="76"/>
        <v>Flagellates</v>
      </c>
      <c r="K397" t="str">
        <f t="shared" si="77"/>
        <v/>
      </c>
      <c r="L397" t="str">
        <f t="shared" si="78"/>
        <v/>
      </c>
      <c r="M397" t="str">
        <f t="shared" si="79"/>
        <v/>
      </c>
      <c r="N397" t="str">
        <f t="shared" si="80"/>
        <v/>
      </c>
      <c r="O397" t="str">
        <f t="shared" si="81"/>
        <v/>
      </c>
      <c r="P397" t="str">
        <f t="shared" si="82"/>
        <v/>
      </c>
      <c r="Q397" t="str">
        <f t="shared" si="83"/>
        <v/>
      </c>
    </row>
    <row r="398" spans="1:17" x14ac:dyDescent="0.3">
      <c r="A398" s="1" t="s">
        <v>391</v>
      </c>
      <c r="D398" s="1" t="s">
        <v>1160</v>
      </c>
      <c r="E398" t="s">
        <v>1161</v>
      </c>
      <c r="F398" t="str">
        <f t="shared" si="72"/>
        <v/>
      </c>
      <c r="G398" t="str">
        <f t="shared" si="73"/>
        <v/>
      </c>
      <c r="H398" t="str">
        <f t="shared" si="74"/>
        <v/>
      </c>
      <c r="I398" t="str">
        <f t="shared" si="75"/>
        <v/>
      </c>
      <c r="J398" t="str">
        <f t="shared" si="76"/>
        <v/>
      </c>
      <c r="K398" t="str">
        <f t="shared" si="77"/>
        <v/>
      </c>
      <c r="L398" t="str">
        <f t="shared" si="78"/>
        <v/>
      </c>
      <c r="M398" t="str">
        <f t="shared" si="79"/>
        <v/>
      </c>
      <c r="N398" t="str">
        <f t="shared" si="80"/>
        <v/>
      </c>
      <c r="O398" t="str">
        <f t="shared" si="81"/>
        <v/>
      </c>
      <c r="P398" t="str">
        <f t="shared" si="82"/>
        <v/>
      </c>
      <c r="Q398" t="str">
        <f t="shared" si="83"/>
        <v/>
      </c>
    </row>
    <row r="399" spans="1:17" x14ac:dyDescent="0.3">
      <c r="A399" s="1" t="s">
        <v>392</v>
      </c>
      <c r="D399" s="1" t="s">
        <v>1160</v>
      </c>
      <c r="E399" t="s">
        <v>797</v>
      </c>
      <c r="F399" t="str">
        <f t="shared" si="72"/>
        <v/>
      </c>
      <c r="G399" t="str">
        <f t="shared" si="73"/>
        <v/>
      </c>
      <c r="H399" t="str">
        <f t="shared" si="74"/>
        <v/>
      </c>
      <c r="I399" t="str">
        <f t="shared" si="75"/>
        <v/>
      </c>
      <c r="J399" t="str">
        <f t="shared" si="76"/>
        <v/>
      </c>
      <c r="K399" t="str">
        <f t="shared" si="77"/>
        <v/>
      </c>
      <c r="L399" t="str">
        <f t="shared" si="78"/>
        <v/>
      </c>
      <c r="M399" t="str">
        <f t="shared" si="79"/>
        <v/>
      </c>
      <c r="N399" t="str">
        <f t="shared" si="80"/>
        <v/>
      </c>
      <c r="O399" t="str">
        <f t="shared" si="81"/>
        <v/>
      </c>
      <c r="P399" t="str">
        <f t="shared" si="82"/>
        <v/>
      </c>
      <c r="Q399" t="str">
        <f t="shared" si="83"/>
        <v/>
      </c>
    </row>
    <row r="400" spans="1:17" x14ac:dyDescent="0.3">
      <c r="A400" s="1" t="s">
        <v>393</v>
      </c>
      <c r="B400">
        <v>13</v>
      </c>
      <c r="C400" t="s">
        <v>681</v>
      </c>
      <c r="D400" s="1" t="s">
        <v>1160</v>
      </c>
      <c r="E400" t="s">
        <v>1163</v>
      </c>
      <c r="F400" t="str">
        <f t="shared" si="72"/>
        <v>Bacteria</v>
      </c>
      <c r="G400" t="str">
        <f t="shared" si="73"/>
        <v/>
      </c>
      <c r="H400" t="str">
        <f t="shared" si="74"/>
        <v/>
      </c>
      <c r="I400" t="str">
        <f t="shared" si="75"/>
        <v/>
      </c>
      <c r="J400" t="str">
        <f t="shared" si="76"/>
        <v/>
      </c>
      <c r="K400" t="str">
        <f t="shared" si="77"/>
        <v/>
      </c>
      <c r="L400" t="str">
        <f t="shared" si="78"/>
        <v/>
      </c>
      <c r="M400" t="str">
        <f t="shared" si="79"/>
        <v/>
      </c>
      <c r="N400" t="str">
        <f t="shared" si="80"/>
        <v/>
      </c>
      <c r="O400" t="str">
        <f t="shared" si="81"/>
        <v/>
      </c>
      <c r="P400" t="str">
        <f t="shared" si="82"/>
        <v/>
      </c>
      <c r="Q400" t="str">
        <f t="shared" si="83"/>
        <v/>
      </c>
    </row>
    <row r="401" spans="1:17" x14ac:dyDescent="0.3">
      <c r="A401" s="1" t="s">
        <v>394</v>
      </c>
      <c r="B401">
        <v>48</v>
      </c>
      <c r="C401" t="s">
        <v>681</v>
      </c>
      <c r="D401" s="1" t="s">
        <v>1160</v>
      </c>
      <c r="E401" t="s">
        <v>1162</v>
      </c>
      <c r="F401" t="str">
        <f t="shared" si="72"/>
        <v>Bacteria</v>
      </c>
      <c r="G401" t="str">
        <f t="shared" si="73"/>
        <v/>
      </c>
      <c r="H401" t="str">
        <f t="shared" si="74"/>
        <v/>
      </c>
      <c r="I401" t="str">
        <f t="shared" si="75"/>
        <v/>
      </c>
      <c r="J401" t="str">
        <f t="shared" si="76"/>
        <v/>
      </c>
      <c r="K401" t="str">
        <f t="shared" si="77"/>
        <v/>
      </c>
      <c r="L401" t="str">
        <f t="shared" si="78"/>
        <v/>
      </c>
      <c r="M401" t="str">
        <f t="shared" si="79"/>
        <v/>
      </c>
      <c r="N401" t="str">
        <f t="shared" si="80"/>
        <v/>
      </c>
      <c r="O401" t="str">
        <f t="shared" si="81"/>
        <v/>
      </c>
      <c r="P401" t="str">
        <f t="shared" si="82"/>
        <v/>
      </c>
      <c r="Q401" t="str">
        <f t="shared" si="83"/>
        <v/>
      </c>
    </row>
    <row r="402" spans="1:17" x14ac:dyDescent="0.3">
      <c r="A402" s="1" t="s">
        <v>395</v>
      </c>
      <c r="D402" s="1" t="s">
        <v>1164</v>
      </c>
      <c r="E402" t="s">
        <v>1165</v>
      </c>
      <c r="F402" t="str">
        <f t="shared" si="72"/>
        <v/>
      </c>
      <c r="G402" t="str">
        <f t="shared" si="73"/>
        <v/>
      </c>
      <c r="H402" t="str">
        <f t="shared" si="74"/>
        <v/>
      </c>
      <c r="I402" t="str">
        <f t="shared" si="75"/>
        <v/>
      </c>
      <c r="J402" t="str">
        <f t="shared" si="76"/>
        <v/>
      </c>
      <c r="K402" t="str">
        <f t="shared" si="77"/>
        <v/>
      </c>
      <c r="L402" t="str">
        <f t="shared" si="78"/>
        <v/>
      </c>
      <c r="M402" t="str">
        <f t="shared" si="79"/>
        <v/>
      </c>
      <c r="N402" t="str">
        <f t="shared" si="80"/>
        <v/>
      </c>
      <c r="O402" t="str">
        <f t="shared" si="81"/>
        <v/>
      </c>
      <c r="P402" t="str">
        <f t="shared" si="82"/>
        <v/>
      </c>
      <c r="Q402" t="str">
        <f t="shared" si="83"/>
        <v/>
      </c>
    </row>
    <row r="403" spans="1:17" x14ac:dyDescent="0.3">
      <c r="A403" s="1" t="s">
        <v>396</v>
      </c>
      <c r="B403">
        <v>143</v>
      </c>
      <c r="C403" t="s">
        <v>681</v>
      </c>
      <c r="D403" s="1" t="s">
        <v>1166</v>
      </c>
      <c r="E403" t="s">
        <v>828</v>
      </c>
      <c r="F403" t="str">
        <f t="shared" si="72"/>
        <v>Bacteria</v>
      </c>
      <c r="G403" t="str">
        <f t="shared" si="73"/>
        <v/>
      </c>
      <c r="H403" t="str">
        <f t="shared" si="74"/>
        <v/>
      </c>
      <c r="I403" t="str">
        <f t="shared" si="75"/>
        <v/>
      </c>
      <c r="J403" t="str">
        <f t="shared" si="76"/>
        <v/>
      </c>
      <c r="K403" t="str">
        <f t="shared" si="77"/>
        <v/>
      </c>
      <c r="L403" t="str">
        <f t="shared" si="78"/>
        <v/>
      </c>
      <c r="M403" t="str">
        <f t="shared" si="79"/>
        <v/>
      </c>
      <c r="N403" t="str">
        <f t="shared" si="80"/>
        <v/>
      </c>
      <c r="O403" t="str">
        <f t="shared" si="81"/>
        <v/>
      </c>
      <c r="P403" t="str">
        <f t="shared" si="82"/>
        <v/>
      </c>
      <c r="Q403" t="str">
        <f t="shared" si="83"/>
        <v/>
      </c>
    </row>
    <row r="404" spans="1:17" x14ac:dyDescent="0.3">
      <c r="A404" s="1" t="s">
        <v>397</v>
      </c>
      <c r="B404">
        <v>20</v>
      </c>
      <c r="C404" t="s">
        <v>658</v>
      </c>
      <c r="D404" s="1" t="s">
        <v>1167</v>
      </c>
      <c r="E404" t="s">
        <v>882</v>
      </c>
      <c r="F404" t="str">
        <f t="shared" si="72"/>
        <v/>
      </c>
      <c r="G404" t="str">
        <f t="shared" si="73"/>
        <v/>
      </c>
      <c r="H404" t="str">
        <f t="shared" si="74"/>
        <v/>
      </c>
      <c r="I404" t="str">
        <f t="shared" si="75"/>
        <v/>
      </c>
      <c r="J404" t="str">
        <f t="shared" si="76"/>
        <v/>
      </c>
      <c r="K404" t="str">
        <f t="shared" si="77"/>
        <v/>
      </c>
      <c r="L404" t="str">
        <f t="shared" si="78"/>
        <v/>
      </c>
      <c r="M404" t="str">
        <f t="shared" si="79"/>
        <v/>
      </c>
      <c r="N404" t="str">
        <f t="shared" si="80"/>
        <v/>
      </c>
      <c r="O404" t="str">
        <f t="shared" si="81"/>
        <v/>
      </c>
      <c r="P404" t="str">
        <f t="shared" si="82"/>
        <v/>
      </c>
      <c r="Q404" t="str">
        <f t="shared" si="83"/>
        <v/>
      </c>
    </row>
    <row r="405" spans="1:17" x14ac:dyDescent="0.3">
      <c r="A405" s="1" t="s">
        <v>398</v>
      </c>
      <c r="B405">
        <v>20</v>
      </c>
      <c r="C405" t="s">
        <v>658</v>
      </c>
      <c r="D405" s="1" t="s">
        <v>1167</v>
      </c>
      <c r="E405" t="s">
        <v>1168</v>
      </c>
      <c r="F405" t="str">
        <f t="shared" si="72"/>
        <v/>
      </c>
      <c r="G405" t="str">
        <f t="shared" si="73"/>
        <v/>
      </c>
      <c r="H405" t="str">
        <f t="shared" si="74"/>
        <v/>
      </c>
      <c r="I405" t="str">
        <f t="shared" si="75"/>
        <v/>
      </c>
      <c r="J405" t="str">
        <f t="shared" si="76"/>
        <v/>
      </c>
      <c r="K405" t="str">
        <f t="shared" si="77"/>
        <v/>
      </c>
      <c r="L405" t="str">
        <f t="shared" si="78"/>
        <v/>
      </c>
      <c r="M405" t="str">
        <f t="shared" si="79"/>
        <v/>
      </c>
      <c r="N405" t="str">
        <f t="shared" si="80"/>
        <v/>
      </c>
      <c r="O405" t="str">
        <f t="shared" si="81"/>
        <v/>
      </c>
      <c r="P405" t="str">
        <f t="shared" si="82"/>
        <v/>
      </c>
      <c r="Q405" t="str">
        <f t="shared" si="83"/>
        <v/>
      </c>
    </row>
    <row r="406" spans="1:17" x14ac:dyDescent="0.3">
      <c r="A406" s="1" t="s">
        <v>399</v>
      </c>
      <c r="D406" s="1" t="s">
        <v>1167</v>
      </c>
      <c r="E406" t="s">
        <v>1169</v>
      </c>
      <c r="F406" t="str">
        <f t="shared" si="72"/>
        <v/>
      </c>
      <c r="G406" t="str">
        <f t="shared" si="73"/>
        <v/>
      </c>
      <c r="H406" t="str">
        <f t="shared" si="74"/>
        <v/>
      </c>
      <c r="I406" t="str">
        <f t="shared" si="75"/>
        <v/>
      </c>
      <c r="J406" t="str">
        <f t="shared" si="76"/>
        <v/>
      </c>
      <c r="K406" t="str">
        <f t="shared" si="77"/>
        <v/>
      </c>
      <c r="L406" t="str">
        <f t="shared" si="78"/>
        <v/>
      </c>
      <c r="M406" t="str">
        <f t="shared" si="79"/>
        <v/>
      </c>
      <c r="N406" t="str">
        <f t="shared" si="80"/>
        <v/>
      </c>
      <c r="O406" t="str">
        <f t="shared" si="81"/>
        <v/>
      </c>
      <c r="P406" t="str">
        <f t="shared" si="82"/>
        <v/>
      </c>
      <c r="Q406" t="str">
        <f t="shared" si="83"/>
        <v/>
      </c>
    </row>
    <row r="407" spans="1:17" x14ac:dyDescent="0.3">
      <c r="A407" s="1" t="s">
        <v>400</v>
      </c>
      <c r="B407">
        <v>24</v>
      </c>
      <c r="C407" t="s">
        <v>681</v>
      </c>
      <c r="D407" s="1" t="s">
        <v>1167</v>
      </c>
      <c r="E407" t="s">
        <v>670</v>
      </c>
      <c r="F407" t="str">
        <f t="shared" si="72"/>
        <v>Bacteria</v>
      </c>
      <c r="G407" t="str">
        <f t="shared" si="73"/>
        <v/>
      </c>
      <c r="H407" t="str">
        <f t="shared" si="74"/>
        <v/>
      </c>
      <c r="I407" t="str">
        <f t="shared" si="75"/>
        <v/>
      </c>
      <c r="J407" t="str">
        <f t="shared" si="76"/>
        <v/>
      </c>
      <c r="K407" t="str">
        <f t="shared" si="77"/>
        <v/>
      </c>
      <c r="L407" t="str">
        <f t="shared" si="78"/>
        <v/>
      </c>
      <c r="M407" t="str">
        <f t="shared" si="79"/>
        <v/>
      </c>
      <c r="N407" t="str">
        <f t="shared" si="80"/>
        <v/>
      </c>
      <c r="O407" t="str">
        <f t="shared" si="81"/>
        <v/>
      </c>
      <c r="P407" t="str">
        <f t="shared" si="82"/>
        <v/>
      </c>
      <c r="Q407" t="str">
        <f t="shared" si="83"/>
        <v/>
      </c>
    </row>
    <row r="408" spans="1:17" x14ac:dyDescent="0.3">
      <c r="A408" s="1" t="s">
        <v>401</v>
      </c>
      <c r="B408">
        <v>30</v>
      </c>
      <c r="C408" t="s">
        <v>982</v>
      </c>
      <c r="D408" s="1" t="s">
        <v>1171</v>
      </c>
      <c r="E408" t="s">
        <v>1172</v>
      </c>
      <c r="F408" t="str">
        <f t="shared" si="72"/>
        <v>Bacteria</v>
      </c>
      <c r="G408" t="str">
        <f t="shared" si="73"/>
        <v/>
      </c>
      <c r="H408" t="str">
        <f t="shared" si="74"/>
        <v/>
      </c>
      <c r="I408" t="str">
        <f t="shared" si="75"/>
        <v/>
      </c>
      <c r="J408" t="str">
        <f t="shared" si="76"/>
        <v>Flagellates</v>
      </c>
      <c r="K408" t="str">
        <f t="shared" si="77"/>
        <v/>
      </c>
      <c r="L408" t="str">
        <f t="shared" si="78"/>
        <v/>
      </c>
      <c r="M408" t="str">
        <f t="shared" si="79"/>
        <v/>
      </c>
      <c r="N408" t="str">
        <f t="shared" si="80"/>
        <v/>
      </c>
      <c r="O408" t="str">
        <f t="shared" si="81"/>
        <v>Soil Organic Matter</v>
      </c>
      <c r="P408" t="str">
        <f t="shared" si="82"/>
        <v/>
      </c>
      <c r="Q408" t="str">
        <f t="shared" si="83"/>
        <v/>
      </c>
    </row>
    <row r="409" spans="1:17" x14ac:dyDescent="0.3">
      <c r="A409" s="1" t="s">
        <v>402</v>
      </c>
      <c r="B409">
        <v>20</v>
      </c>
      <c r="C409" t="s">
        <v>805</v>
      </c>
      <c r="D409" s="1" t="s">
        <v>1171</v>
      </c>
      <c r="E409" t="s">
        <v>845</v>
      </c>
      <c r="F409" t="str">
        <f t="shared" si="72"/>
        <v>Bacteria</v>
      </c>
      <c r="G409" t="str">
        <f t="shared" si="73"/>
        <v/>
      </c>
      <c r="H409" t="str">
        <f t="shared" si="74"/>
        <v/>
      </c>
      <c r="I409" t="str">
        <f t="shared" si="75"/>
        <v/>
      </c>
      <c r="J409" t="str">
        <f t="shared" si="76"/>
        <v>Flagellates</v>
      </c>
      <c r="K409" t="str">
        <f t="shared" si="77"/>
        <v/>
      </c>
      <c r="L409" t="str">
        <f t="shared" si="78"/>
        <v/>
      </c>
      <c r="M409" t="str">
        <f t="shared" si="79"/>
        <v/>
      </c>
      <c r="N409" t="str">
        <f t="shared" si="80"/>
        <v/>
      </c>
      <c r="O409" t="str">
        <f t="shared" si="81"/>
        <v/>
      </c>
      <c r="P409" t="str">
        <f t="shared" si="82"/>
        <v/>
      </c>
      <c r="Q409" t="str">
        <f t="shared" si="83"/>
        <v/>
      </c>
    </row>
    <row r="410" spans="1:17" x14ac:dyDescent="0.3">
      <c r="A410" s="1" t="s">
        <v>403</v>
      </c>
      <c r="B410">
        <v>60</v>
      </c>
      <c r="C410" t="s">
        <v>1174</v>
      </c>
      <c r="D410" s="1" t="s">
        <v>1171</v>
      </c>
      <c r="E410" t="s">
        <v>1173</v>
      </c>
      <c r="F410" t="str">
        <f t="shared" si="72"/>
        <v>Bacteria</v>
      </c>
      <c r="G410" t="str">
        <f t="shared" si="73"/>
        <v>Ciliophora</v>
      </c>
      <c r="H410" t="str">
        <f t="shared" si="74"/>
        <v/>
      </c>
      <c r="I410" t="str">
        <f t="shared" si="75"/>
        <v>Cyanobacteria</v>
      </c>
      <c r="J410" t="str">
        <f t="shared" si="76"/>
        <v/>
      </c>
      <c r="K410" t="str">
        <f t="shared" si="77"/>
        <v/>
      </c>
      <c r="L410" t="str">
        <f t="shared" si="78"/>
        <v>Fungi</v>
      </c>
      <c r="M410" t="str">
        <f t="shared" si="79"/>
        <v/>
      </c>
      <c r="N410" t="str">
        <f t="shared" si="80"/>
        <v/>
      </c>
      <c r="O410" t="str">
        <f t="shared" si="81"/>
        <v/>
      </c>
      <c r="P410" t="str">
        <f t="shared" si="82"/>
        <v/>
      </c>
      <c r="Q410" t="str">
        <f t="shared" si="83"/>
        <v/>
      </c>
    </row>
    <row r="411" spans="1:17" x14ac:dyDescent="0.3">
      <c r="A411" s="1" t="s">
        <v>404</v>
      </c>
      <c r="B411">
        <v>2</v>
      </c>
      <c r="C411" t="s">
        <v>759</v>
      </c>
      <c r="D411" s="1" t="s">
        <v>1175</v>
      </c>
      <c r="E411" t="s">
        <v>1176</v>
      </c>
      <c r="F411" t="str">
        <f t="shared" si="72"/>
        <v>Bacteria</v>
      </c>
      <c r="G411" t="str">
        <f t="shared" si="73"/>
        <v/>
      </c>
      <c r="H411" t="str">
        <f t="shared" si="74"/>
        <v/>
      </c>
      <c r="I411" t="str">
        <f t="shared" si="75"/>
        <v/>
      </c>
      <c r="J411" t="str">
        <f t="shared" si="76"/>
        <v/>
      </c>
      <c r="K411" t="str">
        <f t="shared" si="77"/>
        <v/>
      </c>
      <c r="L411" t="str">
        <f t="shared" si="78"/>
        <v/>
      </c>
      <c r="M411" t="str">
        <f t="shared" si="79"/>
        <v/>
      </c>
      <c r="N411" t="str">
        <f t="shared" si="80"/>
        <v/>
      </c>
      <c r="O411" t="str">
        <f t="shared" si="81"/>
        <v/>
      </c>
      <c r="P411" t="str">
        <f t="shared" si="82"/>
        <v/>
      </c>
      <c r="Q411" t="str">
        <f t="shared" si="83"/>
        <v/>
      </c>
    </row>
    <row r="412" spans="1:17" x14ac:dyDescent="0.3">
      <c r="A412" s="1" t="s">
        <v>405</v>
      </c>
      <c r="B412">
        <v>40</v>
      </c>
      <c r="C412" t="s">
        <v>718</v>
      </c>
      <c r="D412" s="1" t="s">
        <v>1177</v>
      </c>
      <c r="E412" t="s">
        <v>1178</v>
      </c>
      <c r="F412" t="str">
        <f t="shared" si="72"/>
        <v/>
      </c>
      <c r="G412" t="str">
        <f t="shared" si="73"/>
        <v>Ciliophora</v>
      </c>
      <c r="H412" t="str">
        <f t="shared" si="74"/>
        <v/>
      </c>
      <c r="I412" t="str">
        <f t="shared" si="75"/>
        <v/>
      </c>
      <c r="J412" t="str">
        <f t="shared" si="76"/>
        <v>Flagellates</v>
      </c>
      <c r="K412" t="str">
        <f t="shared" si="77"/>
        <v/>
      </c>
      <c r="L412" t="str">
        <f t="shared" si="78"/>
        <v>Fungi</v>
      </c>
      <c r="M412" t="str">
        <f t="shared" si="79"/>
        <v/>
      </c>
      <c r="N412" t="str">
        <f t="shared" si="80"/>
        <v/>
      </c>
      <c r="O412" t="str">
        <f t="shared" si="81"/>
        <v/>
      </c>
      <c r="P412" t="str">
        <f t="shared" si="82"/>
        <v/>
      </c>
      <c r="Q412" t="str">
        <f t="shared" si="83"/>
        <v/>
      </c>
    </row>
    <row r="413" spans="1:17" x14ac:dyDescent="0.3">
      <c r="A413" s="1" t="s">
        <v>406</v>
      </c>
      <c r="B413">
        <v>300</v>
      </c>
      <c r="C413" t="s">
        <v>658</v>
      </c>
      <c r="D413" s="1" t="s">
        <v>1177</v>
      </c>
      <c r="E413" t="s">
        <v>1179</v>
      </c>
      <c r="F413" t="str">
        <f t="shared" si="72"/>
        <v/>
      </c>
      <c r="G413" t="str">
        <f t="shared" si="73"/>
        <v/>
      </c>
      <c r="H413" t="str">
        <f t="shared" si="74"/>
        <v/>
      </c>
      <c r="I413" t="str">
        <f t="shared" si="75"/>
        <v/>
      </c>
      <c r="J413" t="str">
        <f t="shared" si="76"/>
        <v/>
      </c>
      <c r="K413" t="str">
        <f t="shared" si="77"/>
        <v/>
      </c>
      <c r="L413" t="str">
        <f t="shared" si="78"/>
        <v/>
      </c>
      <c r="M413" t="str">
        <f t="shared" si="79"/>
        <v/>
      </c>
      <c r="N413" t="str">
        <f t="shared" si="80"/>
        <v/>
      </c>
      <c r="O413" t="str">
        <f t="shared" si="81"/>
        <v/>
      </c>
      <c r="P413" t="str">
        <f t="shared" si="82"/>
        <v/>
      </c>
      <c r="Q413" t="str">
        <f t="shared" si="83"/>
        <v/>
      </c>
    </row>
    <row r="414" spans="1:17" x14ac:dyDescent="0.3">
      <c r="A414" s="1" t="s">
        <v>407</v>
      </c>
      <c r="D414" s="1" t="s">
        <v>1177</v>
      </c>
      <c r="E414" t="s">
        <v>1480</v>
      </c>
      <c r="F414" t="str">
        <f t="shared" si="72"/>
        <v/>
      </c>
      <c r="G414" t="str">
        <f t="shared" si="73"/>
        <v/>
      </c>
      <c r="H414" t="str">
        <f t="shared" si="74"/>
        <v/>
      </c>
      <c r="I414" t="str">
        <f t="shared" si="75"/>
        <v/>
      </c>
      <c r="J414" t="str">
        <f t="shared" si="76"/>
        <v/>
      </c>
      <c r="K414" t="str">
        <f t="shared" si="77"/>
        <v/>
      </c>
      <c r="L414" t="str">
        <f t="shared" si="78"/>
        <v/>
      </c>
      <c r="M414" t="str">
        <f t="shared" si="79"/>
        <v/>
      </c>
      <c r="N414" t="str">
        <f t="shared" si="80"/>
        <v/>
      </c>
      <c r="O414" t="str">
        <f t="shared" si="81"/>
        <v/>
      </c>
      <c r="P414" t="str">
        <f t="shared" si="82"/>
        <v/>
      </c>
      <c r="Q414" t="str">
        <f t="shared" si="83"/>
        <v/>
      </c>
    </row>
    <row r="415" spans="1:17" x14ac:dyDescent="0.3">
      <c r="A415" s="1" t="s">
        <v>408</v>
      </c>
      <c r="B415">
        <v>270</v>
      </c>
      <c r="C415" t="s">
        <v>1096</v>
      </c>
      <c r="D415" s="1" t="s">
        <v>1177</v>
      </c>
      <c r="E415" t="s">
        <v>977</v>
      </c>
      <c r="F415" t="str">
        <f t="shared" si="72"/>
        <v>Bacteria</v>
      </c>
      <c r="G415" t="str">
        <f t="shared" si="73"/>
        <v>Ciliophora</v>
      </c>
      <c r="H415" t="str">
        <f t="shared" si="74"/>
        <v/>
      </c>
      <c r="I415" t="str">
        <f t="shared" si="75"/>
        <v/>
      </c>
      <c r="J415" t="str">
        <f t="shared" si="76"/>
        <v>Flagellates</v>
      </c>
      <c r="K415" t="str">
        <f t="shared" si="77"/>
        <v/>
      </c>
      <c r="L415" t="str">
        <f t="shared" si="78"/>
        <v>Fungi</v>
      </c>
      <c r="M415" t="str">
        <f t="shared" si="79"/>
        <v/>
      </c>
      <c r="N415" t="str">
        <f t="shared" si="80"/>
        <v/>
      </c>
      <c r="O415" t="str">
        <f t="shared" si="81"/>
        <v/>
      </c>
      <c r="P415" t="str">
        <f t="shared" si="82"/>
        <v/>
      </c>
      <c r="Q415" t="str">
        <f t="shared" si="83"/>
        <v/>
      </c>
    </row>
    <row r="416" spans="1:17" x14ac:dyDescent="0.3">
      <c r="A416" s="1" t="s">
        <v>409</v>
      </c>
      <c r="B416">
        <v>72</v>
      </c>
      <c r="C416" t="s">
        <v>709</v>
      </c>
      <c r="D416" s="1" t="s">
        <v>1177</v>
      </c>
      <c r="E416" t="s">
        <v>1008</v>
      </c>
      <c r="F416" t="str">
        <f t="shared" si="72"/>
        <v>Bacteria</v>
      </c>
      <c r="G416" t="str">
        <f t="shared" si="73"/>
        <v/>
      </c>
      <c r="H416" t="str">
        <f t="shared" si="74"/>
        <v/>
      </c>
      <c r="I416" t="str">
        <f t="shared" si="75"/>
        <v/>
      </c>
      <c r="J416" t="str">
        <f t="shared" si="76"/>
        <v>Flagellates</v>
      </c>
      <c r="K416" t="str">
        <f t="shared" si="77"/>
        <v/>
      </c>
      <c r="L416" t="str">
        <f t="shared" si="78"/>
        <v>Fungi</v>
      </c>
      <c r="M416" t="str">
        <f t="shared" si="79"/>
        <v/>
      </c>
      <c r="N416" t="str">
        <f t="shared" si="80"/>
        <v/>
      </c>
      <c r="O416" t="str">
        <f t="shared" si="81"/>
        <v/>
      </c>
      <c r="P416" t="str">
        <f t="shared" si="82"/>
        <v/>
      </c>
      <c r="Q416" t="str">
        <f t="shared" si="83"/>
        <v/>
      </c>
    </row>
    <row r="417" spans="1:17" x14ac:dyDescent="0.3">
      <c r="A417" s="1" t="s">
        <v>410</v>
      </c>
      <c r="B417">
        <v>30</v>
      </c>
      <c r="C417" t="s">
        <v>709</v>
      </c>
      <c r="D417" s="1" t="s">
        <v>1177</v>
      </c>
      <c r="E417" t="s">
        <v>1008</v>
      </c>
      <c r="F417" t="str">
        <f t="shared" si="72"/>
        <v>Bacteria</v>
      </c>
      <c r="G417" t="str">
        <f t="shared" si="73"/>
        <v/>
      </c>
      <c r="H417" t="str">
        <f t="shared" si="74"/>
        <v/>
      </c>
      <c r="I417" t="str">
        <f t="shared" si="75"/>
        <v/>
      </c>
      <c r="J417" t="str">
        <f t="shared" si="76"/>
        <v>Flagellates</v>
      </c>
      <c r="K417" t="str">
        <f t="shared" si="77"/>
        <v/>
      </c>
      <c r="L417" t="str">
        <f t="shared" si="78"/>
        <v>Fungi</v>
      </c>
      <c r="M417" t="str">
        <f t="shared" si="79"/>
        <v/>
      </c>
      <c r="N417" t="str">
        <f t="shared" si="80"/>
        <v/>
      </c>
      <c r="O417" t="str">
        <f t="shared" si="81"/>
        <v/>
      </c>
      <c r="P417" t="str">
        <f t="shared" si="82"/>
        <v/>
      </c>
      <c r="Q417" t="str">
        <f t="shared" si="83"/>
        <v/>
      </c>
    </row>
    <row r="418" spans="1:17" x14ac:dyDescent="0.3">
      <c r="A418" s="1" t="s">
        <v>411</v>
      </c>
      <c r="B418">
        <v>252</v>
      </c>
      <c r="C418" t="s">
        <v>1181</v>
      </c>
      <c r="D418" s="1" t="s">
        <v>1177</v>
      </c>
      <c r="E418" t="s">
        <v>1180</v>
      </c>
      <c r="F418" t="str">
        <f t="shared" si="72"/>
        <v/>
      </c>
      <c r="G418" t="str">
        <f t="shared" si="73"/>
        <v/>
      </c>
      <c r="H418" t="str">
        <f t="shared" si="74"/>
        <v/>
      </c>
      <c r="I418" t="str">
        <f t="shared" si="75"/>
        <v/>
      </c>
      <c r="J418" t="str">
        <f t="shared" si="76"/>
        <v/>
      </c>
      <c r="K418" t="str">
        <f t="shared" si="77"/>
        <v>Chlorophyta</v>
      </c>
      <c r="L418" t="str">
        <f t="shared" si="78"/>
        <v/>
      </c>
      <c r="M418" t="str">
        <f t="shared" si="79"/>
        <v/>
      </c>
      <c r="N418" t="str">
        <f t="shared" si="80"/>
        <v/>
      </c>
      <c r="O418" t="str">
        <f t="shared" si="81"/>
        <v/>
      </c>
      <c r="P418" t="str">
        <f t="shared" si="82"/>
        <v>Naked amoebae</v>
      </c>
      <c r="Q418" t="str">
        <f t="shared" si="83"/>
        <v/>
      </c>
    </row>
    <row r="419" spans="1:17" x14ac:dyDescent="0.3">
      <c r="A419" s="1" t="s">
        <v>412</v>
      </c>
      <c r="B419">
        <v>175</v>
      </c>
      <c r="C419" t="s">
        <v>681</v>
      </c>
      <c r="D419" s="1" t="s">
        <v>1177</v>
      </c>
      <c r="E419" t="s">
        <v>1182</v>
      </c>
      <c r="F419" t="str">
        <f t="shared" si="72"/>
        <v>Bacteria</v>
      </c>
      <c r="G419" t="str">
        <f t="shared" si="73"/>
        <v/>
      </c>
      <c r="H419" t="str">
        <f t="shared" si="74"/>
        <v/>
      </c>
      <c r="I419" t="str">
        <f t="shared" si="75"/>
        <v/>
      </c>
      <c r="J419" t="str">
        <f t="shared" si="76"/>
        <v/>
      </c>
      <c r="K419" t="str">
        <f t="shared" si="77"/>
        <v/>
      </c>
      <c r="L419" t="str">
        <f t="shared" si="78"/>
        <v/>
      </c>
      <c r="M419" t="str">
        <f t="shared" si="79"/>
        <v/>
      </c>
      <c r="N419" t="str">
        <f t="shared" si="80"/>
        <v/>
      </c>
      <c r="O419" t="str">
        <f t="shared" si="81"/>
        <v/>
      </c>
      <c r="P419" t="str">
        <f t="shared" si="82"/>
        <v/>
      </c>
      <c r="Q419" t="str">
        <f t="shared" si="83"/>
        <v/>
      </c>
    </row>
    <row r="420" spans="1:17" x14ac:dyDescent="0.3">
      <c r="A420" s="1" t="s">
        <v>413</v>
      </c>
      <c r="B420">
        <v>70</v>
      </c>
      <c r="C420" t="s">
        <v>787</v>
      </c>
      <c r="D420" s="1" t="s">
        <v>1177</v>
      </c>
      <c r="E420" t="s">
        <v>1037</v>
      </c>
      <c r="F420" t="str">
        <f t="shared" si="72"/>
        <v/>
      </c>
      <c r="G420" t="str">
        <f t="shared" si="73"/>
        <v/>
      </c>
      <c r="H420" t="str">
        <f t="shared" si="74"/>
        <v/>
      </c>
      <c r="I420" t="str">
        <f t="shared" si="75"/>
        <v/>
      </c>
      <c r="J420" t="str">
        <f t="shared" si="76"/>
        <v/>
      </c>
      <c r="K420" t="str">
        <f t="shared" si="77"/>
        <v/>
      </c>
      <c r="L420" t="str">
        <f t="shared" si="78"/>
        <v/>
      </c>
      <c r="M420" t="str">
        <f t="shared" si="79"/>
        <v/>
      </c>
      <c r="N420" t="str">
        <f t="shared" si="80"/>
        <v/>
      </c>
      <c r="O420" t="str">
        <f t="shared" si="81"/>
        <v/>
      </c>
      <c r="P420" t="str">
        <f t="shared" si="82"/>
        <v>Naked amoebae</v>
      </c>
      <c r="Q420" t="str">
        <f t="shared" si="83"/>
        <v/>
      </c>
    </row>
    <row r="421" spans="1:17" x14ac:dyDescent="0.3">
      <c r="A421" s="1" t="s">
        <v>414</v>
      </c>
      <c r="B421">
        <v>70</v>
      </c>
      <c r="C421" t="s">
        <v>757</v>
      </c>
      <c r="D421" s="1" t="s">
        <v>1177</v>
      </c>
      <c r="E421" t="s">
        <v>1183</v>
      </c>
      <c r="F421" t="str">
        <f t="shared" si="72"/>
        <v>Bacteria</v>
      </c>
      <c r="G421" t="str">
        <f t="shared" si="73"/>
        <v/>
      </c>
      <c r="H421" t="str">
        <f t="shared" si="74"/>
        <v/>
      </c>
      <c r="I421" t="str">
        <f t="shared" si="75"/>
        <v/>
      </c>
      <c r="J421" t="str">
        <f t="shared" si="76"/>
        <v>Flagellates</v>
      </c>
      <c r="K421" t="str">
        <f t="shared" si="77"/>
        <v>Chlorophyta</v>
      </c>
      <c r="L421" t="str">
        <f t="shared" si="78"/>
        <v/>
      </c>
      <c r="M421" t="str">
        <f t="shared" si="79"/>
        <v/>
      </c>
      <c r="N421" t="str">
        <f t="shared" si="80"/>
        <v/>
      </c>
      <c r="O421" t="str">
        <f t="shared" si="81"/>
        <v/>
      </c>
      <c r="P421" t="str">
        <f t="shared" si="82"/>
        <v/>
      </c>
      <c r="Q421" t="str">
        <f t="shared" si="83"/>
        <v/>
      </c>
    </row>
    <row r="422" spans="1:17" x14ac:dyDescent="0.3">
      <c r="A422" s="1" t="s">
        <v>415</v>
      </c>
      <c r="B422">
        <v>120</v>
      </c>
      <c r="C422" t="s">
        <v>718</v>
      </c>
      <c r="D422" s="1" t="s">
        <v>1177</v>
      </c>
      <c r="E422" t="s">
        <v>1184</v>
      </c>
      <c r="F422" t="str">
        <f t="shared" si="72"/>
        <v/>
      </c>
      <c r="G422" t="str">
        <f t="shared" si="73"/>
        <v>Ciliophora</v>
      </c>
      <c r="H422" t="str">
        <f t="shared" si="74"/>
        <v/>
      </c>
      <c r="I422" t="str">
        <f t="shared" si="75"/>
        <v/>
      </c>
      <c r="J422" t="str">
        <f t="shared" si="76"/>
        <v>Flagellates</v>
      </c>
      <c r="K422" t="str">
        <f t="shared" si="77"/>
        <v/>
      </c>
      <c r="L422" t="str">
        <f t="shared" si="78"/>
        <v>Fungi</v>
      </c>
      <c r="M422" t="str">
        <f t="shared" si="79"/>
        <v/>
      </c>
      <c r="N422" t="str">
        <f t="shared" si="80"/>
        <v/>
      </c>
      <c r="O422" t="str">
        <f t="shared" si="81"/>
        <v/>
      </c>
      <c r="P422" t="str">
        <f t="shared" si="82"/>
        <v/>
      </c>
      <c r="Q422" t="str">
        <f t="shared" si="83"/>
        <v/>
      </c>
    </row>
    <row r="423" spans="1:17" x14ac:dyDescent="0.3">
      <c r="A423" s="1" t="s">
        <v>416</v>
      </c>
      <c r="B423">
        <v>26</v>
      </c>
      <c r="C423" t="s">
        <v>1010</v>
      </c>
      <c r="D423" s="1" t="s">
        <v>1177</v>
      </c>
      <c r="E423" t="s">
        <v>1185</v>
      </c>
      <c r="F423" t="str">
        <f t="shared" si="72"/>
        <v/>
      </c>
      <c r="G423" t="str">
        <f t="shared" si="73"/>
        <v/>
      </c>
      <c r="H423" t="str">
        <f t="shared" si="74"/>
        <v/>
      </c>
      <c r="I423" t="str">
        <f t="shared" si="75"/>
        <v/>
      </c>
      <c r="J423" t="str">
        <f t="shared" si="76"/>
        <v>Flagellates</v>
      </c>
      <c r="K423" t="str">
        <f t="shared" si="77"/>
        <v>Chlorophyta</v>
      </c>
      <c r="L423" t="str">
        <f t="shared" si="78"/>
        <v>Fungi</v>
      </c>
      <c r="M423" t="str">
        <f t="shared" si="79"/>
        <v/>
      </c>
      <c r="N423" t="str">
        <f t="shared" si="80"/>
        <v/>
      </c>
      <c r="O423" t="str">
        <f t="shared" si="81"/>
        <v/>
      </c>
      <c r="P423" t="str">
        <f t="shared" si="82"/>
        <v/>
      </c>
      <c r="Q423" t="str">
        <f t="shared" si="83"/>
        <v/>
      </c>
    </row>
    <row r="424" spans="1:17" x14ac:dyDescent="0.3">
      <c r="A424" s="1" t="s">
        <v>417</v>
      </c>
      <c r="B424">
        <v>27</v>
      </c>
      <c r="C424" t="s">
        <v>757</v>
      </c>
      <c r="D424" s="1" t="s">
        <v>1177</v>
      </c>
      <c r="E424" t="s">
        <v>1186</v>
      </c>
      <c r="F424" t="str">
        <f t="shared" si="72"/>
        <v>Bacteria</v>
      </c>
      <c r="G424" t="str">
        <f t="shared" si="73"/>
        <v/>
      </c>
      <c r="H424" t="str">
        <f t="shared" si="74"/>
        <v/>
      </c>
      <c r="I424" t="str">
        <f t="shared" si="75"/>
        <v/>
      </c>
      <c r="J424" t="str">
        <f t="shared" si="76"/>
        <v>Flagellates</v>
      </c>
      <c r="K424" t="str">
        <f t="shared" si="77"/>
        <v>Chlorophyta</v>
      </c>
      <c r="L424" t="str">
        <f t="shared" si="78"/>
        <v/>
      </c>
      <c r="M424" t="str">
        <f t="shared" si="79"/>
        <v/>
      </c>
      <c r="N424" t="str">
        <f t="shared" si="80"/>
        <v/>
      </c>
      <c r="O424" t="str">
        <f t="shared" si="81"/>
        <v/>
      </c>
      <c r="P424" t="str">
        <f t="shared" si="82"/>
        <v/>
      </c>
      <c r="Q424" t="str">
        <f t="shared" si="83"/>
        <v/>
      </c>
    </row>
    <row r="425" spans="1:17" x14ac:dyDescent="0.3">
      <c r="A425" s="1" t="s">
        <v>418</v>
      </c>
      <c r="B425">
        <v>40</v>
      </c>
      <c r="C425" t="s">
        <v>765</v>
      </c>
      <c r="D425" s="1" t="s">
        <v>1177</v>
      </c>
      <c r="E425" t="s">
        <v>1187</v>
      </c>
      <c r="F425" t="str">
        <f t="shared" si="72"/>
        <v>Bacteria</v>
      </c>
      <c r="G425" t="str">
        <f t="shared" si="73"/>
        <v/>
      </c>
      <c r="H425" t="str">
        <f t="shared" si="74"/>
        <v/>
      </c>
      <c r="I425" t="str">
        <f t="shared" si="75"/>
        <v>Cyanobacteria</v>
      </c>
      <c r="J425" t="str">
        <f t="shared" si="76"/>
        <v>Flagellates</v>
      </c>
      <c r="K425" t="str">
        <f t="shared" si="77"/>
        <v/>
      </c>
      <c r="L425" t="str">
        <f t="shared" si="78"/>
        <v/>
      </c>
      <c r="M425" t="str">
        <f t="shared" si="79"/>
        <v/>
      </c>
      <c r="N425" t="str">
        <f t="shared" si="80"/>
        <v/>
      </c>
      <c r="O425" t="str">
        <f t="shared" si="81"/>
        <v/>
      </c>
      <c r="P425" t="str">
        <f t="shared" si="82"/>
        <v/>
      </c>
      <c r="Q425" t="str">
        <f t="shared" si="83"/>
        <v/>
      </c>
    </row>
    <row r="426" spans="1:17" x14ac:dyDescent="0.3">
      <c r="A426" s="1" t="s">
        <v>419</v>
      </c>
      <c r="B426">
        <v>150</v>
      </c>
      <c r="C426" t="s">
        <v>1189</v>
      </c>
      <c r="D426" s="1" t="s">
        <v>1177</v>
      </c>
      <c r="E426" t="s">
        <v>1188</v>
      </c>
      <c r="F426" t="str">
        <f t="shared" si="72"/>
        <v/>
      </c>
      <c r="G426" t="str">
        <f t="shared" si="73"/>
        <v/>
      </c>
      <c r="H426" t="str">
        <f t="shared" si="74"/>
        <v/>
      </c>
      <c r="I426" t="str">
        <f t="shared" si="75"/>
        <v/>
      </c>
      <c r="J426" t="str">
        <f t="shared" si="76"/>
        <v/>
      </c>
      <c r="K426" t="str">
        <f t="shared" si="77"/>
        <v/>
      </c>
      <c r="L426" t="str">
        <f t="shared" si="78"/>
        <v/>
      </c>
      <c r="M426" t="str">
        <f t="shared" si="79"/>
        <v/>
      </c>
      <c r="N426" t="str">
        <f t="shared" si="80"/>
        <v/>
      </c>
      <c r="O426" t="str">
        <f t="shared" si="81"/>
        <v>Soil Organic Matter</v>
      </c>
      <c r="P426" t="str">
        <f t="shared" si="82"/>
        <v/>
      </c>
      <c r="Q426" t="str">
        <f t="shared" si="83"/>
        <v/>
      </c>
    </row>
    <row r="427" spans="1:17" x14ac:dyDescent="0.3">
      <c r="A427" s="1" t="s">
        <v>420</v>
      </c>
      <c r="B427">
        <v>180</v>
      </c>
      <c r="C427" t="s">
        <v>658</v>
      </c>
      <c r="D427" s="1" t="s">
        <v>1177</v>
      </c>
      <c r="E427" t="s">
        <v>1190</v>
      </c>
      <c r="F427" t="str">
        <f t="shared" si="72"/>
        <v/>
      </c>
      <c r="G427" t="str">
        <f t="shared" si="73"/>
        <v/>
      </c>
      <c r="H427" t="str">
        <f t="shared" si="74"/>
        <v/>
      </c>
      <c r="I427" t="str">
        <f t="shared" si="75"/>
        <v/>
      </c>
      <c r="J427" t="str">
        <f t="shared" si="76"/>
        <v/>
      </c>
      <c r="K427" t="str">
        <f t="shared" si="77"/>
        <v/>
      </c>
      <c r="L427" t="str">
        <f t="shared" si="78"/>
        <v/>
      </c>
      <c r="M427" t="str">
        <f t="shared" si="79"/>
        <v/>
      </c>
      <c r="N427" t="str">
        <f t="shared" si="80"/>
        <v/>
      </c>
      <c r="O427" t="str">
        <f t="shared" si="81"/>
        <v/>
      </c>
      <c r="P427" t="str">
        <f t="shared" si="82"/>
        <v/>
      </c>
      <c r="Q427" t="str">
        <f t="shared" si="83"/>
        <v/>
      </c>
    </row>
    <row r="428" spans="1:17" x14ac:dyDescent="0.3">
      <c r="A428" s="1" t="s">
        <v>421</v>
      </c>
      <c r="B428">
        <v>45</v>
      </c>
      <c r="C428" t="s">
        <v>681</v>
      </c>
      <c r="D428" s="1" t="s">
        <v>1177</v>
      </c>
      <c r="E428" t="s">
        <v>1191</v>
      </c>
      <c r="F428" t="str">
        <f t="shared" si="72"/>
        <v>Bacteria</v>
      </c>
      <c r="G428" t="str">
        <f t="shared" si="73"/>
        <v/>
      </c>
      <c r="H428" t="str">
        <f t="shared" si="74"/>
        <v/>
      </c>
      <c r="I428" t="str">
        <f t="shared" si="75"/>
        <v/>
      </c>
      <c r="J428" t="str">
        <f t="shared" si="76"/>
        <v/>
      </c>
      <c r="K428" t="str">
        <f t="shared" si="77"/>
        <v/>
      </c>
      <c r="L428" t="str">
        <f t="shared" si="78"/>
        <v/>
      </c>
      <c r="M428" t="str">
        <f t="shared" si="79"/>
        <v/>
      </c>
      <c r="N428" t="str">
        <f t="shared" si="80"/>
        <v/>
      </c>
      <c r="O428" t="str">
        <f t="shared" si="81"/>
        <v/>
      </c>
      <c r="P428" t="str">
        <f t="shared" si="82"/>
        <v/>
      </c>
      <c r="Q428" t="str">
        <f t="shared" si="83"/>
        <v/>
      </c>
    </row>
    <row r="429" spans="1:17" x14ac:dyDescent="0.3">
      <c r="A429" s="1" t="s">
        <v>422</v>
      </c>
      <c r="D429" s="1" t="s">
        <v>1177</v>
      </c>
      <c r="E429" t="s">
        <v>1192</v>
      </c>
      <c r="F429" t="str">
        <f t="shared" si="72"/>
        <v/>
      </c>
      <c r="G429" t="str">
        <f t="shared" si="73"/>
        <v/>
      </c>
      <c r="H429" t="str">
        <f t="shared" si="74"/>
        <v/>
      </c>
      <c r="I429" t="str">
        <f t="shared" si="75"/>
        <v/>
      </c>
      <c r="J429" t="str">
        <f t="shared" si="76"/>
        <v/>
      </c>
      <c r="K429" t="str">
        <f t="shared" si="77"/>
        <v/>
      </c>
      <c r="L429" t="str">
        <f t="shared" si="78"/>
        <v/>
      </c>
      <c r="M429" t="str">
        <f t="shared" si="79"/>
        <v/>
      </c>
      <c r="N429" t="str">
        <f t="shared" si="80"/>
        <v/>
      </c>
      <c r="O429" t="str">
        <f t="shared" si="81"/>
        <v/>
      </c>
      <c r="P429" t="str">
        <f t="shared" si="82"/>
        <v/>
      </c>
      <c r="Q429" t="str">
        <f t="shared" si="83"/>
        <v/>
      </c>
    </row>
    <row r="430" spans="1:17" x14ac:dyDescent="0.3">
      <c r="A430" s="1" t="s">
        <v>423</v>
      </c>
      <c r="B430">
        <v>200</v>
      </c>
      <c r="C430" t="s">
        <v>1194</v>
      </c>
      <c r="D430" s="1" t="s">
        <v>1177</v>
      </c>
      <c r="E430" t="s">
        <v>1193</v>
      </c>
      <c r="F430" t="str">
        <f t="shared" si="72"/>
        <v>Bacteria</v>
      </c>
      <c r="G430" t="str">
        <f t="shared" si="73"/>
        <v>Ciliophora</v>
      </c>
      <c r="H430" t="str">
        <f t="shared" si="74"/>
        <v>Diatoms</v>
      </c>
      <c r="I430" t="str">
        <f t="shared" si="75"/>
        <v/>
      </c>
      <c r="J430" t="str">
        <f t="shared" si="76"/>
        <v/>
      </c>
      <c r="K430" t="str">
        <f t="shared" si="77"/>
        <v>Chlorophyta</v>
      </c>
      <c r="L430" t="str">
        <f t="shared" si="78"/>
        <v/>
      </c>
      <c r="M430" t="str">
        <f t="shared" si="79"/>
        <v/>
      </c>
      <c r="N430" t="str">
        <f t="shared" si="80"/>
        <v/>
      </c>
      <c r="O430" t="str">
        <f t="shared" si="81"/>
        <v/>
      </c>
      <c r="P430" t="str">
        <f t="shared" si="82"/>
        <v/>
      </c>
      <c r="Q430" t="str">
        <f t="shared" si="83"/>
        <v>testate amoebae</v>
      </c>
    </row>
    <row r="431" spans="1:17" x14ac:dyDescent="0.3">
      <c r="A431" s="1" t="s">
        <v>424</v>
      </c>
      <c r="B431">
        <v>8</v>
      </c>
      <c r="C431" t="s">
        <v>805</v>
      </c>
      <c r="D431" s="1" t="s">
        <v>1177</v>
      </c>
      <c r="E431" t="s">
        <v>1195</v>
      </c>
      <c r="F431" t="str">
        <f t="shared" si="72"/>
        <v>Bacteria</v>
      </c>
      <c r="G431" t="str">
        <f t="shared" si="73"/>
        <v/>
      </c>
      <c r="H431" t="str">
        <f t="shared" si="74"/>
        <v/>
      </c>
      <c r="I431" t="str">
        <f t="shared" si="75"/>
        <v/>
      </c>
      <c r="J431" t="str">
        <f t="shared" si="76"/>
        <v>Flagellates</v>
      </c>
      <c r="K431" t="str">
        <f t="shared" si="77"/>
        <v/>
      </c>
      <c r="L431" t="str">
        <f t="shared" si="78"/>
        <v/>
      </c>
      <c r="M431" t="str">
        <f t="shared" si="79"/>
        <v/>
      </c>
      <c r="N431" t="str">
        <f t="shared" si="80"/>
        <v/>
      </c>
      <c r="O431" t="str">
        <f t="shared" si="81"/>
        <v/>
      </c>
      <c r="P431" t="str">
        <f t="shared" si="82"/>
        <v/>
      </c>
      <c r="Q431" t="str">
        <f t="shared" si="83"/>
        <v/>
      </c>
    </row>
    <row r="432" spans="1:17" x14ac:dyDescent="0.3">
      <c r="A432" s="1" t="s">
        <v>425</v>
      </c>
      <c r="B432">
        <v>30</v>
      </c>
      <c r="C432" t="s">
        <v>759</v>
      </c>
      <c r="D432" s="1" t="s">
        <v>1177</v>
      </c>
      <c r="E432" t="s">
        <v>1196</v>
      </c>
      <c r="F432" t="str">
        <f t="shared" si="72"/>
        <v>Bacteria</v>
      </c>
      <c r="G432" t="str">
        <f t="shared" si="73"/>
        <v/>
      </c>
      <c r="H432" t="str">
        <f t="shared" si="74"/>
        <v/>
      </c>
      <c r="I432" t="str">
        <f t="shared" si="75"/>
        <v/>
      </c>
      <c r="J432" t="str">
        <f t="shared" si="76"/>
        <v/>
      </c>
      <c r="K432" t="str">
        <f t="shared" si="77"/>
        <v/>
      </c>
      <c r="L432" t="str">
        <f t="shared" si="78"/>
        <v/>
      </c>
      <c r="M432" t="str">
        <f t="shared" si="79"/>
        <v/>
      </c>
      <c r="N432" t="str">
        <f t="shared" si="80"/>
        <v/>
      </c>
      <c r="O432" t="str">
        <f t="shared" si="81"/>
        <v/>
      </c>
      <c r="P432" t="str">
        <f t="shared" si="82"/>
        <v/>
      </c>
      <c r="Q432" t="str">
        <f t="shared" si="83"/>
        <v/>
      </c>
    </row>
    <row r="433" spans="1:17" x14ac:dyDescent="0.3">
      <c r="A433" s="1" t="s">
        <v>426</v>
      </c>
      <c r="B433">
        <v>56</v>
      </c>
      <c r="C433" t="s">
        <v>669</v>
      </c>
      <c r="D433" s="1" t="s">
        <v>1177</v>
      </c>
      <c r="E433" t="s">
        <v>1197</v>
      </c>
      <c r="F433" t="str">
        <f t="shared" si="72"/>
        <v/>
      </c>
      <c r="G433" t="str">
        <f t="shared" si="73"/>
        <v>Ciliophora</v>
      </c>
      <c r="H433" t="str">
        <f t="shared" si="74"/>
        <v/>
      </c>
      <c r="I433" t="str">
        <f t="shared" si="75"/>
        <v/>
      </c>
      <c r="J433" t="str">
        <f t="shared" si="76"/>
        <v/>
      </c>
      <c r="K433" t="str">
        <f t="shared" si="77"/>
        <v/>
      </c>
      <c r="L433" t="str">
        <f t="shared" si="78"/>
        <v/>
      </c>
      <c r="M433" t="str">
        <f t="shared" si="79"/>
        <v/>
      </c>
      <c r="N433" t="str">
        <f t="shared" si="80"/>
        <v/>
      </c>
      <c r="O433" t="str">
        <f t="shared" si="81"/>
        <v/>
      </c>
      <c r="P433" t="str">
        <f t="shared" si="82"/>
        <v>Naked amoebae</v>
      </c>
      <c r="Q433" t="str">
        <f t="shared" si="83"/>
        <v/>
      </c>
    </row>
    <row r="434" spans="1:17" x14ac:dyDescent="0.3">
      <c r="A434" s="1" t="s">
        <v>427</v>
      </c>
      <c r="B434">
        <v>44</v>
      </c>
      <c r="C434" t="s">
        <v>652</v>
      </c>
      <c r="D434" s="1" t="s">
        <v>1198</v>
      </c>
      <c r="E434" t="s">
        <v>1199</v>
      </c>
      <c r="F434" t="str">
        <f t="shared" si="72"/>
        <v/>
      </c>
      <c r="G434" t="str">
        <f t="shared" si="73"/>
        <v>Ciliophora</v>
      </c>
      <c r="H434" t="str">
        <f t="shared" si="74"/>
        <v/>
      </c>
      <c r="I434" t="str">
        <f t="shared" si="75"/>
        <v/>
      </c>
      <c r="J434" t="str">
        <f t="shared" si="76"/>
        <v/>
      </c>
      <c r="K434" t="str">
        <f t="shared" si="77"/>
        <v/>
      </c>
      <c r="L434" t="str">
        <f t="shared" si="78"/>
        <v/>
      </c>
      <c r="M434" t="str">
        <f t="shared" si="79"/>
        <v/>
      </c>
      <c r="N434" t="str">
        <f t="shared" si="80"/>
        <v/>
      </c>
      <c r="O434" t="str">
        <f t="shared" si="81"/>
        <v/>
      </c>
      <c r="P434" t="str">
        <f t="shared" si="82"/>
        <v/>
      </c>
      <c r="Q434" t="str">
        <f t="shared" si="83"/>
        <v/>
      </c>
    </row>
    <row r="435" spans="1:17" x14ac:dyDescent="0.3">
      <c r="A435" s="1" t="s">
        <v>428</v>
      </c>
      <c r="B435">
        <v>28</v>
      </c>
      <c r="C435" t="s">
        <v>681</v>
      </c>
      <c r="D435" s="1" t="s">
        <v>1200</v>
      </c>
      <c r="E435" t="s">
        <v>1201</v>
      </c>
      <c r="F435" t="str">
        <f t="shared" si="72"/>
        <v>Bacteria</v>
      </c>
      <c r="G435" t="str">
        <f t="shared" si="73"/>
        <v/>
      </c>
      <c r="H435" t="str">
        <f t="shared" si="74"/>
        <v/>
      </c>
      <c r="I435" t="str">
        <f t="shared" si="75"/>
        <v/>
      </c>
      <c r="J435" t="str">
        <f t="shared" si="76"/>
        <v/>
      </c>
      <c r="K435" t="str">
        <f t="shared" si="77"/>
        <v/>
      </c>
      <c r="L435" t="str">
        <f t="shared" si="78"/>
        <v/>
      </c>
      <c r="M435" t="str">
        <f t="shared" si="79"/>
        <v/>
      </c>
      <c r="N435" t="str">
        <f t="shared" si="80"/>
        <v/>
      </c>
      <c r="O435" t="str">
        <f t="shared" si="81"/>
        <v/>
      </c>
      <c r="P435" t="str">
        <f t="shared" si="82"/>
        <v/>
      </c>
      <c r="Q435" t="str">
        <f t="shared" si="83"/>
        <v/>
      </c>
    </row>
    <row r="436" spans="1:17" x14ac:dyDescent="0.3">
      <c r="A436" s="1" t="s">
        <v>429</v>
      </c>
      <c r="B436">
        <v>11</v>
      </c>
      <c r="C436" t="s">
        <v>652</v>
      </c>
      <c r="D436" s="1" t="s">
        <v>1202</v>
      </c>
      <c r="E436" t="s">
        <v>1203</v>
      </c>
      <c r="F436" t="str">
        <f t="shared" si="72"/>
        <v/>
      </c>
      <c r="G436" t="str">
        <f t="shared" si="73"/>
        <v>Ciliophora</v>
      </c>
      <c r="H436" t="str">
        <f t="shared" si="74"/>
        <v/>
      </c>
      <c r="I436" t="str">
        <f t="shared" si="75"/>
        <v/>
      </c>
      <c r="J436" t="str">
        <f t="shared" si="76"/>
        <v/>
      </c>
      <c r="K436" t="str">
        <f t="shared" si="77"/>
        <v/>
      </c>
      <c r="L436" t="str">
        <f t="shared" si="78"/>
        <v/>
      </c>
      <c r="M436" t="str">
        <f t="shared" si="79"/>
        <v/>
      </c>
      <c r="N436" t="str">
        <f t="shared" si="80"/>
        <v/>
      </c>
      <c r="O436" t="str">
        <f t="shared" si="81"/>
        <v/>
      </c>
      <c r="P436" t="str">
        <f t="shared" si="82"/>
        <v/>
      </c>
      <c r="Q436" t="str">
        <f t="shared" si="83"/>
        <v/>
      </c>
    </row>
    <row r="437" spans="1:17" x14ac:dyDescent="0.3">
      <c r="A437" s="1" t="s">
        <v>430</v>
      </c>
      <c r="B437">
        <v>49</v>
      </c>
      <c r="C437" t="s">
        <v>652</v>
      </c>
      <c r="D437" s="1" t="s">
        <v>1204</v>
      </c>
      <c r="E437" t="s">
        <v>670</v>
      </c>
      <c r="F437" t="str">
        <f t="shared" si="72"/>
        <v/>
      </c>
      <c r="G437" t="str">
        <f t="shared" si="73"/>
        <v>Ciliophora</v>
      </c>
      <c r="H437" t="str">
        <f t="shared" si="74"/>
        <v/>
      </c>
      <c r="I437" t="str">
        <f t="shared" si="75"/>
        <v/>
      </c>
      <c r="J437" t="str">
        <f t="shared" si="76"/>
        <v/>
      </c>
      <c r="K437" t="str">
        <f t="shared" si="77"/>
        <v/>
      </c>
      <c r="L437" t="str">
        <f t="shared" si="78"/>
        <v/>
      </c>
      <c r="M437" t="str">
        <f t="shared" si="79"/>
        <v/>
      </c>
      <c r="N437" t="str">
        <f t="shared" si="80"/>
        <v/>
      </c>
      <c r="O437" t="str">
        <f t="shared" si="81"/>
        <v/>
      </c>
      <c r="P437" t="str">
        <f t="shared" si="82"/>
        <v/>
      </c>
      <c r="Q437" t="str">
        <f t="shared" si="83"/>
        <v/>
      </c>
    </row>
    <row r="438" spans="1:17" x14ac:dyDescent="0.3">
      <c r="A438" s="1" t="s">
        <v>431</v>
      </c>
      <c r="B438">
        <v>89</v>
      </c>
      <c r="C438" t="s">
        <v>649</v>
      </c>
      <c r="D438" s="1" t="s">
        <v>1204</v>
      </c>
      <c r="E438" t="s">
        <v>1024</v>
      </c>
      <c r="F438" t="str">
        <f t="shared" si="72"/>
        <v/>
      </c>
      <c r="G438" t="str">
        <f t="shared" si="73"/>
        <v>Ciliophora</v>
      </c>
      <c r="H438" t="str">
        <f t="shared" si="74"/>
        <v/>
      </c>
      <c r="I438" t="str">
        <f t="shared" si="75"/>
        <v/>
      </c>
      <c r="J438" t="str">
        <f t="shared" si="76"/>
        <v/>
      </c>
      <c r="K438" t="str">
        <f t="shared" si="77"/>
        <v/>
      </c>
      <c r="L438" t="str">
        <f t="shared" si="78"/>
        <v/>
      </c>
      <c r="M438" t="str">
        <f t="shared" si="79"/>
        <v/>
      </c>
      <c r="N438" t="str">
        <f t="shared" si="80"/>
        <v/>
      </c>
      <c r="O438" t="str">
        <f t="shared" si="81"/>
        <v/>
      </c>
      <c r="P438" t="str">
        <f t="shared" si="82"/>
        <v/>
      </c>
      <c r="Q438" t="str">
        <f t="shared" si="83"/>
        <v/>
      </c>
    </row>
    <row r="439" spans="1:17" x14ac:dyDescent="0.3">
      <c r="A439" s="1" t="s">
        <v>432</v>
      </c>
      <c r="B439">
        <v>56</v>
      </c>
      <c r="C439" t="s">
        <v>1207</v>
      </c>
      <c r="D439" s="1" t="s">
        <v>1205</v>
      </c>
      <c r="E439" t="s">
        <v>1206</v>
      </c>
      <c r="F439" t="str">
        <f t="shared" si="72"/>
        <v/>
      </c>
      <c r="G439" t="str">
        <f t="shared" si="73"/>
        <v/>
      </c>
      <c r="H439" t="str">
        <f t="shared" si="74"/>
        <v/>
      </c>
      <c r="I439" t="str">
        <f t="shared" si="75"/>
        <v/>
      </c>
      <c r="J439" t="str">
        <f t="shared" si="76"/>
        <v/>
      </c>
      <c r="K439" t="str">
        <f t="shared" si="77"/>
        <v>Chlorophyta</v>
      </c>
      <c r="L439" t="str">
        <f t="shared" si="78"/>
        <v>Fungi</v>
      </c>
      <c r="M439" t="str">
        <f t="shared" si="79"/>
        <v/>
      </c>
      <c r="N439" t="str">
        <f t="shared" si="80"/>
        <v/>
      </c>
      <c r="O439" t="str">
        <f t="shared" si="81"/>
        <v/>
      </c>
      <c r="P439" t="str">
        <f t="shared" si="82"/>
        <v>Naked amoebae</v>
      </c>
      <c r="Q439" t="str">
        <f t="shared" si="83"/>
        <v/>
      </c>
    </row>
    <row r="440" spans="1:17" x14ac:dyDescent="0.3">
      <c r="A440" s="1" t="s">
        <v>433</v>
      </c>
      <c r="B440">
        <v>120</v>
      </c>
      <c r="C440" t="s">
        <v>658</v>
      </c>
      <c r="D440" s="1" t="s">
        <v>1208</v>
      </c>
      <c r="E440" t="s">
        <v>1183</v>
      </c>
      <c r="F440" t="str">
        <f t="shared" si="72"/>
        <v/>
      </c>
      <c r="G440" t="str">
        <f t="shared" si="73"/>
        <v/>
      </c>
      <c r="H440" t="str">
        <f t="shared" si="74"/>
        <v/>
      </c>
      <c r="I440" t="str">
        <f t="shared" si="75"/>
        <v/>
      </c>
      <c r="J440" t="str">
        <f t="shared" si="76"/>
        <v/>
      </c>
      <c r="K440" t="str">
        <f t="shared" si="77"/>
        <v/>
      </c>
      <c r="L440" t="str">
        <f t="shared" si="78"/>
        <v/>
      </c>
      <c r="M440" t="str">
        <f t="shared" si="79"/>
        <v/>
      </c>
      <c r="N440" t="str">
        <f t="shared" si="80"/>
        <v/>
      </c>
      <c r="O440" t="str">
        <f t="shared" si="81"/>
        <v/>
      </c>
      <c r="P440" t="str">
        <f t="shared" si="82"/>
        <v/>
      </c>
      <c r="Q440" t="str">
        <f t="shared" si="83"/>
        <v/>
      </c>
    </row>
    <row r="441" spans="1:17" x14ac:dyDescent="0.3">
      <c r="A441" s="1" t="s">
        <v>434</v>
      </c>
      <c r="B441">
        <v>63</v>
      </c>
      <c r="C441" t="s">
        <v>1210</v>
      </c>
      <c r="D441" s="1" t="s">
        <v>1209</v>
      </c>
      <c r="E441" t="s">
        <v>1116</v>
      </c>
      <c r="F441" t="str">
        <f t="shared" si="72"/>
        <v/>
      </c>
      <c r="G441" t="str">
        <f t="shared" si="73"/>
        <v/>
      </c>
      <c r="H441" t="str">
        <f t="shared" si="74"/>
        <v/>
      </c>
      <c r="I441" t="str">
        <f t="shared" si="75"/>
        <v/>
      </c>
      <c r="J441" t="str">
        <f t="shared" si="76"/>
        <v/>
      </c>
      <c r="K441" t="str">
        <f t="shared" si="77"/>
        <v>Chlorophyta</v>
      </c>
      <c r="L441" t="str">
        <f t="shared" si="78"/>
        <v/>
      </c>
      <c r="M441" t="str">
        <f t="shared" si="79"/>
        <v/>
      </c>
      <c r="N441" t="str">
        <f t="shared" si="80"/>
        <v/>
      </c>
      <c r="O441" t="str">
        <f t="shared" si="81"/>
        <v>Soil Organic Matter</v>
      </c>
      <c r="P441" t="str">
        <f t="shared" si="82"/>
        <v/>
      </c>
      <c r="Q441" t="str">
        <f t="shared" si="83"/>
        <v/>
      </c>
    </row>
    <row r="442" spans="1:17" x14ac:dyDescent="0.3">
      <c r="A442" s="1" t="s">
        <v>435</v>
      </c>
      <c r="B442">
        <v>210</v>
      </c>
      <c r="C442" t="s">
        <v>1211</v>
      </c>
      <c r="D442" s="1" t="s">
        <v>1209</v>
      </c>
      <c r="E442" t="s">
        <v>683</v>
      </c>
      <c r="F442" t="str">
        <f t="shared" si="72"/>
        <v/>
      </c>
      <c r="G442" t="str">
        <f t="shared" si="73"/>
        <v>Ciliophora</v>
      </c>
      <c r="H442" t="str">
        <f t="shared" si="74"/>
        <v/>
      </c>
      <c r="I442" t="str">
        <f t="shared" si="75"/>
        <v/>
      </c>
      <c r="J442" t="str">
        <f t="shared" si="76"/>
        <v>Flagellates</v>
      </c>
      <c r="K442" t="str">
        <f t="shared" si="77"/>
        <v>Chlorophyta</v>
      </c>
      <c r="L442" t="str">
        <f t="shared" si="78"/>
        <v>Fungi</v>
      </c>
      <c r="M442" t="str">
        <f t="shared" si="79"/>
        <v/>
      </c>
      <c r="N442" t="str">
        <f t="shared" si="80"/>
        <v/>
      </c>
      <c r="O442" t="str">
        <f t="shared" si="81"/>
        <v/>
      </c>
      <c r="P442" t="str">
        <f t="shared" si="82"/>
        <v/>
      </c>
      <c r="Q442" t="str">
        <f t="shared" si="83"/>
        <v/>
      </c>
    </row>
    <row r="443" spans="1:17" x14ac:dyDescent="0.3">
      <c r="A443" s="1" t="s">
        <v>436</v>
      </c>
      <c r="B443">
        <v>30</v>
      </c>
      <c r="C443" t="s">
        <v>975</v>
      </c>
      <c r="D443" s="1" t="s">
        <v>1209</v>
      </c>
      <c r="E443" t="s">
        <v>1212</v>
      </c>
      <c r="F443" t="str">
        <f t="shared" si="72"/>
        <v/>
      </c>
      <c r="G443" t="str">
        <f t="shared" si="73"/>
        <v/>
      </c>
      <c r="H443" t="str">
        <f t="shared" si="74"/>
        <v/>
      </c>
      <c r="I443" t="str">
        <f t="shared" si="75"/>
        <v/>
      </c>
      <c r="J443" t="str">
        <f t="shared" si="76"/>
        <v/>
      </c>
      <c r="K443" t="str">
        <f t="shared" si="77"/>
        <v>Chlorophyta</v>
      </c>
      <c r="L443" t="str">
        <f t="shared" si="78"/>
        <v/>
      </c>
      <c r="M443" t="str">
        <f t="shared" si="79"/>
        <v/>
      </c>
      <c r="N443" t="str">
        <f t="shared" si="80"/>
        <v/>
      </c>
      <c r="O443" t="str">
        <f t="shared" si="81"/>
        <v/>
      </c>
      <c r="P443" t="str">
        <f t="shared" si="82"/>
        <v/>
      </c>
      <c r="Q443" t="str">
        <f t="shared" si="83"/>
        <v/>
      </c>
    </row>
    <row r="444" spans="1:17" x14ac:dyDescent="0.3">
      <c r="A444" s="1" t="s">
        <v>437</v>
      </c>
      <c r="B444">
        <v>112</v>
      </c>
      <c r="C444" t="s">
        <v>646</v>
      </c>
      <c r="D444" s="1" t="s">
        <v>1213</v>
      </c>
      <c r="E444" t="s">
        <v>1214</v>
      </c>
      <c r="F444" t="str">
        <f t="shared" si="72"/>
        <v/>
      </c>
      <c r="G444" t="str">
        <f t="shared" si="73"/>
        <v>Ciliophora</v>
      </c>
      <c r="H444" t="str">
        <f t="shared" si="74"/>
        <v/>
      </c>
      <c r="I444" t="str">
        <f t="shared" si="75"/>
        <v/>
      </c>
      <c r="J444" t="str">
        <f t="shared" si="76"/>
        <v>Flagellates</v>
      </c>
      <c r="K444" t="str">
        <f t="shared" si="77"/>
        <v/>
      </c>
      <c r="L444" t="str">
        <f t="shared" si="78"/>
        <v/>
      </c>
      <c r="M444" t="str">
        <f t="shared" si="79"/>
        <v/>
      </c>
      <c r="N444" t="str">
        <f t="shared" si="80"/>
        <v/>
      </c>
      <c r="O444" t="str">
        <f t="shared" si="81"/>
        <v/>
      </c>
      <c r="P444" t="str">
        <f t="shared" si="82"/>
        <v/>
      </c>
      <c r="Q444" t="str">
        <f t="shared" si="83"/>
        <v/>
      </c>
    </row>
    <row r="445" spans="1:17" x14ac:dyDescent="0.3">
      <c r="A445" s="1" t="s">
        <v>438</v>
      </c>
      <c r="B445">
        <v>168</v>
      </c>
      <c r="C445" t="s">
        <v>669</v>
      </c>
      <c r="D445" s="1" t="s">
        <v>1213</v>
      </c>
      <c r="E445" t="s">
        <v>1104</v>
      </c>
      <c r="F445" t="str">
        <f t="shared" si="72"/>
        <v/>
      </c>
      <c r="G445" t="str">
        <f t="shared" si="73"/>
        <v>Ciliophora</v>
      </c>
      <c r="H445" t="str">
        <f t="shared" si="74"/>
        <v/>
      </c>
      <c r="I445" t="str">
        <f t="shared" si="75"/>
        <v/>
      </c>
      <c r="J445" t="str">
        <f t="shared" si="76"/>
        <v/>
      </c>
      <c r="K445" t="str">
        <f t="shared" si="77"/>
        <v/>
      </c>
      <c r="L445" t="str">
        <f t="shared" si="78"/>
        <v/>
      </c>
      <c r="M445" t="str">
        <f t="shared" si="79"/>
        <v/>
      </c>
      <c r="N445" t="str">
        <f t="shared" si="80"/>
        <v/>
      </c>
      <c r="O445" t="str">
        <f t="shared" si="81"/>
        <v/>
      </c>
      <c r="P445" t="str">
        <f t="shared" si="82"/>
        <v>Naked amoebae</v>
      </c>
      <c r="Q445" t="str">
        <f t="shared" si="83"/>
        <v/>
      </c>
    </row>
    <row r="446" spans="1:17" x14ac:dyDescent="0.3">
      <c r="A446" s="1" t="s">
        <v>439</v>
      </c>
      <c r="B446">
        <v>504</v>
      </c>
      <c r="C446" t="s">
        <v>652</v>
      </c>
      <c r="D446" s="1" t="s">
        <v>1213</v>
      </c>
      <c r="E446" t="s">
        <v>670</v>
      </c>
      <c r="F446" t="str">
        <f t="shared" si="72"/>
        <v/>
      </c>
      <c r="G446" t="str">
        <f t="shared" si="73"/>
        <v>Ciliophora</v>
      </c>
      <c r="H446" t="str">
        <f t="shared" si="74"/>
        <v/>
      </c>
      <c r="I446" t="str">
        <f t="shared" si="75"/>
        <v/>
      </c>
      <c r="J446" t="str">
        <f t="shared" si="76"/>
        <v/>
      </c>
      <c r="K446" t="str">
        <f t="shared" si="77"/>
        <v/>
      </c>
      <c r="L446" t="str">
        <f t="shared" si="78"/>
        <v/>
      </c>
      <c r="M446" t="str">
        <f t="shared" si="79"/>
        <v/>
      </c>
      <c r="N446" t="str">
        <f t="shared" si="80"/>
        <v/>
      </c>
      <c r="O446" t="str">
        <f t="shared" si="81"/>
        <v/>
      </c>
      <c r="P446" t="str">
        <f t="shared" si="82"/>
        <v/>
      </c>
      <c r="Q446" t="str">
        <f t="shared" si="83"/>
        <v/>
      </c>
    </row>
    <row r="447" spans="1:17" x14ac:dyDescent="0.3">
      <c r="A447" s="1" t="s">
        <v>440</v>
      </c>
      <c r="B447">
        <v>18</v>
      </c>
      <c r="C447" t="s">
        <v>658</v>
      </c>
      <c r="D447" s="1" t="s">
        <v>1215</v>
      </c>
      <c r="E447" t="s">
        <v>711</v>
      </c>
      <c r="F447" t="str">
        <f t="shared" si="72"/>
        <v/>
      </c>
      <c r="G447" t="str">
        <f t="shared" si="73"/>
        <v/>
      </c>
      <c r="H447" t="str">
        <f t="shared" si="74"/>
        <v/>
      </c>
      <c r="I447" t="str">
        <f t="shared" si="75"/>
        <v/>
      </c>
      <c r="J447" t="str">
        <f t="shared" si="76"/>
        <v/>
      </c>
      <c r="K447" t="str">
        <f t="shared" si="77"/>
        <v/>
      </c>
      <c r="L447" t="str">
        <f t="shared" si="78"/>
        <v/>
      </c>
      <c r="M447" t="str">
        <f t="shared" si="79"/>
        <v/>
      </c>
      <c r="N447" t="str">
        <f t="shared" si="80"/>
        <v/>
      </c>
      <c r="O447" t="str">
        <f t="shared" si="81"/>
        <v/>
      </c>
      <c r="P447" t="str">
        <f t="shared" si="82"/>
        <v/>
      </c>
      <c r="Q447" t="str">
        <f t="shared" si="83"/>
        <v/>
      </c>
    </row>
    <row r="448" spans="1:17" x14ac:dyDescent="0.3">
      <c r="A448" s="1" t="s">
        <v>441</v>
      </c>
      <c r="B448">
        <v>300</v>
      </c>
      <c r="C448" t="s">
        <v>735</v>
      </c>
      <c r="D448" s="1" t="s">
        <v>1215</v>
      </c>
      <c r="E448" t="s">
        <v>999</v>
      </c>
      <c r="F448" t="str">
        <f t="shared" si="72"/>
        <v>Bacteria</v>
      </c>
      <c r="G448" t="str">
        <f t="shared" si="73"/>
        <v>Ciliophora</v>
      </c>
      <c r="H448" t="str">
        <f t="shared" si="74"/>
        <v/>
      </c>
      <c r="I448" t="str">
        <f t="shared" si="75"/>
        <v/>
      </c>
      <c r="J448" t="str">
        <f t="shared" si="76"/>
        <v>Flagellates</v>
      </c>
      <c r="K448" t="str">
        <f t="shared" si="77"/>
        <v/>
      </c>
      <c r="L448" t="str">
        <f t="shared" si="78"/>
        <v/>
      </c>
      <c r="M448" t="str">
        <f t="shared" si="79"/>
        <v/>
      </c>
      <c r="N448" t="str">
        <f t="shared" si="80"/>
        <v/>
      </c>
      <c r="O448" t="str">
        <f t="shared" si="81"/>
        <v/>
      </c>
      <c r="P448" t="str">
        <f t="shared" si="82"/>
        <v/>
      </c>
      <c r="Q448" t="str">
        <f t="shared" si="83"/>
        <v/>
      </c>
    </row>
    <row r="449" spans="1:17" x14ac:dyDescent="0.3">
      <c r="A449" s="1" t="s">
        <v>442</v>
      </c>
      <c r="B449">
        <v>490</v>
      </c>
      <c r="C449" t="s">
        <v>1217</v>
      </c>
      <c r="D449" s="1" t="s">
        <v>1216</v>
      </c>
      <c r="E449" t="s">
        <v>1008</v>
      </c>
      <c r="F449" t="str">
        <f t="shared" si="72"/>
        <v/>
      </c>
      <c r="G449" t="str">
        <f t="shared" si="73"/>
        <v/>
      </c>
      <c r="H449" t="str">
        <f t="shared" si="74"/>
        <v/>
      </c>
      <c r="I449" t="str">
        <f t="shared" si="75"/>
        <v/>
      </c>
      <c r="J449" t="str">
        <f t="shared" si="76"/>
        <v>Flagellates</v>
      </c>
      <c r="K449" t="str">
        <f t="shared" si="77"/>
        <v/>
      </c>
      <c r="L449" t="str">
        <f t="shared" si="78"/>
        <v>Fungi</v>
      </c>
      <c r="M449" t="str">
        <f t="shared" si="79"/>
        <v/>
      </c>
      <c r="N449" t="str">
        <f t="shared" si="80"/>
        <v/>
      </c>
      <c r="O449" t="str">
        <f t="shared" si="81"/>
        <v/>
      </c>
      <c r="P449" t="str">
        <f t="shared" si="82"/>
        <v>Naked amoebae</v>
      </c>
      <c r="Q449" t="str">
        <f t="shared" si="83"/>
        <v>testate amoebae</v>
      </c>
    </row>
    <row r="450" spans="1:17" x14ac:dyDescent="0.3">
      <c r="A450" s="1" t="s">
        <v>443</v>
      </c>
      <c r="B450">
        <v>380</v>
      </c>
      <c r="C450" t="s">
        <v>658</v>
      </c>
      <c r="D450" s="1" t="s">
        <v>1216</v>
      </c>
      <c r="E450" t="s">
        <v>1021</v>
      </c>
      <c r="F450" t="str">
        <f t="shared" si="72"/>
        <v/>
      </c>
      <c r="G450" t="str">
        <f t="shared" si="73"/>
        <v/>
      </c>
      <c r="H450" t="str">
        <f t="shared" si="74"/>
        <v/>
      </c>
      <c r="I450" t="str">
        <f t="shared" si="75"/>
        <v/>
      </c>
      <c r="J450" t="str">
        <f t="shared" si="76"/>
        <v/>
      </c>
      <c r="K450" t="str">
        <f t="shared" si="77"/>
        <v/>
      </c>
      <c r="L450" t="str">
        <f t="shared" si="78"/>
        <v/>
      </c>
      <c r="M450" t="str">
        <f t="shared" si="79"/>
        <v/>
      </c>
      <c r="N450" t="str">
        <f t="shared" si="80"/>
        <v/>
      </c>
      <c r="O450" t="str">
        <f t="shared" si="81"/>
        <v/>
      </c>
      <c r="P450" t="str">
        <f t="shared" si="82"/>
        <v/>
      </c>
      <c r="Q450" t="str">
        <f t="shared" si="83"/>
        <v/>
      </c>
    </row>
    <row r="451" spans="1:17" x14ac:dyDescent="0.3">
      <c r="A451" s="1" t="s">
        <v>444</v>
      </c>
      <c r="B451">
        <v>300</v>
      </c>
      <c r="C451" t="s">
        <v>1098</v>
      </c>
      <c r="D451" s="1" t="s">
        <v>1216</v>
      </c>
      <c r="E451" t="s">
        <v>726</v>
      </c>
      <c r="F451" t="str">
        <f t="shared" ref="F451:F514" si="84">IF(ISERROR(SEARCH("B", $C451)), "", "Bacteria")</f>
        <v/>
      </c>
      <c r="G451" t="str">
        <f t="shared" ref="G451:G514" si="85">IF(ISERROR(SEARCH("C", $C451)), "", "Ciliophora")</f>
        <v>Ciliophora</v>
      </c>
      <c r="H451" t="str">
        <f t="shared" ref="H451:H514" si="86">IF(ISERROR(SEARCH("D", $C451)), "", "Diatoms")</f>
        <v>Diatoms</v>
      </c>
      <c r="I451" t="str">
        <f t="shared" ref="I451:I514" si="87">IF(ISERROR(SEARCH("E", $C451)), "", "Cyanobacteria")</f>
        <v/>
      </c>
      <c r="J451" t="str">
        <f t="shared" ref="J451:J514" si="88">IF(ISERROR(SEARCH("F", $C451)), "", "Flagellates")</f>
        <v/>
      </c>
      <c r="K451" t="str">
        <f t="shared" ref="K451:K514" si="89">IF(ISERROR(SEARCH("G", $C451)), "", "Chlorophyta")</f>
        <v/>
      </c>
      <c r="L451" t="str">
        <f t="shared" ref="L451:L514" si="90">IF(ISERROR(SEARCH("H", $C451)), "", "Fungi")</f>
        <v/>
      </c>
      <c r="M451" t="str">
        <f t="shared" ref="M451:M514" si="91">IF(ISERROR(SEARCH("R",$C451)),"","Rotifera")</f>
        <v/>
      </c>
      <c r="N451" t="str">
        <f t="shared" ref="N451:N514" si="92">IF(ISERROR(SEARCH("R", $C451)), "", "Nematoda")</f>
        <v/>
      </c>
      <c r="O451" t="str">
        <f t="shared" ref="O451:O514" si="93">IF(ISERROR(SEARCH("S", $C451)), "", "Soil Organic Matter")</f>
        <v/>
      </c>
      <c r="P451" t="str">
        <f t="shared" ref="P451:P514" si="94">IF(ISERROR(SEARCH("N", $C451)), "", "Naked amoebae")</f>
        <v/>
      </c>
      <c r="Q451" t="str">
        <f t="shared" ref="Q451:Q514" si="95">IF(ISERROR(SEARCH("T", $C451)), "", "testate amoebae")</f>
        <v/>
      </c>
    </row>
    <row r="452" spans="1:17" x14ac:dyDescent="0.3">
      <c r="A452" s="1" t="s">
        <v>445</v>
      </c>
      <c r="B452">
        <v>1000</v>
      </c>
      <c r="C452" t="s">
        <v>1219</v>
      </c>
      <c r="D452" s="1" t="s">
        <v>1218</v>
      </c>
      <c r="E452" t="s">
        <v>672</v>
      </c>
      <c r="F452" t="str">
        <f t="shared" si="84"/>
        <v/>
      </c>
      <c r="G452" t="str">
        <f t="shared" si="85"/>
        <v>Ciliophora</v>
      </c>
      <c r="H452" t="str">
        <f t="shared" si="86"/>
        <v/>
      </c>
      <c r="I452" t="str">
        <f t="shared" si="87"/>
        <v/>
      </c>
      <c r="J452" t="str">
        <f t="shared" si="88"/>
        <v>Flagellates</v>
      </c>
      <c r="K452" t="str">
        <f t="shared" si="89"/>
        <v>Chlorophyta</v>
      </c>
      <c r="L452" t="str">
        <f t="shared" si="90"/>
        <v>Fungi</v>
      </c>
      <c r="M452" t="str">
        <f t="shared" si="91"/>
        <v/>
      </c>
      <c r="N452" t="str">
        <f t="shared" si="92"/>
        <v/>
      </c>
      <c r="O452" t="str">
        <f t="shared" si="93"/>
        <v>Soil Organic Matter</v>
      </c>
      <c r="P452" t="str">
        <f t="shared" si="94"/>
        <v/>
      </c>
      <c r="Q452" t="str">
        <f t="shared" si="95"/>
        <v>testate amoebae</v>
      </c>
    </row>
    <row r="453" spans="1:17" x14ac:dyDescent="0.3">
      <c r="A453" s="1" t="s">
        <v>446</v>
      </c>
      <c r="B453">
        <v>15</v>
      </c>
      <c r="C453" t="s">
        <v>681</v>
      </c>
      <c r="D453" s="1" t="s">
        <v>1220</v>
      </c>
      <c r="E453" t="s">
        <v>1221</v>
      </c>
      <c r="F453" t="str">
        <f t="shared" si="84"/>
        <v>Bacteria</v>
      </c>
      <c r="G453" t="str">
        <f t="shared" si="85"/>
        <v/>
      </c>
      <c r="H453" t="str">
        <f t="shared" si="86"/>
        <v/>
      </c>
      <c r="I453" t="str">
        <f t="shared" si="87"/>
        <v/>
      </c>
      <c r="J453" t="str">
        <f t="shared" si="88"/>
        <v/>
      </c>
      <c r="K453" t="str">
        <f t="shared" si="89"/>
        <v/>
      </c>
      <c r="L453" t="str">
        <f t="shared" si="90"/>
        <v/>
      </c>
      <c r="M453" t="str">
        <f t="shared" si="91"/>
        <v/>
      </c>
      <c r="N453" t="str">
        <f t="shared" si="92"/>
        <v/>
      </c>
      <c r="O453" t="str">
        <f t="shared" si="93"/>
        <v/>
      </c>
      <c r="P453" t="str">
        <f t="shared" si="94"/>
        <v/>
      </c>
      <c r="Q453" t="str">
        <f t="shared" si="95"/>
        <v/>
      </c>
    </row>
    <row r="454" spans="1:17" x14ac:dyDescent="0.3">
      <c r="A454" s="1" t="s">
        <v>447</v>
      </c>
      <c r="B454">
        <v>396</v>
      </c>
      <c r="C454" t="s">
        <v>879</v>
      </c>
      <c r="D454" s="1" t="s">
        <v>1222</v>
      </c>
      <c r="E454" t="s">
        <v>1223</v>
      </c>
      <c r="F454" t="str">
        <f t="shared" si="84"/>
        <v/>
      </c>
      <c r="G454" t="str">
        <f t="shared" si="85"/>
        <v>Ciliophora</v>
      </c>
      <c r="H454" t="str">
        <f t="shared" si="86"/>
        <v>Diatoms</v>
      </c>
      <c r="I454" t="str">
        <f t="shared" si="87"/>
        <v/>
      </c>
      <c r="J454" t="str">
        <f t="shared" si="88"/>
        <v>Flagellates</v>
      </c>
      <c r="K454" t="str">
        <f t="shared" si="89"/>
        <v/>
      </c>
      <c r="L454" t="str">
        <f t="shared" si="90"/>
        <v>Fungi</v>
      </c>
      <c r="M454" t="str">
        <f t="shared" si="91"/>
        <v/>
      </c>
      <c r="N454" t="str">
        <f t="shared" si="92"/>
        <v/>
      </c>
      <c r="O454" t="str">
        <f t="shared" si="93"/>
        <v/>
      </c>
      <c r="P454" t="str">
        <f t="shared" si="94"/>
        <v/>
      </c>
      <c r="Q454" t="str">
        <f t="shared" si="95"/>
        <v/>
      </c>
    </row>
    <row r="455" spans="1:17" x14ac:dyDescent="0.3">
      <c r="A455" s="1" t="s">
        <v>448</v>
      </c>
      <c r="B455">
        <v>470</v>
      </c>
      <c r="C455" t="s">
        <v>652</v>
      </c>
      <c r="D455" s="1" t="s">
        <v>1224</v>
      </c>
      <c r="E455" t="s">
        <v>1225</v>
      </c>
      <c r="F455" t="str">
        <f t="shared" si="84"/>
        <v/>
      </c>
      <c r="G455" t="str">
        <f t="shared" si="85"/>
        <v>Ciliophora</v>
      </c>
      <c r="H455" t="str">
        <f t="shared" si="86"/>
        <v/>
      </c>
      <c r="I455" t="str">
        <f t="shared" si="87"/>
        <v/>
      </c>
      <c r="J455" t="str">
        <f t="shared" si="88"/>
        <v/>
      </c>
      <c r="K455" t="str">
        <f t="shared" si="89"/>
        <v/>
      </c>
      <c r="L455" t="str">
        <f t="shared" si="90"/>
        <v/>
      </c>
      <c r="M455" t="str">
        <f t="shared" si="91"/>
        <v/>
      </c>
      <c r="N455" t="str">
        <f t="shared" si="92"/>
        <v/>
      </c>
      <c r="O455" t="str">
        <f t="shared" si="93"/>
        <v/>
      </c>
      <c r="P455" t="str">
        <f t="shared" si="94"/>
        <v/>
      </c>
      <c r="Q455" t="str">
        <f t="shared" si="95"/>
        <v/>
      </c>
    </row>
    <row r="456" spans="1:17" x14ac:dyDescent="0.3">
      <c r="A456" s="1" t="s">
        <v>449</v>
      </c>
      <c r="B456">
        <v>56</v>
      </c>
      <c r="C456" t="s">
        <v>658</v>
      </c>
      <c r="D456" s="1" t="s">
        <v>1226</v>
      </c>
      <c r="E456" t="s">
        <v>1114</v>
      </c>
      <c r="F456" t="str">
        <f t="shared" si="84"/>
        <v/>
      </c>
      <c r="G456" t="str">
        <f t="shared" si="85"/>
        <v/>
      </c>
      <c r="H456" t="str">
        <f t="shared" si="86"/>
        <v/>
      </c>
      <c r="I456" t="str">
        <f t="shared" si="87"/>
        <v/>
      </c>
      <c r="J456" t="str">
        <f t="shared" si="88"/>
        <v/>
      </c>
      <c r="K456" t="str">
        <f t="shared" si="89"/>
        <v/>
      </c>
      <c r="L456" t="str">
        <f t="shared" si="90"/>
        <v/>
      </c>
      <c r="M456" t="str">
        <f t="shared" si="91"/>
        <v/>
      </c>
      <c r="N456" t="str">
        <f t="shared" si="92"/>
        <v/>
      </c>
      <c r="O456" t="str">
        <f t="shared" si="93"/>
        <v/>
      </c>
      <c r="P456" t="str">
        <f t="shared" si="94"/>
        <v/>
      </c>
      <c r="Q456" t="str">
        <f t="shared" si="95"/>
        <v/>
      </c>
    </row>
    <row r="457" spans="1:17" x14ac:dyDescent="0.3">
      <c r="A457" s="1" t="s">
        <v>450</v>
      </c>
      <c r="B457">
        <v>30</v>
      </c>
      <c r="C457" t="s">
        <v>658</v>
      </c>
      <c r="D457" s="1" t="s">
        <v>1226</v>
      </c>
      <c r="E457" t="s">
        <v>1183</v>
      </c>
      <c r="F457" t="str">
        <f t="shared" si="84"/>
        <v/>
      </c>
      <c r="G457" t="str">
        <f t="shared" si="85"/>
        <v/>
      </c>
      <c r="H457" t="str">
        <f t="shared" si="86"/>
        <v/>
      </c>
      <c r="I457" t="str">
        <f t="shared" si="87"/>
        <v/>
      </c>
      <c r="J457" t="str">
        <f t="shared" si="88"/>
        <v/>
      </c>
      <c r="K457" t="str">
        <f t="shared" si="89"/>
        <v/>
      </c>
      <c r="L457" t="str">
        <f t="shared" si="90"/>
        <v/>
      </c>
      <c r="M457" t="str">
        <f t="shared" si="91"/>
        <v/>
      </c>
      <c r="N457" t="str">
        <f t="shared" si="92"/>
        <v/>
      </c>
      <c r="O457" t="str">
        <f t="shared" si="93"/>
        <v/>
      </c>
      <c r="P457" t="str">
        <f t="shared" si="94"/>
        <v/>
      </c>
      <c r="Q457" t="str">
        <f t="shared" si="95"/>
        <v/>
      </c>
    </row>
    <row r="458" spans="1:17" x14ac:dyDescent="0.3">
      <c r="A458" s="1" t="s">
        <v>451</v>
      </c>
      <c r="B458">
        <v>280</v>
      </c>
      <c r="C458" t="s">
        <v>1229</v>
      </c>
      <c r="D458" s="1" t="s">
        <v>1227</v>
      </c>
      <c r="E458" t="s">
        <v>1228</v>
      </c>
      <c r="F458" t="str">
        <f t="shared" si="84"/>
        <v>Bacteria</v>
      </c>
      <c r="G458" t="str">
        <f t="shared" si="85"/>
        <v>Ciliophora</v>
      </c>
      <c r="H458" t="str">
        <f t="shared" si="86"/>
        <v/>
      </c>
      <c r="I458" t="str">
        <f t="shared" si="87"/>
        <v/>
      </c>
      <c r="J458" t="str">
        <f t="shared" si="88"/>
        <v/>
      </c>
      <c r="K458" t="str">
        <f t="shared" si="89"/>
        <v>Chlorophyta</v>
      </c>
      <c r="L458" t="str">
        <f t="shared" si="90"/>
        <v/>
      </c>
      <c r="M458" t="str">
        <f t="shared" si="91"/>
        <v/>
      </c>
      <c r="N458" t="str">
        <f t="shared" si="92"/>
        <v/>
      </c>
      <c r="O458" t="str">
        <f t="shared" si="93"/>
        <v>Soil Organic Matter</v>
      </c>
      <c r="P458" t="str">
        <f t="shared" si="94"/>
        <v/>
      </c>
      <c r="Q458" t="str">
        <f t="shared" si="95"/>
        <v/>
      </c>
    </row>
    <row r="459" spans="1:17" x14ac:dyDescent="0.3">
      <c r="A459" s="1" t="s">
        <v>452</v>
      </c>
      <c r="B459">
        <v>8</v>
      </c>
      <c r="C459" t="s">
        <v>652</v>
      </c>
      <c r="D459" s="1" t="s">
        <v>1088</v>
      </c>
      <c r="E459" t="s">
        <v>662</v>
      </c>
      <c r="F459" t="str">
        <f t="shared" si="84"/>
        <v/>
      </c>
      <c r="G459" t="str">
        <f t="shared" si="85"/>
        <v>Ciliophora</v>
      </c>
      <c r="H459" t="str">
        <f t="shared" si="86"/>
        <v/>
      </c>
      <c r="I459" t="str">
        <f t="shared" si="87"/>
        <v/>
      </c>
      <c r="J459" t="str">
        <f t="shared" si="88"/>
        <v/>
      </c>
      <c r="K459" t="str">
        <f t="shared" si="89"/>
        <v/>
      </c>
      <c r="L459" t="str">
        <f t="shared" si="90"/>
        <v/>
      </c>
      <c r="M459" t="str">
        <f t="shared" si="91"/>
        <v/>
      </c>
      <c r="N459" t="str">
        <f t="shared" si="92"/>
        <v/>
      </c>
      <c r="O459" t="str">
        <f t="shared" si="93"/>
        <v/>
      </c>
      <c r="P459" t="str">
        <f t="shared" si="94"/>
        <v/>
      </c>
      <c r="Q459" t="str">
        <f t="shared" si="95"/>
        <v/>
      </c>
    </row>
    <row r="460" spans="1:17" x14ac:dyDescent="0.3">
      <c r="A460" s="1" t="s">
        <v>453</v>
      </c>
      <c r="B460">
        <v>16</v>
      </c>
      <c r="C460" t="s">
        <v>652</v>
      </c>
      <c r="D460" s="1" t="s">
        <v>1088</v>
      </c>
      <c r="E460" t="s">
        <v>1230</v>
      </c>
      <c r="F460" t="str">
        <f t="shared" si="84"/>
        <v/>
      </c>
      <c r="G460" t="str">
        <f t="shared" si="85"/>
        <v>Ciliophora</v>
      </c>
      <c r="H460" t="str">
        <f t="shared" si="86"/>
        <v/>
      </c>
      <c r="I460" t="str">
        <f t="shared" si="87"/>
        <v/>
      </c>
      <c r="J460" t="str">
        <f t="shared" si="88"/>
        <v/>
      </c>
      <c r="K460" t="str">
        <f t="shared" si="89"/>
        <v/>
      </c>
      <c r="L460" t="str">
        <f t="shared" si="90"/>
        <v/>
      </c>
      <c r="M460" t="str">
        <f t="shared" si="91"/>
        <v/>
      </c>
      <c r="N460" t="str">
        <f t="shared" si="92"/>
        <v/>
      </c>
      <c r="O460" t="str">
        <f t="shared" si="93"/>
        <v/>
      </c>
      <c r="P460" t="str">
        <f t="shared" si="94"/>
        <v/>
      </c>
      <c r="Q460" t="str">
        <f t="shared" si="95"/>
        <v/>
      </c>
    </row>
    <row r="461" spans="1:17" x14ac:dyDescent="0.3">
      <c r="A461" s="1" t="s">
        <v>454</v>
      </c>
      <c r="B461">
        <v>5</v>
      </c>
      <c r="C461" t="s">
        <v>652</v>
      </c>
      <c r="D461" s="1" t="s">
        <v>1088</v>
      </c>
      <c r="E461" t="s">
        <v>670</v>
      </c>
      <c r="F461" t="str">
        <f t="shared" si="84"/>
        <v/>
      </c>
      <c r="G461" t="str">
        <f t="shared" si="85"/>
        <v>Ciliophora</v>
      </c>
      <c r="H461" t="str">
        <f t="shared" si="86"/>
        <v/>
      </c>
      <c r="I461" t="str">
        <f t="shared" si="87"/>
        <v/>
      </c>
      <c r="J461" t="str">
        <f t="shared" si="88"/>
        <v/>
      </c>
      <c r="K461" t="str">
        <f t="shared" si="89"/>
        <v/>
      </c>
      <c r="L461" t="str">
        <f t="shared" si="90"/>
        <v/>
      </c>
      <c r="M461" t="str">
        <f t="shared" si="91"/>
        <v/>
      </c>
      <c r="N461" t="str">
        <f t="shared" si="92"/>
        <v/>
      </c>
      <c r="O461" t="str">
        <f t="shared" si="93"/>
        <v/>
      </c>
      <c r="P461" t="str">
        <f t="shared" si="94"/>
        <v/>
      </c>
      <c r="Q461" t="str">
        <f t="shared" si="95"/>
        <v/>
      </c>
    </row>
    <row r="462" spans="1:17" x14ac:dyDescent="0.3">
      <c r="A462" s="1" t="s">
        <v>455</v>
      </c>
      <c r="B462">
        <v>8</v>
      </c>
      <c r="C462" t="s">
        <v>652</v>
      </c>
      <c r="D462" s="1" t="s">
        <v>1231</v>
      </c>
      <c r="E462" t="s">
        <v>705</v>
      </c>
      <c r="F462" t="str">
        <f t="shared" si="84"/>
        <v/>
      </c>
      <c r="G462" t="str">
        <f t="shared" si="85"/>
        <v>Ciliophora</v>
      </c>
      <c r="H462" t="str">
        <f t="shared" si="86"/>
        <v/>
      </c>
      <c r="I462" t="str">
        <f t="shared" si="87"/>
        <v/>
      </c>
      <c r="J462" t="str">
        <f t="shared" si="88"/>
        <v/>
      </c>
      <c r="K462" t="str">
        <f t="shared" si="89"/>
        <v/>
      </c>
      <c r="L462" t="str">
        <f t="shared" si="90"/>
        <v/>
      </c>
      <c r="M462" t="str">
        <f t="shared" si="91"/>
        <v/>
      </c>
      <c r="N462" t="str">
        <f t="shared" si="92"/>
        <v/>
      </c>
      <c r="O462" t="str">
        <f t="shared" si="93"/>
        <v/>
      </c>
      <c r="P462" t="str">
        <f t="shared" si="94"/>
        <v/>
      </c>
      <c r="Q462" t="str">
        <f t="shared" si="95"/>
        <v/>
      </c>
    </row>
    <row r="463" spans="1:17" x14ac:dyDescent="0.3">
      <c r="A463" s="1" t="s">
        <v>456</v>
      </c>
      <c r="B463">
        <v>4</v>
      </c>
      <c r="C463" t="s">
        <v>658</v>
      </c>
      <c r="D463" s="1" t="s">
        <v>1232</v>
      </c>
      <c r="E463" t="s">
        <v>804</v>
      </c>
      <c r="F463" t="str">
        <f t="shared" si="84"/>
        <v/>
      </c>
      <c r="G463" t="str">
        <f t="shared" si="85"/>
        <v/>
      </c>
      <c r="H463" t="str">
        <f t="shared" si="86"/>
        <v/>
      </c>
      <c r="I463" t="str">
        <f t="shared" si="87"/>
        <v/>
      </c>
      <c r="J463" t="str">
        <f t="shared" si="88"/>
        <v/>
      </c>
      <c r="K463" t="str">
        <f t="shared" si="89"/>
        <v/>
      </c>
      <c r="L463" t="str">
        <f t="shared" si="90"/>
        <v/>
      </c>
      <c r="M463" t="str">
        <f t="shared" si="91"/>
        <v/>
      </c>
      <c r="N463" t="str">
        <f t="shared" si="92"/>
        <v/>
      </c>
      <c r="O463" t="str">
        <f t="shared" si="93"/>
        <v/>
      </c>
      <c r="P463" t="str">
        <f t="shared" si="94"/>
        <v/>
      </c>
      <c r="Q463" t="str">
        <f t="shared" si="95"/>
        <v/>
      </c>
    </row>
    <row r="464" spans="1:17" x14ac:dyDescent="0.3">
      <c r="A464" s="1" t="s">
        <v>457</v>
      </c>
      <c r="B464">
        <v>2</v>
      </c>
      <c r="C464" t="s">
        <v>805</v>
      </c>
      <c r="D464" s="1" t="s">
        <v>1232</v>
      </c>
      <c r="E464" t="s">
        <v>999</v>
      </c>
      <c r="F464" t="str">
        <f t="shared" si="84"/>
        <v>Bacteria</v>
      </c>
      <c r="G464" t="str">
        <f t="shared" si="85"/>
        <v/>
      </c>
      <c r="H464" t="str">
        <f t="shared" si="86"/>
        <v/>
      </c>
      <c r="I464" t="str">
        <f t="shared" si="87"/>
        <v/>
      </c>
      <c r="J464" t="str">
        <f t="shared" si="88"/>
        <v>Flagellates</v>
      </c>
      <c r="K464" t="str">
        <f t="shared" si="89"/>
        <v/>
      </c>
      <c r="L464" t="str">
        <f t="shared" si="90"/>
        <v/>
      </c>
      <c r="M464" t="str">
        <f t="shared" si="91"/>
        <v/>
      </c>
      <c r="N464" t="str">
        <f t="shared" si="92"/>
        <v/>
      </c>
      <c r="O464" t="str">
        <f t="shared" si="93"/>
        <v/>
      </c>
      <c r="P464" t="str">
        <f t="shared" si="94"/>
        <v/>
      </c>
      <c r="Q464" t="str">
        <f t="shared" si="95"/>
        <v/>
      </c>
    </row>
    <row r="465" spans="1:17" x14ac:dyDescent="0.3">
      <c r="A465" s="1" t="s">
        <v>458</v>
      </c>
      <c r="B465">
        <v>11</v>
      </c>
      <c r="C465" t="s">
        <v>805</v>
      </c>
      <c r="D465" s="1" t="s">
        <v>1232</v>
      </c>
      <c r="E465" t="s">
        <v>1233</v>
      </c>
      <c r="F465" t="str">
        <f t="shared" si="84"/>
        <v>Bacteria</v>
      </c>
      <c r="G465" t="str">
        <f t="shared" si="85"/>
        <v/>
      </c>
      <c r="H465" t="str">
        <f t="shared" si="86"/>
        <v/>
      </c>
      <c r="I465" t="str">
        <f t="shared" si="87"/>
        <v/>
      </c>
      <c r="J465" t="str">
        <f t="shared" si="88"/>
        <v>Flagellates</v>
      </c>
      <c r="K465" t="str">
        <f t="shared" si="89"/>
        <v/>
      </c>
      <c r="L465" t="str">
        <f t="shared" si="90"/>
        <v/>
      </c>
      <c r="M465" t="str">
        <f t="shared" si="91"/>
        <v/>
      </c>
      <c r="N465" t="str">
        <f t="shared" si="92"/>
        <v/>
      </c>
      <c r="O465" t="str">
        <f t="shared" si="93"/>
        <v/>
      </c>
      <c r="P465" t="str">
        <f t="shared" si="94"/>
        <v/>
      </c>
      <c r="Q465" t="str">
        <f t="shared" si="95"/>
        <v/>
      </c>
    </row>
    <row r="466" spans="1:17" x14ac:dyDescent="0.3">
      <c r="A466" s="1" t="s">
        <v>459</v>
      </c>
      <c r="B466">
        <v>7</v>
      </c>
      <c r="C466" t="s">
        <v>743</v>
      </c>
      <c r="D466" s="1" t="s">
        <v>1232</v>
      </c>
      <c r="E466" t="s">
        <v>1234</v>
      </c>
      <c r="F466" t="str">
        <f t="shared" si="84"/>
        <v>Bacteria</v>
      </c>
      <c r="G466" t="str">
        <f t="shared" si="85"/>
        <v/>
      </c>
      <c r="H466" t="str">
        <f t="shared" si="86"/>
        <v/>
      </c>
      <c r="I466" t="str">
        <f t="shared" si="87"/>
        <v/>
      </c>
      <c r="J466" t="str">
        <f t="shared" si="88"/>
        <v/>
      </c>
      <c r="K466" t="str">
        <f t="shared" si="89"/>
        <v>Chlorophyta</v>
      </c>
      <c r="L466" t="str">
        <f t="shared" si="90"/>
        <v/>
      </c>
      <c r="M466" t="str">
        <f t="shared" si="91"/>
        <v/>
      </c>
      <c r="N466" t="str">
        <f t="shared" si="92"/>
        <v/>
      </c>
      <c r="O466" t="str">
        <f t="shared" si="93"/>
        <v/>
      </c>
      <c r="P466" t="str">
        <f t="shared" si="94"/>
        <v/>
      </c>
      <c r="Q466" t="str">
        <f t="shared" si="95"/>
        <v/>
      </c>
    </row>
    <row r="467" spans="1:17" x14ac:dyDescent="0.3">
      <c r="A467" s="1" t="s">
        <v>460</v>
      </c>
      <c r="B467">
        <v>45</v>
      </c>
      <c r="C467" t="s">
        <v>658</v>
      </c>
      <c r="D467" s="1" t="s">
        <v>1235</v>
      </c>
      <c r="E467" t="s">
        <v>1236</v>
      </c>
      <c r="F467" t="str">
        <f t="shared" si="84"/>
        <v/>
      </c>
      <c r="G467" t="str">
        <f t="shared" si="85"/>
        <v/>
      </c>
      <c r="H467" t="str">
        <f t="shared" si="86"/>
        <v/>
      </c>
      <c r="I467" t="str">
        <f t="shared" si="87"/>
        <v/>
      </c>
      <c r="J467" t="str">
        <f t="shared" si="88"/>
        <v/>
      </c>
      <c r="K467" t="str">
        <f t="shared" si="89"/>
        <v/>
      </c>
      <c r="L467" t="str">
        <f t="shared" si="90"/>
        <v/>
      </c>
      <c r="M467" t="str">
        <f t="shared" si="91"/>
        <v/>
      </c>
      <c r="N467" t="str">
        <f t="shared" si="92"/>
        <v/>
      </c>
      <c r="O467" t="str">
        <f t="shared" si="93"/>
        <v/>
      </c>
      <c r="P467" t="str">
        <f t="shared" si="94"/>
        <v/>
      </c>
      <c r="Q467" t="str">
        <f t="shared" si="95"/>
        <v/>
      </c>
    </row>
    <row r="468" spans="1:17" x14ac:dyDescent="0.3">
      <c r="A468" s="1" t="s">
        <v>461</v>
      </c>
      <c r="B468">
        <v>20</v>
      </c>
      <c r="C468" t="s">
        <v>681</v>
      </c>
      <c r="D468" s="1" t="s">
        <v>1235</v>
      </c>
      <c r="E468" t="s">
        <v>708</v>
      </c>
      <c r="F468" t="str">
        <f t="shared" si="84"/>
        <v>Bacteria</v>
      </c>
      <c r="G468" t="str">
        <f t="shared" si="85"/>
        <v/>
      </c>
      <c r="H468" t="str">
        <f t="shared" si="86"/>
        <v/>
      </c>
      <c r="I468" t="str">
        <f t="shared" si="87"/>
        <v/>
      </c>
      <c r="J468" t="str">
        <f t="shared" si="88"/>
        <v/>
      </c>
      <c r="K468" t="str">
        <f t="shared" si="89"/>
        <v/>
      </c>
      <c r="L468" t="str">
        <f t="shared" si="90"/>
        <v/>
      </c>
      <c r="M468" t="str">
        <f t="shared" si="91"/>
        <v/>
      </c>
      <c r="N468" t="str">
        <f t="shared" si="92"/>
        <v/>
      </c>
      <c r="O468" t="str">
        <f t="shared" si="93"/>
        <v/>
      </c>
      <c r="P468" t="str">
        <f t="shared" si="94"/>
        <v/>
      </c>
      <c r="Q468" t="str">
        <f t="shared" si="95"/>
        <v/>
      </c>
    </row>
    <row r="469" spans="1:17" x14ac:dyDescent="0.3">
      <c r="A469" s="1" t="s">
        <v>462</v>
      </c>
      <c r="D469" s="1" t="s">
        <v>775</v>
      </c>
      <c r="E469" t="s">
        <v>774</v>
      </c>
      <c r="F469" t="str">
        <f t="shared" si="84"/>
        <v/>
      </c>
      <c r="G469" t="str">
        <f t="shared" si="85"/>
        <v/>
      </c>
      <c r="H469" t="str">
        <f t="shared" si="86"/>
        <v/>
      </c>
      <c r="I469" t="str">
        <f t="shared" si="87"/>
        <v/>
      </c>
      <c r="J469" t="str">
        <f t="shared" si="88"/>
        <v/>
      </c>
      <c r="K469" t="str">
        <f t="shared" si="89"/>
        <v/>
      </c>
      <c r="L469" t="str">
        <f t="shared" si="90"/>
        <v/>
      </c>
      <c r="M469" t="str">
        <f t="shared" si="91"/>
        <v/>
      </c>
      <c r="N469" t="str">
        <f t="shared" si="92"/>
        <v/>
      </c>
      <c r="O469" t="str">
        <f t="shared" si="93"/>
        <v/>
      </c>
      <c r="P469" t="str">
        <f t="shared" si="94"/>
        <v/>
      </c>
      <c r="Q469" t="str">
        <f t="shared" si="95"/>
        <v/>
      </c>
    </row>
    <row r="470" spans="1:17" x14ac:dyDescent="0.3">
      <c r="A470" s="1" t="s">
        <v>463</v>
      </c>
      <c r="B470">
        <v>10</v>
      </c>
      <c r="C470" t="s">
        <v>713</v>
      </c>
      <c r="D470" s="1" t="s">
        <v>775</v>
      </c>
      <c r="E470" t="s">
        <v>662</v>
      </c>
      <c r="F470" t="str">
        <f t="shared" si="84"/>
        <v/>
      </c>
      <c r="G470" t="str">
        <f t="shared" si="85"/>
        <v/>
      </c>
      <c r="H470" t="str">
        <f t="shared" si="86"/>
        <v/>
      </c>
      <c r="I470" t="str">
        <f t="shared" si="87"/>
        <v/>
      </c>
      <c r="J470" t="str">
        <f t="shared" si="88"/>
        <v/>
      </c>
      <c r="K470" t="str">
        <f t="shared" si="89"/>
        <v/>
      </c>
      <c r="L470" t="str">
        <f t="shared" si="90"/>
        <v>Fungi</v>
      </c>
      <c r="M470" t="str">
        <f t="shared" si="91"/>
        <v/>
      </c>
      <c r="N470" t="str">
        <f t="shared" si="92"/>
        <v/>
      </c>
      <c r="O470" t="str">
        <f t="shared" si="93"/>
        <v/>
      </c>
      <c r="P470" t="str">
        <f t="shared" si="94"/>
        <v/>
      </c>
      <c r="Q470" t="str">
        <f t="shared" si="95"/>
        <v/>
      </c>
    </row>
    <row r="471" spans="1:17" x14ac:dyDescent="0.3">
      <c r="A471" s="1" t="s">
        <v>464</v>
      </c>
      <c r="D471" s="1" t="s">
        <v>775</v>
      </c>
      <c r="E471" t="s">
        <v>1237</v>
      </c>
      <c r="F471" t="str">
        <f t="shared" si="84"/>
        <v/>
      </c>
      <c r="G471" t="str">
        <f t="shared" si="85"/>
        <v/>
      </c>
      <c r="H471" t="str">
        <f t="shared" si="86"/>
        <v/>
      </c>
      <c r="I471" t="str">
        <f t="shared" si="87"/>
        <v/>
      </c>
      <c r="J471" t="str">
        <f t="shared" si="88"/>
        <v/>
      </c>
      <c r="K471" t="str">
        <f t="shared" si="89"/>
        <v/>
      </c>
      <c r="L471" t="str">
        <f t="shared" si="90"/>
        <v/>
      </c>
      <c r="M471" t="str">
        <f t="shared" si="91"/>
        <v/>
      </c>
      <c r="N471" t="str">
        <f t="shared" si="92"/>
        <v/>
      </c>
      <c r="O471" t="str">
        <f t="shared" si="93"/>
        <v/>
      </c>
      <c r="P471" t="str">
        <f t="shared" si="94"/>
        <v/>
      </c>
      <c r="Q471" t="str">
        <f t="shared" si="95"/>
        <v/>
      </c>
    </row>
    <row r="472" spans="1:17" x14ac:dyDescent="0.3">
      <c r="A472" s="1" t="s">
        <v>465</v>
      </c>
      <c r="B472">
        <v>15</v>
      </c>
      <c r="C472" t="s">
        <v>681</v>
      </c>
      <c r="D472" s="1" t="s">
        <v>775</v>
      </c>
      <c r="E472" t="s">
        <v>1104</v>
      </c>
      <c r="F472" t="str">
        <f t="shared" si="84"/>
        <v>Bacteria</v>
      </c>
      <c r="G472" t="str">
        <f t="shared" si="85"/>
        <v/>
      </c>
      <c r="H472" t="str">
        <f t="shared" si="86"/>
        <v/>
      </c>
      <c r="I472" t="str">
        <f t="shared" si="87"/>
        <v/>
      </c>
      <c r="J472" t="str">
        <f t="shared" si="88"/>
        <v/>
      </c>
      <c r="K472" t="str">
        <f t="shared" si="89"/>
        <v/>
      </c>
      <c r="L472" t="str">
        <f t="shared" si="90"/>
        <v/>
      </c>
      <c r="M472" t="str">
        <f t="shared" si="91"/>
        <v/>
      </c>
      <c r="N472" t="str">
        <f t="shared" si="92"/>
        <v/>
      </c>
      <c r="O472" t="str">
        <f t="shared" si="93"/>
        <v/>
      </c>
      <c r="P472" t="str">
        <f t="shared" si="94"/>
        <v/>
      </c>
      <c r="Q472" t="str">
        <f t="shared" si="95"/>
        <v/>
      </c>
    </row>
    <row r="473" spans="1:17" x14ac:dyDescent="0.3">
      <c r="A473" s="1" t="s">
        <v>466</v>
      </c>
      <c r="B473">
        <v>3</v>
      </c>
      <c r="C473" t="s">
        <v>681</v>
      </c>
      <c r="D473" s="1" t="s">
        <v>775</v>
      </c>
      <c r="E473" t="s">
        <v>1238</v>
      </c>
      <c r="F473" t="str">
        <f t="shared" si="84"/>
        <v>Bacteria</v>
      </c>
      <c r="G473" t="str">
        <f t="shared" si="85"/>
        <v/>
      </c>
      <c r="H473" t="str">
        <f t="shared" si="86"/>
        <v/>
      </c>
      <c r="I473" t="str">
        <f t="shared" si="87"/>
        <v/>
      </c>
      <c r="J473" t="str">
        <f t="shared" si="88"/>
        <v/>
      </c>
      <c r="K473" t="str">
        <f t="shared" si="89"/>
        <v/>
      </c>
      <c r="L473" t="str">
        <f t="shared" si="90"/>
        <v/>
      </c>
      <c r="M473" t="str">
        <f t="shared" si="91"/>
        <v/>
      </c>
      <c r="N473" t="str">
        <f t="shared" si="92"/>
        <v/>
      </c>
      <c r="O473" t="str">
        <f t="shared" si="93"/>
        <v/>
      </c>
      <c r="P473" t="str">
        <f t="shared" si="94"/>
        <v/>
      </c>
      <c r="Q473" t="str">
        <f t="shared" si="95"/>
        <v/>
      </c>
    </row>
    <row r="474" spans="1:17" x14ac:dyDescent="0.3">
      <c r="A474" s="1" t="s">
        <v>467</v>
      </c>
      <c r="B474">
        <v>180</v>
      </c>
      <c r="C474" t="s">
        <v>1239</v>
      </c>
      <c r="D474" s="1" t="s">
        <v>775</v>
      </c>
      <c r="E474" t="s">
        <v>907</v>
      </c>
      <c r="F474" t="str">
        <f t="shared" si="84"/>
        <v/>
      </c>
      <c r="G474" t="str">
        <f t="shared" si="85"/>
        <v>Ciliophora</v>
      </c>
      <c r="H474" t="str">
        <f t="shared" si="86"/>
        <v>Diatoms</v>
      </c>
      <c r="I474" t="str">
        <f t="shared" si="87"/>
        <v/>
      </c>
      <c r="J474" t="str">
        <f t="shared" si="88"/>
        <v>Flagellates</v>
      </c>
      <c r="K474" t="str">
        <f t="shared" si="89"/>
        <v>Chlorophyta</v>
      </c>
      <c r="L474" t="str">
        <f t="shared" si="90"/>
        <v/>
      </c>
      <c r="M474" t="str">
        <f t="shared" si="91"/>
        <v/>
      </c>
      <c r="N474" t="str">
        <f t="shared" si="92"/>
        <v/>
      </c>
      <c r="O474" t="str">
        <f t="shared" si="93"/>
        <v/>
      </c>
      <c r="P474" t="str">
        <f t="shared" si="94"/>
        <v/>
      </c>
      <c r="Q474" t="str">
        <f t="shared" si="95"/>
        <v/>
      </c>
    </row>
    <row r="475" spans="1:17" x14ac:dyDescent="0.3">
      <c r="A475" s="1" t="s">
        <v>468</v>
      </c>
      <c r="B475">
        <v>40</v>
      </c>
      <c r="C475" t="s">
        <v>1441</v>
      </c>
      <c r="D475" s="1" t="s">
        <v>775</v>
      </c>
      <c r="E475" t="s">
        <v>936</v>
      </c>
      <c r="F475" t="str">
        <f t="shared" si="84"/>
        <v>Bacteria</v>
      </c>
      <c r="G475" t="str">
        <f t="shared" si="85"/>
        <v>Ciliophora</v>
      </c>
      <c r="H475" t="str">
        <f t="shared" si="86"/>
        <v/>
      </c>
      <c r="I475" t="str">
        <f t="shared" si="87"/>
        <v>Cyanobacteria</v>
      </c>
      <c r="J475" t="str">
        <f t="shared" si="88"/>
        <v>Flagellates</v>
      </c>
      <c r="K475" t="str">
        <f t="shared" si="89"/>
        <v>Chlorophyta</v>
      </c>
      <c r="L475" t="str">
        <f t="shared" si="90"/>
        <v>Fungi</v>
      </c>
      <c r="M475" t="str">
        <f t="shared" si="91"/>
        <v>Rotifera</v>
      </c>
      <c r="N475" t="str">
        <f t="shared" si="92"/>
        <v>Nematoda</v>
      </c>
      <c r="O475" t="str">
        <f t="shared" si="93"/>
        <v/>
      </c>
      <c r="P475" t="str">
        <f t="shared" si="94"/>
        <v/>
      </c>
      <c r="Q475" t="str">
        <f t="shared" si="95"/>
        <v>testate amoebae</v>
      </c>
    </row>
    <row r="476" spans="1:17" x14ac:dyDescent="0.3">
      <c r="A476" s="1" t="s">
        <v>469</v>
      </c>
      <c r="B476">
        <v>12</v>
      </c>
      <c r="C476" t="s">
        <v>1240</v>
      </c>
      <c r="D476" s="1" t="s">
        <v>775</v>
      </c>
      <c r="E476" t="s">
        <v>654</v>
      </c>
      <c r="F476" t="str">
        <f t="shared" si="84"/>
        <v>Bacteria</v>
      </c>
      <c r="G476" t="str">
        <f t="shared" si="85"/>
        <v/>
      </c>
      <c r="H476" t="str">
        <f t="shared" si="86"/>
        <v/>
      </c>
      <c r="I476" t="str">
        <f t="shared" si="87"/>
        <v/>
      </c>
      <c r="J476" t="str">
        <f t="shared" si="88"/>
        <v>Flagellates</v>
      </c>
      <c r="K476" t="str">
        <f t="shared" si="89"/>
        <v>Chlorophyta</v>
      </c>
      <c r="L476" t="str">
        <f t="shared" si="90"/>
        <v>Fungi</v>
      </c>
      <c r="M476" t="str">
        <f t="shared" si="91"/>
        <v/>
      </c>
      <c r="N476" t="str">
        <f t="shared" si="92"/>
        <v/>
      </c>
      <c r="O476" t="str">
        <f t="shared" si="93"/>
        <v/>
      </c>
      <c r="P476" t="str">
        <f t="shared" si="94"/>
        <v/>
      </c>
      <c r="Q476" t="str">
        <f t="shared" si="95"/>
        <v/>
      </c>
    </row>
    <row r="477" spans="1:17" x14ac:dyDescent="0.3">
      <c r="A477" s="1" t="s">
        <v>470</v>
      </c>
      <c r="B477">
        <v>64</v>
      </c>
      <c r="C477" t="s">
        <v>652</v>
      </c>
      <c r="D477" s="1" t="s">
        <v>1241</v>
      </c>
      <c r="E477" t="s">
        <v>723</v>
      </c>
      <c r="F477" t="str">
        <f t="shared" si="84"/>
        <v/>
      </c>
      <c r="G477" t="str">
        <f t="shared" si="85"/>
        <v>Ciliophora</v>
      </c>
      <c r="H477" t="str">
        <f t="shared" si="86"/>
        <v/>
      </c>
      <c r="I477" t="str">
        <f t="shared" si="87"/>
        <v/>
      </c>
      <c r="J477" t="str">
        <f t="shared" si="88"/>
        <v/>
      </c>
      <c r="K477" t="str">
        <f t="shared" si="89"/>
        <v/>
      </c>
      <c r="L477" t="str">
        <f t="shared" si="90"/>
        <v/>
      </c>
      <c r="M477" t="str">
        <f t="shared" si="91"/>
        <v/>
      </c>
      <c r="N477" t="str">
        <f t="shared" si="92"/>
        <v/>
      </c>
      <c r="O477" t="str">
        <f t="shared" si="93"/>
        <v/>
      </c>
      <c r="P477" t="str">
        <f t="shared" si="94"/>
        <v/>
      </c>
      <c r="Q477" t="str">
        <f t="shared" si="95"/>
        <v/>
      </c>
    </row>
    <row r="478" spans="1:17" x14ac:dyDescent="0.3">
      <c r="A478" s="1" t="s">
        <v>471</v>
      </c>
      <c r="B478">
        <v>108</v>
      </c>
      <c r="C478" t="s">
        <v>665</v>
      </c>
      <c r="D478" s="1" t="s">
        <v>1241</v>
      </c>
      <c r="E478" t="s">
        <v>1242</v>
      </c>
      <c r="F478" t="str">
        <f t="shared" si="84"/>
        <v/>
      </c>
      <c r="G478" t="str">
        <f t="shared" si="85"/>
        <v>Ciliophora</v>
      </c>
      <c r="H478" t="str">
        <f t="shared" si="86"/>
        <v/>
      </c>
      <c r="I478" t="str">
        <f t="shared" si="87"/>
        <v/>
      </c>
      <c r="J478" t="str">
        <f t="shared" si="88"/>
        <v/>
      </c>
      <c r="K478" t="str">
        <f t="shared" si="89"/>
        <v>Chlorophyta</v>
      </c>
      <c r="L478" t="str">
        <f t="shared" si="90"/>
        <v>Fungi</v>
      </c>
      <c r="M478" t="str">
        <f t="shared" si="91"/>
        <v/>
      </c>
      <c r="N478" t="str">
        <f t="shared" si="92"/>
        <v/>
      </c>
      <c r="O478" t="str">
        <f t="shared" si="93"/>
        <v/>
      </c>
      <c r="P478" t="str">
        <f t="shared" si="94"/>
        <v/>
      </c>
      <c r="Q478" t="str">
        <f t="shared" si="95"/>
        <v/>
      </c>
    </row>
    <row r="479" spans="1:17" x14ac:dyDescent="0.3">
      <c r="A479" s="1" t="s">
        <v>472</v>
      </c>
      <c r="B479">
        <v>700</v>
      </c>
      <c r="C479" t="s">
        <v>652</v>
      </c>
      <c r="D479" s="1" t="s">
        <v>1241</v>
      </c>
      <c r="E479" t="s">
        <v>1481</v>
      </c>
      <c r="F479" t="str">
        <f t="shared" si="84"/>
        <v/>
      </c>
      <c r="G479" t="str">
        <f t="shared" si="85"/>
        <v>Ciliophora</v>
      </c>
      <c r="H479" t="str">
        <f t="shared" si="86"/>
        <v/>
      </c>
      <c r="I479" t="str">
        <f t="shared" si="87"/>
        <v/>
      </c>
      <c r="J479" t="str">
        <f t="shared" si="88"/>
        <v/>
      </c>
      <c r="K479" t="str">
        <f t="shared" si="89"/>
        <v/>
      </c>
      <c r="L479" t="str">
        <f t="shared" si="90"/>
        <v/>
      </c>
      <c r="M479" t="str">
        <f t="shared" si="91"/>
        <v/>
      </c>
      <c r="N479" t="str">
        <f t="shared" si="92"/>
        <v/>
      </c>
      <c r="O479" t="str">
        <f t="shared" si="93"/>
        <v/>
      </c>
      <c r="P479" t="str">
        <f t="shared" si="94"/>
        <v/>
      </c>
      <c r="Q479" t="str">
        <f t="shared" si="95"/>
        <v/>
      </c>
    </row>
    <row r="480" spans="1:17" x14ac:dyDescent="0.3">
      <c r="A480" s="1" t="s">
        <v>473</v>
      </c>
      <c r="B480">
        <v>8</v>
      </c>
      <c r="C480" t="s">
        <v>646</v>
      </c>
      <c r="D480" s="1" t="s">
        <v>1243</v>
      </c>
      <c r="E480" t="s">
        <v>705</v>
      </c>
      <c r="F480" t="str">
        <f t="shared" si="84"/>
        <v/>
      </c>
      <c r="G480" t="str">
        <f t="shared" si="85"/>
        <v>Ciliophora</v>
      </c>
      <c r="H480" t="str">
        <f t="shared" si="86"/>
        <v/>
      </c>
      <c r="I480" t="str">
        <f t="shared" si="87"/>
        <v/>
      </c>
      <c r="J480" t="str">
        <f t="shared" si="88"/>
        <v>Flagellates</v>
      </c>
      <c r="K480" t="str">
        <f t="shared" si="89"/>
        <v/>
      </c>
      <c r="L480" t="str">
        <f t="shared" si="90"/>
        <v/>
      </c>
      <c r="M480" t="str">
        <f t="shared" si="91"/>
        <v/>
      </c>
      <c r="N480" t="str">
        <f t="shared" si="92"/>
        <v/>
      </c>
      <c r="O480" t="str">
        <f t="shared" si="93"/>
        <v/>
      </c>
      <c r="P480" t="str">
        <f t="shared" si="94"/>
        <v/>
      </c>
      <c r="Q480" t="str">
        <f t="shared" si="95"/>
        <v/>
      </c>
    </row>
    <row r="481" spans="1:17" x14ac:dyDescent="0.3">
      <c r="A481" s="1" t="s">
        <v>474</v>
      </c>
      <c r="B481">
        <v>56</v>
      </c>
      <c r="C481" t="s">
        <v>652</v>
      </c>
      <c r="D481" s="1" t="s">
        <v>1244</v>
      </c>
      <c r="E481" t="s">
        <v>1245</v>
      </c>
      <c r="F481" t="str">
        <f t="shared" si="84"/>
        <v/>
      </c>
      <c r="G481" t="str">
        <f t="shared" si="85"/>
        <v>Ciliophora</v>
      </c>
      <c r="H481" t="str">
        <f t="shared" si="86"/>
        <v/>
      </c>
      <c r="I481" t="str">
        <f t="shared" si="87"/>
        <v/>
      </c>
      <c r="J481" t="str">
        <f t="shared" si="88"/>
        <v/>
      </c>
      <c r="K481" t="str">
        <f t="shared" si="89"/>
        <v/>
      </c>
      <c r="L481" t="str">
        <f t="shared" si="90"/>
        <v/>
      </c>
      <c r="M481" t="str">
        <f t="shared" si="91"/>
        <v/>
      </c>
      <c r="N481" t="str">
        <f t="shared" si="92"/>
        <v/>
      </c>
      <c r="O481" t="str">
        <f t="shared" si="93"/>
        <v/>
      </c>
      <c r="P481" t="str">
        <f t="shared" si="94"/>
        <v/>
      </c>
      <c r="Q481" t="str">
        <f t="shared" si="95"/>
        <v/>
      </c>
    </row>
    <row r="482" spans="1:17" x14ac:dyDescent="0.3">
      <c r="A482" s="1" t="s">
        <v>475</v>
      </c>
      <c r="B482">
        <v>17</v>
      </c>
      <c r="C482" t="s">
        <v>652</v>
      </c>
      <c r="D482" s="1" t="s">
        <v>1246</v>
      </c>
      <c r="E482" t="s">
        <v>1247</v>
      </c>
      <c r="F482" t="str">
        <f t="shared" si="84"/>
        <v/>
      </c>
      <c r="G482" t="str">
        <f t="shared" si="85"/>
        <v>Ciliophora</v>
      </c>
      <c r="H482" t="str">
        <f t="shared" si="86"/>
        <v/>
      </c>
      <c r="I482" t="str">
        <f t="shared" si="87"/>
        <v/>
      </c>
      <c r="J482" t="str">
        <f t="shared" si="88"/>
        <v/>
      </c>
      <c r="K482" t="str">
        <f t="shared" si="89"/>
        <v/>
      </c>
      <c r="L482" t="str">
        <f t="shared" si="90"/>
        <v/>
      </c>
      <c r="M482" t="str">
        <f t="shared" si="91"/>
        <v/>
      </c>
      <c r="N482" t="str">
        <f t="shared" si="92"/>
        <v/>
      </c>
      <c r="O482" t="str">
        <f t="shared" si="93"/>
        <v/>
      </c>
      <c r="P482" t="str">
        <f t="shared" si="94"/>
        <v/>
      </c>
      <c r="Q482" t="str">
        <f t="shared" si="95"/>
        <v/>
      </c>
    </row>
    <row r="483" spans="1:17" x14ac:dyDescent="0.3">
      <c r="A483" s="1" t="s">
        <v>476</v>
      </c>
      <c r="B483">
        <v>2</v>
      </c>
      <c r="C483" t="s">
        <v>681</v>
      </c>
      <c r="D483" s="1" t="s">
        <v>1248</v>
      </c>
      <c r="E483" t="s">
        <v>924</v>
      </c>
      <c r="F483" t="str">
        <f t="shared" si="84"/>
        <v>Bacteria</v>
      </c>
      <c r="G483" t="str">
        <f t="shared" si="85"/>
        <v/>
      </c>
      <c r="H483" t="str">
        <f t="shared" si="86"/>
        <v/>
      </c>
      <c r="I483" t="str">
        <f t="shared" si="87"/>
        <v/>
      </c>
      <c r="J483" t="str">
        <f t="shared" si="88"/>
        <v/>
      </c>
      <c r="K483" t="str">
        <f t="shared" si="89"/>
        <v/>
      </c>
      <c r="L483" t="str">
        <f t="shared" si="90"/>
        <v/>
      </c>
      <c r="M483" t="str">
        <f t="shared" si="91"/>
        <v/>
      </c>
      <c r="N483" t="str">
        <f t="shared" si="92"/>
        <v/>
      </c>
      <c r="O483" t="str">
        <f t="shared" si="93"/>
        <v/>
      </c>
      <c r="P483" t="str">
        <f t="shared" si="94"/>
        <v/>
      </c>
      <c r="Q483" t="str">
        <f t="shared" si="95"/>
        <v/>
      </c>
    </row>
    <row r="484" spans="1:17" x14ac:dyDescent="0.3">
      <c r="A484" s="1" t="s">
        <v>477</v>
      </c>
      <c r="B484">
        <v>5</v>
      </c>
      <c r="C484" t="s">
        <v>652</v>
      </c>
      <c r="D484" s="1" t="s">
        <v>1249</v>
      </c>
      <c r="E484" t="s">
        <v>1250</v>
      </c>
      <c r="F484" t="str">
        <f t="shared" si="84"/>
        <v/>
      </c>
      <c r="G484" t="str">
        <f t="shared" si="85"/>
        <v>Ciliophora</v>
      </c>
      <c r="H484" t="str">
        <f t="shared" si="86"/>
        <v/>
      </c>
      <c r="I484" t="str">
        <f t="shared" si="87"/>
        <v/>
      </c>
      <c r="J484" t="str">
        <f t="shared" si="88"/>
        <v/>
      </c>
      <c r="K484" t="str">
        <f t="shared" si="89"/>
        <v/>
      </c>
      <c r="L484" t="str">
        <f t="shared" si="90"/>
        <v/>
      </c>
      <c r="M484" t="str">
        <f t="shared" si="91"/>
        <v/>
      </c>
      <c r="N484" t="str">
        <f t="shared" si="92"/>
        <v/>
      </c>
      <c r="O484" t="str">
        <f t="shared" si="93"/>
        <v/>
      </c>
      <c r="P484" t="str">
        <f t="shared" si="94"/>
        <v/>
      </c>
      <c r="Q484" t="str">
        <f t="shared" si="95"/>
        <v/>
      </c>
    </row>
    <row r="485" spans="1:17" x14ac:dyDescent="0.3">
      <c r="A485" s="1" t="s">
        <v>478</v>
      </c>
      <c r="B485">
        <v>7</v>
      </c>
      <c r="C485" t="s">
        <v>961</v>
      </c>
      <c r="D485" s="1" t="s">
        <v>1249</v>
      </c>
      <c r="E485" t="s">
        <v>683</v>
      </c>
      <c r="F485" t="str">
        <f t="shared" si="84"/>
        <v/>
      </c>
      <c r="G485" t="str">
        <f t="shared" si="85"/>
        <v/>
      </c>
      <c r="H485" t="str">
        <f t="shared" si="86"/>
        <v/>
      </c>
      <c r="I485" t="str">
        <f t="shared" si="87"/>
        <v/>
      </c>
      <c r="J485" t="str">
        <f t="shared" si="88"/>
        <v>Flagellates</v>
      </c>
      <c r="K485" t="str">
        <f t="shared" si="89"/>
        <v/>
      </c>
      <c r="L485" t="str">
        <f t="shared" si="90"/>
        <v/>
      </c>
      <c r="M485" t="str">
        <f t="shared" si="91"/>
        <v/>
      </c>
      <c r="N485" t="str">
        <f t="shared" si="92"/>
        <v/>
      </c>
      <c r="O485" t="str">
        <f t="shared" si="93"/>
        <v/>
      </c>
      <c r="P485" t="str">
        <f t="shared" si="94"/>
        <v/>
      </c>
      <c r="Q485" t="str">
        <f t="shared" si="95"/>
        <v/>
      </c>
    </row>
    <row r="486" spans="1:17" x14ac:dyDescent="0.3">
      <c r="A486" s="1" t="s">
        <v>479</v>
      </c>
      <c r="B486">
        <v>5</v>
      </c>
      <c r="C486" t="s">
        <v>649</v>
      </c>
      <c r="D486" s="1" t="s">
        <v>1249</v>
      </c>
      <c r="E486" t="s">
        <v>1251</v>
      </c>
      <c r="F486" t="str">
        <f t="shared" si="84"/>
        <v/>
      </c>
      <c r="G486" t="str">
        <f t="shared" si="85"/>
        <v>Ciliophora</v>
      </c>
      <c r="H486" t="str">
        <f t="shared" si="86"/>
        <v/>
      </c>
      <c r="I486" t="str">
        <f t="shared" si="87"/>
        <v/>
      </c>
      <c r="J486" t="str">
        <f t="shared" si="88"/>
        <v/>
      </c>
      <c r="K486" t="str">
        <f t="shared" si="89"/>
        <v/>
      </c>
      <c r="L486" t="str">
        <f t="shared" si="90"/>
        <v/>
      </c>
      <c r="M486" t="str">
        <f t="shared" si="91"/>
        <v/>
      </c>
      <c r="N486" t="str">
        <f t="shared" si="92"/>
        <v/>
      </c>
      <c r="O486" t="str">
        <f t="shared" si="93"/>
        <v/>
      </c>
      <c r="P486" t="str">
        <f t="shared" si="94"/>
        <v/>
      </c>
      <c r="Q486" t="str">
        <f t="shared" si="95"/>
        <v/>
      </c>
    </row>
    <row r="487" spans="1:17" x14ac:dyDescent="0.3">
      <c r="A487" s="1" t="s">
        <v>480</v>
      </c>
      <c r="B487">
        <v>28</v>
      </c>
      <c r="C487" t="s">
        <v>649</v>
      </c>
      <c r="D487" s="1" t="s">
        <v>1249</v>
      </c>
      <c r="E487" t="s">
        <v>670</v>
      </c>
      <c r="F487" t="str">
        <f t="shared" si="84"/>
        <v/>
      </c>
      <c r="G487" t="str">
        <f t="shared" si="85"/>
        <v>Ciliophora</v>
      </c>
      <c r="H487" t="str">
        <f t="shared" si="86"/>
        <v/>
      </c>
      <c r="I487" t="str">
        <f t="shared" si="87"/>
        <v/>
      </c>
      <c r="J487" t="str">
        <f t="shared" si="88"/>
        <v/>
      </c>
      <c r="K487" t="str">
        <f t="shared" si="89"/>
        <v/>
      </c>
      <c r="L487" t="str">
        <f t="shared" si="90"/>
        <v/>
      </c>
      <c r="M487" t="str">
        <f t="shared" si="91"/>
        <v/>
      </c>
      <c r="N487" t="str">
        <f t="shared" si="92"/>
        <v/>
      </c>
      <c r="O487" t="str">
        <f t="shared" si="93"/>
        <v/>
      </c>
      <c r="P487" t="str">
        <f t="shared" si="94"/>
        <v/>
      </c>
      <c r="Q487" t="str">
        <f t="shared" si="95"/>
        <v/>
      </c>
    </row>
    <row r="488" spans="1:17" x14ac:dyDescent="0.3">
      <c r="A488" s="1" t="s">
        <v>481</v>
      </c>
      <c r="B488">
        <v>3</v>
      </c>
      <c r="C488" t="s">
        <v>681</v>
      </c>
      <c r="D488" s="1" t="s">
        <v>1252</v>
      </c>
      <c r="E488" t="s">
        <v>1253</v>
      </c>
      <c r="F488" t="str">
        <f t="shared" si="84"/>
        <v>Bacteria</v>
      </c>
      <c r="G488" t="str">
        <f t="shared" si="85"/>
        <v/>
      </c>
      <c r="H488" t="str">
        <f t="shared" si="86"/>
        <v/>
      </c>
      <c r="I488" t="str">
        <f t="shared" si="87"/>
        <v/>
      </c>
      <c r="J488" t="str">
        <f t="shared" si="88"/>
        <v/>
      </c>
      <c r="K488" t="str">
        <f t="shared" si="89"/>
        <v/>
      </c>
      <c r="L488" t="str">
        <f t="shared" si="90"/>
        <v/>
      </c>
      <c r="M488" t="str">
        <f t="shared" si="91"/>
        <v/>
      </c>
      <c r="N488" t="str">
        <f t="shared" si="92"/>
        <v/>
      </c>
      <c r="O488" t="str">
        <f t="shared" si="93"/>
        <v/>
      </c>
      <c r="P488" t="str">
        <f t="shared" si="94"/>
        <v/>
      </c>
      <c r="Q488" t="str">
        <f t="shared" si="95"/>
        <v/>
      </c>
    </row>
    <row r="489" spans="1:17" x14ac:dyDescent="0.3">
      <c r="A489" s="1" t="s">
        <v>482</v>
      </c>
      <c r="B489">
        <v>8</v>
      </c>
      <c r="C489" t="s">
        <v>681</v>
      </c>
      <c r="D489" s="1" t="s">
        <v>1254</v>
      </c>
      <c r="E489" t="s">
        <v>1255</v>
      </c>
      <c r="F489" t="str">
        <f t="shared" si="84"/>
        <v>Bacteria</v>
      </c>
      <c r="G489" t="str">
        <f t="shared" si="85"/>
        <v/>
      </c>
      <c r="H489" t="str">
        <f t="shared" si="86"/>
        <v/>
      </c>
      <c r="I489" t="str">
        <f t="shared" si="87"/>
        <v/>
      </c>
      <c r="J489" t="str">
        <f t="shared" si="88"/>
        <v/>
      </c>
      <c r="K489" t="str">
        <f t="shared" si="89"/>
        <v/>
      </c>
      <c r="L489" t="str">
        <f t="shared" si="90"/>
        <v/>
      </c>
      <c r="M489" t="str">
        <f t="shared" si="91"/>
        <v/>
      </c>
      <c r="N489" t="str">
        <f t="shared" si="92"/>
        <v/>
      </c>
      <c r="O489" t="str">
        <f t="shared" si="93"/>
        <v/>
      </c>
      <c r="P489" t="str">
        <f t="shared" si="94"/>
        <v/>
      </c>
      <c r="Q489" t="str">
        <f t="shared" si="95"/>
        <v/>
      </c>
    </row>
    <row r="490" spans="1:17" x14ac:dyDescent="0.3">
      <c r="A490" s="1" t="s">
        <v>483</v>
      </c>
      <c r="B490">
        <v>30</v>
      </c>
      <c r="C490" t="s">
        <v>681</v>
      </c>
      <c r="D490" s="1" t="s">
        <v>1254</v>
      </c>
      <c r="E490" t="s">
        <v>1256</v>
      </c>
      <c r="F490" t="str">
        <f t="shared" si="84"/>
        <v>Bacteria</v>
      </c>
      <c r="G490" t="str">
        <f t="shared" si="85"/>
        <v/>
      </c>
      <c r="H490" t="str">
        <f t="shared" si="86"/>
        <v/>
      </c>
      <c r="I490" t="str">
        <f t="shared" si="87"/>
        <v/>
      </c>
      <c r="J490" t="str">
        <f t="shared" si="88"/>
        <v/>
      </c>
      <c r="K490" t="str">
        <f t="shared" si="89"/>
        <v/>
      </c>
      <c r="L490" t="str">
        <f t="shared" si="90"/>
        <v/>
      </c>
      <c r="M490" t="str">
        <f t="shared" si="91"/>
        <v/>
      </c>
      <c r="N490" t="str">
        <f t="shared" si="92"/>
        <v/>
      </c>
      <c r="O490" t="str">
        <f t="shared" si="93"/>
        <v/>
      </c>
      <c r="P490" t="str">
        <f t="shared" si="94"/>
        <v/>
      </c>
      <c r="Q490" t="str">
        <f t="shared" si="95"/>
        <v/>
      </c>
    </row>
    <row r="491" spans="1:17" x14ac:dyDescent="0.3">
      <c r="A491" s="1" t="s">
        <v>484</v>
      </c>
      <c r="B491">
        <v>3</v>
      </c>
      <c r="C491" t="s">
        <v>759</v>
      </c>
      <c r="D491" s="1" t="s">
        <v>1257</v>
      </c>
      <c r="E491" t="s">
        <v>1258</v>
      </c>
      <c r="F491" t="str">
        <f t="shared" si="84"/>
        <v>Bacteria</v>
      </c>
      <c r="G491" t="str">
        <f t="shared" si="85"/>
        <v/>
      </c>
      <c r="H491" t="str">
        <f t="shared" si="86"/>
        <v/>
      </c>
      <c r="I491" t="str">
        <f t="shared" si="87"/>
        <v/>
      </c>
      <c r="J491" t="str">
        <f t="shared" si="88"/>
        <v/>
      </c>
      <c r="K491" t="str">
        <f t="shared" si="89"/>
        <v/>
      </c>
      <c r="L491" t="str">
        <f t="shared" si="90"/>
        <v/>
      </c>
      <c r="M491" t="str">
        <f t="shared" si="91"/>
        <v/>
      </c>
      <c r="N491" t="str">
        <f t="shared" si="92"/>
        <v/>
      </c>
      <c r="O491" t="str">
        <f t="shared" si="93"/>
        <v/>
      </c>
      <c r="P491" t="str">
        <f t="shared" si="94"/>
        <v/>
      </c>
      <c r="Q491" t="str">
        <f t="shared" si="95"/>
        <v/>
      </c>
    </row>
    <row r="492" spans="1:17" x14ac:dyDescent="0.3">
      <c r="A492" s="1" t="s">
        <v>485</v>
      </c>
      <c r="D492" s="1" t="s">
        <v>1257</v>
      </c>
      <c r="E492" t="s">
        <v>1259</v>
      </c>
      <c r="F492" t="str">
        <f t="shared" si="84"/>
        <v/>
      </c>
      <c r="G492" t="str">
        <f t="shared" si="85"/>
        <v/>
      </c>
      <c r="H492" t="str">
        <f t="shared" si="86"/>
        <v/>
      </c>
      <c r="I492" t="str">
        <f t="shared" si="87"/>
        <v/>
      </c>
      <c r="J492" t="str">
        <f t="shared" si="88"/>
        <v/>
      </c>
      <c r="K492" t="str">
        <f t="shared" si="89"/>
        <v/>
      </c>
      <c r="L492" t="str">
        <f t="shared" si="90"/>
        <v/>
      </c>
      <c r="M492" t="str">
        <f t="shared" si="91"/>
        <v/>
      </c>
      <c r="N492" t="str">
        <f t="shared" si="92"/>
        <v/>
      </c>
      <c r="O492" t="str">
        <f t="shared" si="93"/>
        <v/>
      </c>
      <c r="P492" t="str">
        <f t="shared" si="94"/>
        <v/>
      </c>
      <c r="Q492" t="str">
        <f t="shared" si="95"/>
        <v/>
      </c>
    </row>
    <row r="493" spans="1:17" x14ac:dyDescent="0.3">
      <c r="A493" s="1" t="s">
        <v>486</v>
      </c>
      <c r="B493">
        <v>3</v>
      </c>
      <c r="C493" t="s">
        <v>681</v>
      </c>
      <c r="D493" s="1" t="s">
        <v>1257</v>
      </c>
      <c r="E493" t="s">
        <v>1260</v>
      </c>
      <c r="F493" t="str">
        <f t="shared" si="84"/>
        <v>Bacteria</v>
      </c>
      <c r="G493" t="str">
        <f t="shared" si="85"/>
        <v/>
      </c>
      <c r="H493" t="str">
        <f t="shared" si="86"/>
        <v/>
      </c>
      <c r="I493" t="str">
        <f t="shared" si="87"/>
        <v/>
      </c>
      <c r="J493" t="str">
        <f t="shared" si="88"/>
        <v/>
      </c>
      <c r="K493" t="str">
        <f t="shared" si="89"/>
        <v/>
      </c>
      <c r="L493" t="str">
        <f t="shared" si="90"/>
        <v/>
      </c>
      <c r="M493" t="str">
        <f t="shared" si="91"/>
        <v/>
      </c>
      <c r="N493" t="str">
        <f t="shared" si="92"/>
        <v/>
      </c>
      <c r="O493" t="str">
        <f t="shared" si="93"/>
        <v/>
      </c>
      <c r="P493" t="str">
        <f t="shared" si="94"/>
        <v/>
      </c>
      <c r="Q493" t="str">
        <f t="shared" si="95"/>
        <v/>
      </c>
    </row>
    <row r="494" spans="1:17" x14ac:dyDescent="0.3">
      <c r="A494" s="1" t="s">
        <v>487</v>
      </c>
      <c r="B494">
        <v>2</v>
      </c>
      <c r="C494" t="s">
        <v>681</v>
      </c>
      <c r="D494" s="1" t="s">
        <v>1257</v>
      </c>
      <c r="E494" t="s">
        <v>1261</v>
      </c>
      <c r="F494" t="str">
        <f t="shared" si="84"/>
        <v>Bacteria</v>
      </c>
      <c r="G494" t="str">
        <f t="shared" si="85"/>
        <v/>
      </c>
      <c r="H494" t="str">
        <f t="shared" si="86"/>
        <v/>
      </c>
      <c r="I494" t="str">
        <f t="shared" si="87"/>
        <v/>
      </c>
      <c r="J494" t="str">
        <f t="shared" si="88"/>
        <v/>
      </c>
      <c r="K494" t="str">
        <f t="shared" si="89"/>
        <v/>
      </c>
      <c r="L494" t="str">
        <f t="shared" si="90"/>
        <v/>
      </c>
      <c r="M494" t="str">
        <f t="shared" si="91"/>
        <v/>
      </c>
      <c r="N494" t="str">
        <f t="shared" si="92"/>
        <v/>
      </c>
      <c r="O494" t="str">
        <f t="shared" si="93"/>
        <v/>
      </c>
      <c r="P494" t="str">
        <f t="shared" si="94"/>
        <v/>
      </c>
      <c r="Q494" t="str">
        <f t="shared" si="95"/>
        <v/>
      </c>
    </row>
    <row r="495" spans="1:17" x14ac:dyDescent="0.3">
      <c r="A495" s="1" t="s">
        <v>488</v>
      </c>
      <c r="D495" s="1" t="s">
        <v>1257</v>
      </c>
      <c r="E495" t="s">
        <v>1262</v>
      </c>
      <c r="F495" t="str">
        <f t="shared" si="84"/>
        <v/>
      </c>
      <c r="G495" t="str">
        <f t="shared" si="85"/>
        <v/>
      </c>
      <c r="H495" t="str">
        <f t="shared" si="86"/>
        <v/>
      </c>
      <c r="I495" t="str">
        <f t="shared" si="87"/>
        <v/>
      </c>
      <c r="J495" t="str">
        <f t="shared" si="88"/>
        <v/>
      </c>
      <c r="K495" t="str">
        <f t="shared" si="89"/>
        <v/>
      </c>
      <c r="L495" t="str">
        <f t="shared" si="90"/>
        <v/>
      </c>
      <c r="M495" t="str">
        <f t="shared" si="91"/>
        <v/>
      </c>
      <c r="N495" t="str">
        <f t="shared" si="92"/>
        <v/>
      </c>
      <c r="O495" t="str">
        <f t="shared" si="93"/>
        <v/>
      </c>
      <c r="P495" t="str">
        <f t="shared" si="94"/>
        <v/>
      </c>
      <c r="Q495" t="str">
        <f t="shared" si="95"/>
        <v/>
      </c>
    </row>
    <row r="496" spans="1:17" x14ac:dyDescent="0.3">
      <c r="A496" s="1" t="s">
        <v>489</v>
      </c>
      <c r="D496" s="1" t="s">
        <v>1263</v>
      </c>
      <c r="E496" t="s">
        <v>1264</v>
      </c>
      <c r="F496" t="str">
        <f t="shared" si="84"/>
        <v/>
      </c>
      <c r="G496" t="str">
        <f t="shared" si="85"/>
        <v/>
      </c>
      <c r="H496" t="str">
        <f t="shared" si="86"/>
        <v/>
      </c>
      <c r="I496" t="str">
        <f t="shared" si="87"/>
        <v/>
      </c>
      <c r="J496" t="str">
        <f t="shared" si="88"/>
        <v/>
      </c>
      <c r="K496" t="str">
        <f t="shared" si="89"/>
        <v/>
      </c>
      <c r="L496" t="str">
        <f t="shared" si="90"/>
        <v/>
      </c>
      <c r="M496" t="str">
        <f t="shared" si="91"/>
        <v/>
      </c>
      <c r="N496" t="str">
        <f t="shared" si="92"/>
        <v/>
      </c>
      <c r="O496" t="str">
        <f t="shared" si="93"/>
        <v/>
      </c>
      <c r="P496" t="str">
        <f t="shared" si="94"/>
        <v/>
      </c>
      <c r="Q496" t="str">
        <f t="shared" si="95"/>
        <v/>
      </c>
    </row>
    <row r="497" spans="1:17" x14ac:dyDescent="0.3">
      <c r="A497" s="1" t="s">
        <v>490</v>
      </c>
      <c r="B497">
        <v>2</v>
      </c>
      <c r="C497" t="s">
        <v>681</v>
      </c>
      <c r="D497" s="1" t="s">
        <v>1265</v>
      </c>
      <c r="E497" t="s">
        <v>790</v>
      </c>
      <c r="F497" t="str">
        <f t="shared" si="84"/>
        <v>Bacteria</v>
      </c>
      <c r="G497" t="str">
        <f t="shared" si="85"/>
        <v/>
      </c>
      <c r="H497" t="str">
        <f t="shared" si="86"/>
        <v/>
      </c>
      <c r="I497" t="str">
        <f t="shared" si="87"/>
        <v/>
      </c>
      <c r="J497" t="str">
        <f t="shared" si="88"/>
        <v/>
      </c>
      <c r="K497" t="str">
        <f t="shared" si="89"/>
        <v/>
      </c>
      <c r="L497" t="str">
        <f t="shared" si="90"/>
        <v/>
      </c>
      <c r="M497" t="str">
        <f t="shared" si="91"/>
        <v/>
      </c>
      <c r="N497" t="str">
        <f t="shared" si="92"/>
        <v/>
      </c>
      <c r="O497" t="str">
        <f t="shared" si="93"/>
        <v/>
      </c>
      <c r="P497" t="str">
        <f t="shared" si="94"/>
        <v/>
      </c>
      <c r="Q497" t="str">
        <f t="shared" si="95"/>
        <v/>
      </c>
    </row>
    <row r="498" spans="1:17" x14ac:dyDescent="0.3">
      <c r="A498" s="1" t="s">
        <v>491</v>
      </c>
      <c r="B498">
        <v>3</v>
      </c>
      <c r="C498" t="s">
        <v>681</v>
      </c>
      <c r="D498" s="1" t="s">
        <v>1265</v>
      </c>
      <c r="E498" t="s">
        <v>670</v>
      </c>
      <c r="F498" t="str">
        <f t="shared" si="84"/>
        <v>Bacteria</v>
      </c>
      <c r="G498" t="str">
        <f t="shared" si="85"/>
        <v/>
      </c>
      <c r="H498" t="str">
        <f t="shared" si="86"/>
        <v/>
      </c>
      <c r="I498" t="str">
        <f t="shared" si="87"/>
        <v/>
      </c>
      <c r="J498" t="str">
        <f t="shared" si="88"/>
        <v/>
      </c>
      <c r="K498" t="str">
        <f t="shared" si="89"/>
        <v/>
      </c>
      <c r="L498" t="str">
        <f t="shared" si="90"/>
        <v/>
      </c>
      <c r="M498" t="str">
        <f t="shared" si="91"/>
        <v/>
      </c>
      <c r="N498" t="str">
        <f t="shared" si="92"/>
        <v/>
      </c>
      <c r="O498" t="str">
        <f t="shared" si="93"/>
        <v/>
      </c>
      <c r="P498" t="str">
        <f t="shared" si="94"/>
        <v/>
      </c>
      <c r="Q498" t="str">
        <f t="shared" si="95"/>
        <v/>
      </c>
    </row>
    <row r="499" spans="1:17" x14ac:dyDescent="0.3">
      <c r="A499" s="1" t="s">
        <v>492</v>
      </c>
      <c r="B499">
        <v>1</v>
      </c>
      <c r="C499" t="s">
        <v>658</v>
      </c>
      <c r="D499" s="1" t="s">
        <v>1266</v>
      </c>
      <c r="E499" t="s">
        <v>731</v>
      </c>
      <c r="F499" t="str">
        <f t="shared" si="84"/>
        <v/>
      </c>
      <c r="G499" t="str">
        <f t="shared" si="85"/>
        <v/>
      </c>
      <c r="H499" t="str">
        <f t="shared" si="86"/>
        <v/>
      </c>
      <c r="I499" t="str">
        <f t="shared" si="87"/>
        <v/>
      </c>
      <c r="J499" t="str">
        <f t="shared" si="88"/>
        <v/>
      </c>
      <c r="K499" t="str">
        <f t="shared" si="89"/>
        <v/>
      </c>
      <c r="L499" t="str">
        <f t="shared" si="90"/>
        <v/>
      </c>
      <c r="M499" t="str">
        <f t="shared" si="91"/>
        <v/>
      </c>
      <c r="N499" t="str">
        <f t="shared" si="92"/>
        <v/>
      </c>
      <c r="O499" t="str">
        <f t="shared" si="93"/>
        <v/>
      </c>
      <c r="P499" t="str">
        <f t="shared" si="94"/>
        <v/>
      </c>
      <c r="Q499" t="str">
        <f t="shared" si="95"/>
        <v/>
      </c>
    </row>
    <row r="500" spans="1:17" x14ac:dyDescent="0.3">
      <c r="A500" s="1" t="s">
        <v>493</v>
      </c>
      <c r="B500">
        <v>32</v>
      </c>
      <c r="C500" t="s">
        <v>649</v>
      </c>
      <c r="D500" s="1" t="s">
        <v>1267</v>
      </c>
      <c r="E500" t="s">
        <v>670</v>
      </c>
      <c r="F500" t="str">
        <f t="shared" si="84"/>
        <v/>
      </c>
      <c r="G500" t="str">
        <f t="shared" si="85"/>
        <v>Ciliophora</v>
      </c>
      <c r="H500" t="str">
        <f t="shared" si="86"/>
        <v/>
      </c>
      <c r="I500" t="str">
        <f t="shared" si="87"/>
        <v/>
      </c>
      <c r="J500" t="str">
        <f t="shared" si="88"/>
        <v/>
      </c>
      <c r="K500" t="str">
        <f t="shared" si="89"/>
        <v/>
      </c>
      <c r="L500" t="str">
        <f t="shared" si="90"/>
        <v/>
      </c>
      <c r="M500" t="str">
        <f t="shared" si="91"/>
        <v/>
      </c>
      <c r="N500" t="str">
        <f t="shared" si="92"/>
        <v/>
      </c>
      <c r="O500" t="str">
        <f t="shared" si="93"/>
        <v/>
      </c>
      <c r="P500" t="str">
        <f t="shared" si="94"/>
        <v/>
      </c>
      <c r="Q500" t="str">
        <f t="shared" si="95"/>
        <v/>
      </c>
    </row>
    <row r="501" spans="1:17" x14ac:dyDescent="0.3">
      <c r="A501" s="1" t="s">
        <v>494</v>
      </c>
      <c r="B501">
        <v>3</v>
      </c>
      <c r="C501" t="s">
        <v>759</v>
      </c>
      <c r="D501" s="1" t="s">
        <v>1268</v>
      </c>
      <c r="E501" t="s">
        <v>670</v>
      </c>
      <c r="F501" t="str">
        <f t="shared" si="84"/>
        <v>Bacteria</v>
      </c>
      <c r="G501" t="str">
        <f t="shared" si="85"/>
        <v/>
      </c>
      <c r="H501" t="str">
        <f t="shared" si="86"/>
        <v/>
      </c>
      <c r="I501" t="str">
        <f t="shared" si="87"/>
        <v/>
      </c>
      <c r="J501" t="str">
        <f t="shared" si="88"/>
        <v/>
      </c>
      <c r="K501" t="str">
        <f t="shared" si="89"/>
        <v/>
      </c>
      <c r="L501" t="str">
        <f t="shared" si="90"/>
        <v/>
      </c>
      <c r="M501" t="str">
        <f t="shared" si="91"/>
        <v/>
      </c>
      <c r="N501" t="str">
        <f t="shared" si="92"/>
        <v/>
      </c>
      <c r="O501" t="str">
        <f t="shared" si="93"/>
        <v/>
      </c>
      <c r="P501" t="str">
        <f t="shared" si="94"/>
        <v/>
      </c>
      <c r="Q501" t="str">
        <f t="shared" si="95"/>
        <v/>
      </c>
    </row>
    <row r="502" spans="1:17" x14ac:dyDescent="0.3">
      <c r="A502" s="1" t="s">
        <v>495</v>
      </c>
      <c r="B502">
        <v>3</v>
      </c>
      <c r="C502" t="s">
        <v>681</v>
      </c>
      <c r="D502" s="1" t="s">
        <v>1268</v>
      </c>
      <c r="E502" t="s">
        <v>705</v>
      </c>
      <c r="F502" t="str">
        <f t="shared" si="84"/>
        <v>Bacteria</v>
      </c>
      <c r="G502" t="str">
        <f t="shared" si="85"/>
        <v/>
      </c>
      <c r="H502" t="str">
        <f t="shared" si="86"/>
        <v/>
      </c>
      <c r="I502" t="str">
        <f t="shared" si="87"/>
        <v/>
      </c>
      <c r="J502" t="str">
        <f t="shared" si="88"/>
        <v/>
      </c>
      <c r="K502" t="str">
        <f t="shared" si="89"/>
        <v/>
      </c>
      <c r="L502" t="str">
        <f t="shared" si="90"/>
        <v/>
      </c>
      <c r="M502" t="str">
        <f t="shared" si="91"/>
        <v/>
      </c>
      <c r="N502" t="str">
        <f t="shared" si="92"/>
        <v/>
      </c>
      <c r="O502" t="str">
        <f t="shared" si="93"/>
        <v/>
      </c>
      <c r="P502" t="str">
        <f t="shared" si="94"/>
        <v/>
      </c>
      <c r="Q502" t="str">
        <f t="shared" si="95"/>
        <v/>
      </c>
    </row>
    <row r="503" spans="1:17" x14ac:dyDescent="0.3">
      <c r="A503" s="1" t="s">
        <v>496</v>
      </c>
      <c r="B503">
        <v>14</v>
      </c>
      <c r="C503" t="s">
        <v>1271</v>
      </c>
      <c r="D503" s="1" t="s">
        <v>1269</v>
      </c>
      <c r="E503" t="s">
        <v>1270</v>
      </c>
      <c r="F503" t="str">
        <f t="shared" si="84"/>
        <v>Bacteria</v>
      </c>
      <c r="G503" t="str">
        <f t="shared" si="85"/>
        <v/>
      </c>
      <c r="H503" t="str">
        <f t="shared" si="86"/>
        <v/>
      </c>
      <c r="I503" t="str">
        <f t="shared" si="87"/>
        <v>Cyanobacteria</v>
      </c>
      <c r="J503" t="str">
        <f t="shared" si="88"/>
        <v/>
      </c>
      <c r="K503" t="str">
        <f t="shared" si="89"/>
        <v>Chlorophyta</v>
      </c>
      <c r="L503" t="str">
        <f t="shared" si="90"/>
        <v/>
      </c>
      <c r="M503" t="str">
        <f t="shared" si="91"/>
        <v/>
      </c>
      <c r="N503" t="str">
        <f t="shared" si="92"/>
        <v/>
      </c>
      <c r="O503" t="str">
        <f t="shared" si="93"/>
        <v/>
      </c>
      <c r="P503" t="str">
        <f t="shared" si="94"/>
        <v/>
      </c>
      <c r="Q503" t="str">
        <f t="shared" si="95"/>
        <v/>
      </c>
    </row>
    <row r="504" spans="1:17" x14ac:dyDescent="0.3">
      <c r="A504" s="1" t="s">
        <v>497</v>
      </c>
      <c r="B504">
        <v>50</v>
      </c>
      <c r="C504" t="s">
        <v>823</v>
      </c>
      <c r="D504" s="1" t="s">
        <v>1269</v>
      </c>
      <c r="E504" t="s">
        <v>1272</v>
      </c>
      <c r="F504" t="str">
        <f t="shared" si="84"/>
        <v>Bacteria</v>
      </c>
      <c r="G504" t="str">
        <f t="shared" si="85"/>
        <v/>
      </c>
      <c r="H504" t="str">
        <f t="shared" si="86"/>
        <v/>
      </c>
      <c r="I504" t="str">
        <f t="shared" si="87"/>
        <v>Cyanobacteria</v>
      </c>
      <c r="J504" t="str">
        <f t="shared" si="88"/>
        <v/>
      </c>
      <c r="K504" t="str">
        <f t="shared" si="89"/>
        <v/>
      </c>
      <c r="L504" t="str">
        <f t="shared" si="90"/>
        <v/>
      </c>
      <c r="M504" t="str">
        <f t="shared" si="91"/>
        <v/>
      </c>
      <c r="N504" t="str">
        <f t="shared" si="92"/>
        <v/>
      </c>
      <c r="O504" t="str">
        <f t="shared" si="93"/>
        <v/>
      </c>
      <c r="P504" t="str">
        <f t="shared" si="94"/>
        <v/>
      </c>
      <c r="Q504" t="str">
        <f t="shared" si="95"/>
        <v/>
      </c>
    </row>
    <row r="505" spans="1:17" x14ac:dyDescent="0.3">
      <c r="A505" s="1" t="s">
        <v>498</v>
      </c>
      <c r="B505">
        <v>3</v>
      </c>
      <c r="C505" t="s">
        <v>713</v>
      </c>
      <c r="D505" s="1" t="s">
        <v>1273</v>
      </c>
      <c r="E505" t="s">
        <v>1212</v>
      </c>
      <c r="F505" t="str">
        <f t="shared" si="84"/>
        <v/>
      </c>
      <c r="G505" t="str">
        <f t="shared" si="85"/>
        <v/>
      </c>
      <c r="H505" t="str">
        <f t="shared" si="86"/>
        <v/>
      </c>
      <c r="I505" t="str">
        <f t="shared" si="87"/>
        <v/>
      </c>
      <c r="J505" t="str">
        <f t="shared" si="88"/>
        <v/>
      </c>
      <c r="K505" t="str">
        <f t="shared" si="89"/>
        <v/>
      </c>
      <c r="L505" t="str">
        <f t="shared" si="90"/>
        <v>Fungi</v>
      </c>
      <c r="M505" t="str">
        <f t="shared" si="91"/>
        <v/>
      </c>
      <c r="N505" t="str">
        <f t="shared" si="92"/>
        <v/>
      </c>
      <c r="O505" t="str">
        <f t="shared" si="93"/>
        <v/>
      </c>
      <c r="P505" t="str">
        <f t="shared" si="94"/>
        <v/>
      </c>
      <c r="Q505" t="str">
        <f t="shared" si="95"/>
        <v/>
      </c>
    </row>
    <row r="506" spans="1:17" x14ac:dyDescent="0.3">
      <c r="A506" s="1" t="s">
        <v>499</v>
      </c>
      <c r="B506">
        <v>2</v>
      </c>
      <c r="C506" t="s">
        <v>713</v>
      </c>
      <c r="D506" s="1" t="s">
        <v>1273</v>
      </c>
      <c r="E506" t="s">
        <v>1482</v>
      </c>
      <c r="F506" t="str">
        <f t="shared" si="84"/>
        <v/>
      </c>
      <c r="G506" t="str">
        <f t="shared" si="85"/>
        <v/>
      </c>
      <c r="H506" t="str">
        <f t="shared" si="86"/>
        <v/>
      </c>
      <c r="I506" t="str">
        <f t="shared" si="87"/>
        <v/>
      </c>
      <c r="J506" t="str">
        <f t="shared" si="88"/>
        <v/>
      </c>
      <c r="K506" t="str">
        <f t="shared" si="89"/>
        <v/>
      </c>
      <c r="L506" t="str">
        <f t="shared" si="90"/>
        <v>Fungi</v>
      </c>
      <c r="M506" t="str">
        <f t="shared" si="91"/>
        <v/>
      </c>
      <c r="N506" t="str">
        <f t="shared" si="92"/>
        <v/>
      </c>
      <c r="O506" t="str">
        <f t="shared" si="93"/>
        <v/>
      </c>
      <c r="P506" t="str">
        <f t="shared" si="94"/>
        <v/>
      </c>
      <c r="Q506" t="str">
        <f t="shared" si="95"/>
        <v/>
      </c>
    </row>
    <row r="507" spans="1:17" x14ac:dyDescent="0.3">
      <c r="A507" s="1" t="s">
        <v>500</v>
      </c>
      <c r="B507">
        <v>9</v>
      </c>
      <c r="C507" t="s">
        <v>681</v>
      </c>
      <c r="D507" s="1" t="s">
        <v>1274</v>
      </c>
      <c r="E507" t="s">
        <v>1275</v>
      </c>
      <c r="F507" t="str">
        <f t="shared" si="84"/>
        <v>Bacteria</v>
      </c>
      <c r="G507" t="str">
        <f t="shared" si="85"/>
        <v/>
      </c>
      <c r="H507" t="str">
        <f t="shared" si="86"/>
        <v/>
      </c>
      <c r="I507" t="str">
        <f t="shared" si="87"/>
        <v/>
      </c>
      <c r="J507" t="str">
        <f t="shared" si="88"/>
        <v/>
      </c>
      <c r="K507" t="str">
        <f t="shared" si="89"/>
        <v/>
      </c>
      <c r="L507" t="str">
        <f t="shared" si="90"/>
        <v/>
      </c>
      <c r="M507" t="str">
        <f t="shared" si="91"/>
        <v/>
      </c>
      <c r="N507" t="str">
        <f t="shared" si="92"/>
        <v/>
      </c>
      <c r="O507" t="str">
        <f t="shared" si="93"/>
        <v/>
      </c>
      <c r="P507" t="str">
        <f t="shared" si="94"/>
        <v/>
      </c>
      <c r="Q507" t="str">
        <f t="shared" si="95"/>
        <v/>
      </c>
    </row>
    <row r="508" spans="1:17" x14ac:dyDescent="0.3">
      <c r="A508" s="1" t="s">
        <v>501</v>
      </c>
      <c r="B508">
        <v>72</v>
      </c>
      <c r="C508" t="s">
        <v>1278</v>
      </c>
      <c r="D508" s="1" t="s">
        <v>1276</v>
      </c>
      <c r="E508" t="s">
        <v>1277</v>
      </c>
      <c r="F508" t="str">
        <f t="shared" si="84"/>
        <v>Bacteria</v>
      </c>
      <c r="G508" t="str">
        <f t="shared" si="85"/>
        <v>Ciliophora</v>
      </c>
      <c r="H508" t="str">
        <f t="shared" si="86"/>
        <v/>
      </c>
      <c r="I508" t="str">
        <f t="shared" si="87"/>
        <v/>
      </c>
      <c r="J508" t="str">
        <f t="shared" si="88"/>
        <v/>
      </c>
      <c r="K508" t="str">
        <f t="shared" si="89"/>
        <v/>
      </c>
      <c r="L508" t="str">
        <f t="shared" si="90"/>
        <v/>
      </c>
      <c r="M508" t="str">
        <f t="shared" si="91"/>
        <v/>
      </c>
      <c r="N508" t="str">
        <f t="shared" si="92"/>
        <v/>
      </c>
      <c r="O508" t="str">
        <f t="shared" si="93"/>
        <v>Soil Organic Matter</v>
      </c>
      <c r="P508" t="str">
        <f t="shared" si="94"/>
        <v/>
      </c>
      <c r="Q508" t="str">
        <f t="shared" si="95"/>
        <v/>
      </c>
    </row>
    <row r="509" spans="1:17" x14ac:dyDescent="0.3">
      <c r="A509" s="1" t="s">
        <v>502</v>
      </c>
      <c r="B509">
        <v>120</v>
      </c>
      <c r="C509" t="s">
        <v>1280</v>
      </c>
      <c r="D509" s="1" t="s">
        <v>1276</v>
      </c>
      <c r="E509" t="s">
        <v>1279</v>
      </c>
      <c r="F509" t="str">
        <f t="shared" si="84"/>
        <v/>
      </c>
      <c r="G509" t="str">
        <f t="shared" si="85"/>
        <v>Ciliophora</v>
      </c>
      <c r="H509" t="str">
        <f t="shared" si="86"/>
        <v/>
      </c>
      <c r="I509" t="str">
        <f t="shared" si="87"/>
        <v/>
      </c>
      <c r="J509" t="str">
        <f t="shared" si="88"/>
        <v>Flagellates</v>
      </c>
      <c r="K509" t="str">
        <f t="shared" si="89"/>
        <v>Chlorophyta</v>
      </c>
      <c r="L509" t="str">
        <f t="shared" si="90"/>
        <v/>
      </c>
      <c r="M509" t="str">
        <f t="shared" si="91"/>
        <v/>
      </c>
      <c r="N509" t="str">
        <f t="shared" si="92"/>
        <v/>
      </c>
      <c r="O509" t="str">
        <f t="shared" si="93"/>
        <v/>
      </c>
      <c r="P509" t="str">
        <f t="shared" si="94"/>
        <v>Naked amoebae</v>
      </c>
      <c r="Q509" t="str">
        <f t="shared" si="95"/>
        <v/>
      </c>
    </row>
    <row r="510" spans="1:17" x14ac:dyDescent="0.3">
      <c r="A510" s="1" t="s">
        <v>503</v>
      </c>
      <c r="B510">
        <v>330</v>
      </c>
      <c r="C510" t="s">
        <v>658</v>
      </c>
      <c r="D510" s="1" t="s">
        <v>1276</v>
      </c>
      <c r="E510" t="s">
        <v>1169</v>
      </c>
      <c r="F510" t="str">
        <f t="shared" si="84"/>
        <v/>
      </c>
      <c r="G510" t="str">
        <f t="shared" si="85"/>
        <v/>
      </c>
      <c r="H510" t="str">
        <f t="shared" si="86"/>
        <v/>
      </c>
      <c r="I510" t="str">
        <f t="shared" si="87"/>
        <v/>
      </c>
      <c r="J510" t="str">
        <f t="shared" si="88"/>
        <v/>
      </c>
      <c r="K510" t="str">
        <f t="shared" si="89"/>
        <v/>
      </c>
      <c r="L510" t="str">
        <f t="shared" si="90"/>
        <v/>
      </c>
      <c r="M510" t="str">
        <f t="shared" si="91"/>
        <v/>
      </c>
      <c r="N510" t="str">
        <f t="shared" si="92"/>
        <v/>
      </c>
      <c r="O510" t="str">
        <f t="shared" si="93"/>
        <v/>
      </c>
      <c r="P510" t="str">
        <f t="shared" si="94"/>
        <v/>
      </c>
      <c r="Q510" t="str">
        <f t="shared" si="95"/>
        <v/>
      </c>
    </row>
    <row r="511" spans="1:17" x14ac:dyDescent="0.3">
      <c r="A511" s="1" t="s">
        <v>504</v>
      </c>
      <c r="B511">
        <v>375</v>
      </c>
      <c r="C511" t="s">
        <v>1282</v>
      </c>
      <c r="D511" s="1" t="s">
        <v>1281</v>
      </c>
      <c r="E511" t="s">
        <v>1172</v>
      </c>
      <c r="F511" t="str">
        <f t="shared" si="84"/>
        <v/>
      </c>
      <c r="G511" t="str">
        <f t="shared" si="85"/>
        <v>Ciliophora</v>
      </c>
      <c r="H511" t="str">
        <f t="shared" si="86"/>
        <v/>
      </c>
      <c r="I511" t="str">
        <f t="shared" si="87"/>
        <v/>
      </c>
      <c r="J511" t="str">
        <f t="shared" si="88"/>
        <v/>
      </c>
      <c r="K511" t="str">
        <f t="shared" si="89"/>
        <v/>
      </c>
      <c r="L511" t="str">
        <f t="shared" si="90"/>
        <v>Fungi</v>
      </c>
      <c r="M511" t="str">
        <f t="shared" si="91"/>
        <v/>
      </c>
      <c r="N511" t="str">
        <f t="shared" si="92"/>
        <v/>
      </c>
      <c r="O511" t="str">
        <f t="shared" si="93"/>
        <v/>
      </c>
      <c r="P511" t="str">
        <f t="shared" si="94"/>
        <v>Naked amoebae</v>
      </c>
      <c r="Q511" t="str">
        <f t="shared" si="95"/>
        <v>testate amoebae</v>
      </c>
    </row>
    <row r="512" spans="1:17" x14ac:dyDescent="0.3">
      <c r="A512" s="1" t="s">
        <v>505</v>
      </c>
      <c r="B512">
        <v>14</v>
      </c>
      <c r="C512" t="s">
        <v>681</v>
      </c>
      <c r="D512" s="1" t="s">
        <v>1283</v>
      </c>
      <c r="E512" t="s">
        <v>1284</v>
      </c>
      <c r="F512" t="str">
        <f t="shared" si="84"/>
        <v>Bacteria</v>
      </c>
      <c r="G512" t="str">
        <f t="shared" si="85"/>
        <v/>
      </c>
      <c r="H512" t="str">
        <f t="shared" si="86"/>
        <v/>
      </c>
      <c r="I512" t="str">
        <f t="shared" si="87"/>
        <v/>
      </c>
      <c r="J512" t="str">
        <f t="shared" si="88"/>
        <v/>
      </c>
      <c r="K512" t="str">
        <f t="shared" si="89"/>
        <v/>
      </c>
      <c r="L512" t="str">
        <f t="shared" si="90"/>
        <v/>
      </c>
      <c r="M512" t="str">
        <f t="shared" si="91"/>
        <v/>
      </c>
      <c r="N512" t="str">
        <f t="shared" si="92"/>
        <v/>
      </c>
      <c r="O512" t="str">
        <f t="shared" si="93"/>
        <v/>
      </c>
      <c r="P512" t="str">
        <f t="shared" si="94"/>
        <v/>
      </c>
      <c r="Q512" t="str">
        <f t="shared" si="95"/>
        <v/>
      </c>
    </row>
    <row r="513" spans="1:17" x14ac:dyDescent="0.3">
      <c r="A513" s="1" t="s">
        <v>506</v>
      </c>
      <c r="B513">
        <v>14</v>
      </c>
      <c r="C513" t="s">
        <v>681</v>
      </c>
      <c r="D513" s="1" t="s">
        <v>1283</v>
      </c>
      <c r="E513" t="s">
        <v>920</v>
      </c>
      <c r="F513" t="str">
        <f t="shared" si="84"/>
        <v>Bacteria</v>
      </c>
      <c r="G513" t="str">
        <f t="shared" si="85"/>
        <v/>
      </c>
      <c r="H513" t="str">
        <f t="shared" si="86"/>
        <v/>
      </c>
      <c r="I513" t="str">
        <f t="shared" si="87"/>
        <v/>
      </c>
      <c r="J513" t="str">
        <f t="shared" si="88"/>
        <v/>
      </c>
      <c r="K513" t="str">
        <f t="shared" si="89"/>
        <v/>
      </c>
      <c r="L513" t="str">
        <f t="shared" si="90"/>
        <v/>
      </c>
      <c r="M513" t="str">
        <f t="shared" si="91"/>
        <v/>
      </c>
      <c r="N513" t="str">
        <f t="shared" si="92"/>
        <v/>
      </c>
      <c r="O513" t="str">
        <f t="shared" si="93"/>
        <v/>
      </c>
      <c r="P513" t="str">
        <f t="shared" si="94"/>
        <v/>
      </c>
      <c r="Q513" t="str">
        <f t="shared" si="95"/>
        <v/>
      </c>
    </row>
    <row r="514" spans="1:17" x14ac:dyDescent="0.3">
      <c r="A514" s="1" t="s">
        <v>507</v>
      </c>
      <c r="B514">
        <v>66</v>
      </c>
      <c r="C514" t="s">
        <v>975</v>
      </c>
      <c r="D514" s="1" t="s">
        <v>1285</v>
      </c>
      <c r="E514" t="s">
        <v>1286</v>
      </c>
      <c r="F514" t="str">
        <f t="shared" si="84"/>
        <v/>
      </c>
      <c r="G514" t="str">
        <f t="shared" si="85"/>
        <v/>
      </c>
      <c r="H514" t="str">
        <f t="shared" si="86"/>
        <v/>
      </c>
      <c r="I514" t="str">
        <f t="shared" si="87"/>
        <v/>
      </c>
      <c r="J514" t="str">
        <f t="shared" si="88"/>
        <v/>
      </c>
      <c r="K514" t="str">
        <f t="shared" si="89"/>
        <v>Chlorophyta</v>
      </c>
      <c r="L514" t="str">
        <f t="shared" si="90"/>
        <v/>
      </c>
      <c r="M514" t="str">
        <f t="shared" si="91"/>
        <v/>
      </c>
      <c r="N514" t="str">
        <f t="shared" si="92"/>
        <v/>
      </c>
      <c r="O514" t="str">
        <f t="shared" si="93"/>
        <v/>
      </c>
      <c r="P514" t="str">
        <f t="shared" si="94"/>
        <v/>
      </c>
      <c r="Q514" t="str">
        <f t="shared" si="95"/>
        <v/>
      </c>
    </row>
    <row r="515" spans="1:17" x14ac:dyDescent="0.3">
      <c r="A515" s="1" t="s">
        <v>508</v>
      </c>
      <c r="D515" s="1" t="s">
        <v>1287</v>
      </c>
      <c r="E515" t="s">
        <v>1288</v>
      </c>
      <c r="F515" t="str">
        <f t="shared" ref="F515:F578" si="96">IF(ISERROR(SEARCH("B", $C515)), "", "Bacteria")</f>
        <v/>
      </c>
      <c r="G515" t="str">
        <f t="shared" ref="G515:G578" si="97">IF(ISERROR(SEARCH("C", $C515)), "", "Ciliophora")</f>
        <v/>
      </c>
      <c r="H515" t="str">
        <f t="shared" ref="H515:H578" si="98">IF(ISERROR(SEARCH("D", $C515)), "", "Diatoms")</f>
        <v/>
      </c>
      <c r="I515" t="str">
        <f t="shared" ref="I515:I578" si="99">IF(ISERROR(SEARCH("E", $C515)), "", "Cyanobacteria")</f>
        <v/>
      </c>
      <c r="J515" t="str">
        <f t="shared" ref="J515:J578" si="100">IF(ISERROR(SEARCH("F", $C515)), "", "Flagellates")</f>
        <v/>
      </c>
      <c r="K515" t="str">
        <f t="shared" ref="K515:K578" si="101">IF(ISERROR(SEARCH("G", $C515)), "", "Chlorophyta")</f>
        <v/>
      </c>
      <c r="L515" t="str">
        <f t="shared" ref="L515:L578" si="102">IF(ISERROR(SEARCH("H", $C515)), "", "Fungi")</f>
        <v/>
      </c>
      <c r="M515" t="str">
        <f t="shared" ref="M515:M578" si="103">IF(ISERROR(SEARCH("R",$C515)),"","Rotifera")</f>
        <v/>
      </c>
      <c r="N515" t="str">
        <f t="shared" ref="N515:N578" si="104">IF(ISERROR(SEARCH("R", $C515)), "", "Nematoda")</f>
        <v/>
      </c>
      <c r="O515" t="str">
        <f t="shared" ref="O515:O578" si="105">IF(ISERROR(SEARCH("S", $C515)), "", "Soil Organic Matter")</f>
        <v/>
      </c>
      <c r="P515" t="str">
        <f t="shared" ref="P515:P578" si="106">IF(ISERROR(SEARCH("N", $C515)), "", "Naked amoebae")</f>
        <v/>
      </c>
      <c r="Q515" t="str">
        <f t="shared" ref="Q515:Q578" si="107">IF(ISERROR(SEARCH("T", $C515)), "", "testate amoebae")</f>
        <v/>
      </c>
    </row>
    <row r="516" spans="1:17" x14ac:dyDescent="0.3">
      <c r="A516" s="1" t="s">
        <v>509</v>
      </c>
      <c r="B516">
        <v>7</v>
      </c>
      <c r="C516" t="s">
        <v>658</v>
      </c>
      <c r="D516" s="1" t="s">
        <v>1287</v>
      </c>
      <c r="E516" t="s">
        <v>1289</v>
      </c>
      <c r="F516" t="str">
        <f t="shared" si="96"/>
        <v/>
      </c>
      <c r="G516" t="str">
        <f t="shared" si="97"/>
        <v/>
      </c>
      <c r="H516" t="str">
        <f t="shared" si="98"/>
        <v/>
      </c>
      <c r="I516" t="str">
        <f t="shared" si="99"/>
        <v/>
      </c>
      <c r="J516" t="str">
        <f t="shared" si="100"/>
        <v/>
      </c>
      <c r="K516" t="str">
        <f t="shared" si="101"/>
        <v/>
      </c>
      <c r="L516" t="str">
        <f t="shared" si="102"/>
        <v/>
      </c>
      <c r="M516" t="str">
        <f t="shared" si="103"/>
        <v/>
      </c>
      <c r="N516" t="str">
        <f t="shared" si="104"/>
        <v/>
      </c>
      <c r="O516" t="str">
        <f t="shared" si="105"/>
        <v/>
      </c>
      <c r="P516" t="str">
        <f t="shared" si="106"/>
        <v/>
      </c>
      <c r="Q516" t="str">
        <f t="shared" si="107"/>
        <v/>
      </c>
    </row>
    <row r="517" spans="1:17" x14ac:dyDescent="0.3">
      <c r="A517" s="1" t="s">
        <v>510</v>
      </c>
      <c r="B517">
        <v>7</v>
      </c>
      <c r="C517" t="s">
        <v>759</v>
      </c>
      <c r="D517" s="1" t="s">
        <v>1287</v>
      </c>
      <c r="E517" t="s">
        <v>1290</v>
      </c>
      <c r="F517" t="str">
        <f t="shared" si="96"/>
        <v>Bacteria</v>
      </c>
      <c r="G517" t="str">
        <f t="shared" si="97"/>
        <v/>
      </c>
      <c r="H517" t="str">
        <f t="shared" si="98"/>
        <v/>
      </c>
      <c r="I517" t="str">
        <f t="shared" si="99"/>
        <v/>
      </c>
      <c r="J517" t="str">
        <f t="shared" si="100"/>
        <v/>
      </c>
      <c r="K517" t="str">
        <f t="shared" si="101"/>
        <v/>
      </c>
      <c r="L517" t="str">
        <f t="shared" si="102"/>
        <v/>
      </c>
      <c r="M517" t="str">
        <f t="shared" si="103"/>
        <v/>
      </c>
      <c r="N517" t="str">
        <f t="shared" si="104"/>
        <v/>
      </c>
      <c r="O517" t="str">
        <f t="shared" si="105"/>
        <v/>
      </c>
      <c r="P517" t="str">
        <f t="shared" si="106"/>
        <v/>
      </c>
      <c r="Q517" t="str">
        <f t="shared" si="107"/>
        <v/>
      </c>
    </row>
    <row r="518" spans="1:17" x14ac:dyDescent="0.3">
      <c r="A518" s="1" t="s">
        <v>511</v>
      </c>
      <c r="B518">
        <v>54</v>
      </c>
      <c r="C518" t="s">
        <v>658</v>
      </c>
      <c r="D518" s="1" t="s">
        <v>1291</v>
      </c>
      <c r="E518" t="s">
        <v>670</v>
      </c>
      <c r="F518" t="str">
        <f t="shared" si="96"/>
        <v/>
      </c>
      <c r="G518" t="str">
        <f t="shared" si="97"/>
        <v/>
      </c>
      <c r="H518" t="str">
        <f t="shared" si="98"/>
        <v/>
      </c>
      <c r="I518" t="str">
        <f t="shared" si="99"/>
        <v/>
      </c>
      <c r="J518" t="str">
        <f t="shared" si="100"/>
        <v/>
      </c>
      <c r="K518" t="str">
        <f t="shared" si="101"/>
        <v/>
      </c>
      <c r="L518" t="str">
        <f t="shared" si="102"/>
        <v/>
      </c>
      <c r="M518" t="str">
        <f t="shared" si="103"/>
        <v/>
      </c>
      <c r="N518" t="str">
        <f t="shared" si="104"/>
        <v/>
      </c>
      <c r="O518" t="str">
        <f t="shared" si="105"/>
        <v/>
      </c>
      <c r="P518" t="str">
        <f t="shared" si="106"/>
        <v/>
      </c>
      <c r="Q518" t="str">
        <f t="shared" si="107"/>
        <v/>
      </c>
    </row>
    <row r="519" spans="1:17" x14ac:dyDescent="0.3">
      <c r="A519" s="1" t="s">
        <v>512</v>
      </c>
      <c r="B519" t="s">
        <v>658</v>
      </c>
      <c r="C519" t="s">
        <v>658</v>
      </c>
      <c r="D519" s="1" t="s">
        <v>1292</v>
      </c>
      <c r="E519" t="s">
        <v>1293</v>
      </c>
      <c r="F519" t="str">
        <f t="shared" si="96"/>
        <v/>
      </c>
      <c r="G519" t="str">
        <f t="shared" si="97"/>
        <v/>
      </c>
      <c r="H519" t="str">
        <f t="shared" si="98"/>
        <v/>
      </c>
      <c r="I519" t="str">
        <f t="shared" si="99"/>
        <v/>
      </c>
      <c r="J519" t="str">
        <f t="shared" si="100"/>
        <v/>
      </c>
      <c r="K519" t="str">
        <f t="shared" si="101"/>
        <v/>
      </c>
      <c r="L519" t="str">
        <f t="shared" si="102"/>
        <v/>
      </c>
      <c r="M519" t="str">
        <f t="shared" si="103"/>
        <v/>
      </c>
      <c r="N519" t="str">
        <f t="shared" si="104"/>
        <v/>
      </c>
      <c r="O519" t="str">
        <f t="shared" si="105"/>
        <v/>
      </c>
      <c r="P519" t="str">
        <f t="shared" si="106"/>
        <v/>
      </c>
      <c r="Q519" t="str">
        <f t="shared" si="107"/>
        <v/>
      </c>
    </row>
    <row r="520" spans="1:17" x14ac:dyDescent="0.3">
      <c r="A520" s="1" t="s">
        <v>513</v>
      </c>
      <c r="B520">
        <v>6</v>
      </c>
      <c r="C520" t="s">
        <v>658</v>
      </c>
      <c r="D520" s="1" t="s">
        <v>1292</v>
      </c>
      <c r="E520" t="s">
        <v>731</v>
      </c>
      <c r="F520" t="str">
        <f t="shared" si="96"/>
        <v/>
      </c>
      <c r="G520" t="str">
        <f t="shared" si="97"/>
        <v/>
      </c>
      <c r="H520" t="str">
        <f t="shared" si="98"/>
        <v/>
      </c>
      <c r="I520" t="str">
        <f t="shared" si="99"/>
        <v/>
      </c>
      <c r="J520" t="str">
        <f t="shared" si="100"/>
        <v/>
      </c>
      <c r="K520" t="str">
        <f t="shared" si="101"/>
        <v/>
      </c>
      <c r="L520" t="str">
        <f t="shared" si="102"/>
        <v/>
      </c>
      <c r="M520" t="str">
        <f t="shared" si="103"/>
        <v/>
      </c>
      <c r="N520" t="str">
        <f t="shared" si="104"/>
        <v/>
      </c>
      <c r="O520" t="str">
        <f t="shared" si="105"/>
        <v/>
      </c>
      <c r="P520" t="str">
        <f t="shared" si="106"/>
        <v/>
      </c>
      <c r="Q520" t="str">
        <f t="shared" si="107"/>
        <v/>
      </c>
    </row>
    <row r="521" spans="1:17" x14ac:dyDescent="0.3">
      <c r="A521" s="1" t="s">
        <v>514</v>
      </c>
      <c r="B521" t="s">
        <v>658</v>
      </c>
      <c r="C521" t="s">
        <v>658</v>
      </c>
      <c r="D521" s="1" t="s">
        <v>1294</v>
      </c>
      <c r="E521" t="s">
        <v>670</v>
      </c>
      <c r="F521" t="str">
        <f t="shared" si="96"/>
        <v/>
      </c>
      <c r="G521" t="str">
        <f t="shared" si="97"/>
        <v/>
      </c>
      <c r="H521" t="str">
        <f t="shared" si="98"/>
        <v/>
      </c>
      <c r="I521" t="str">
        <f t="shared" si="99"/>
        <v/>
      </c>
      <c r="J521" t="str">
        <f t="shared" si="100"/>
        <v/>
      </c>
      <c r="K521" t="str">
        <f t="shared" si="101"/>
        <v/>
      </c>
      <c r="L521" t="str">
        <f t="shared" si="102"/>
        <v/>
      </c>
      <c r="M521" t="str">
        <f t="shared" si="103"/>
        <v/>
      </c>
      <c r="N521" t="str">
        <f t="shared" si="104"/>
        <v/>
      </c>
      <c r="O521" t="str">
        <f t="shared" si="105"/>
        <v/>
      </c>
      <c r="P521" t="str">
        <f t="shared" si="106"/>
        <v/>
      </c>
      <c r="Q521" t="str">
        <f t="shared" si="107"/>
        <v/>
      </c>
    </row>
    <row r="522" spans="1:17" x14ac:dyDescent="0.3">
      <c r="A522" s="1" t="s">
        <v>515</v>
      </c>
      <c r="B522">
        <v>2</v>
      </c>
      <c r="C522" t="s">
        <v>805</v>
      </c>
      <c r="D522" s="1" t="s">
        <v>1295</v>
      </c>
      <c r="E522" t="s">
        <v>1296</v>
      </c>
      <c r="F522" t="str">
        <f t="shared" si="96"/>
        <v>Bacteria</v>
      </c>
      <c r="G522" t="str">
        <f t="shared" si="97"/>
        <v/>
      </c>
      <c r="H522" t="str">
        <f t="shared" si="98"/>
        <v/>
      </c>
      <c r="I522" t="str">
        <f t="shared" si="99"/>
        <v/>
      </c>
      <c r="J522" t="str">
        <f t="shared" si="100"/>
        <v>Flagellates</v>
      </c>
      <c r="K522" t="str">
        <f t="shared" si="101"/>
        <v/>
      </c>
      <c r="L522" t="str">
        <f t="shared" si="102"/>
        <v/>
      </c>
      <c r="M522" t="str">
        <f t="shared" si="103"/>
        <v/>
      </c>
      <c r="N522" t="str">
        <f t="shared" si="104"/>
        <v/>
      </c>
      <c r="O522" t="str">
        <f t="shared" si="105"/>
        <v/>
      </c>
      <c r="P522" t="str">
        <f t="shared" si="106"/>
        <v/>
      </c>
      <c r="Q522" t="str">
        <f t="shared" si="107"/>
        <v/>
      </c>
    </row>
    <row r="523" spans="1:17" x14ac:dyDescent="0.3">
      <c r="A523" s="1" t="s">
        <v>516</v>
      </c>
      <c r="B523">
        <v>4</v>
      </c>
      <c r="C523" t="s">
        <v>658</v>
      </c>
      <c r="D523" s="1" t="s">
        <v>1295</v>
      </c>
      <c r="E523" t="s">
        <v>1297</v>
      </c>
      <c r="F523" t="str">
        <f t="shared" si="96"/>
        <v/>
      </c>
      <c r="G523" t="str">
        <f t="shared" si="97"/>
        <v/>
      </c>
      <c r="H523" t="str">
        <f t="shared" si="98"/>
        <v/>
      </c>
      <c r="I523" t="str">
        <f t="shared" si="99"/>
        <v/>
      </c>
      <c r="J523" t="str">
        <f t="shared" si="100"/>
        <v/>
      </c>
      <c r="K523" t="str">
        <f t="shared" si="101"/>
        <v/>
      </c>
      <c r="L523" t="str">
        <f t="shared" si="102"/>
        <v/>
      </c>
      <c r="M523" t="str">
        <f t="shared" si="103"/>
        <v/>
      </c>
      <c r="N523" t="str">
        <f t="shared" si="104"/>
        <v/>
      </c>
      <c r="O523" t="str">
        <f t="shared" si="105"/>
        <v/>
      </c>
      <c r="P523" t="str">
        <f t="shared" si="106"/>
        <v/>
      </c>
      <c r="Q523" t="str">
        <f t="shared" si="107"/>
        <v/>
      </c>
    </row>
    <row r="524" spans="1:17" x14ac:dyDescent="0.3">
      <c r="A524" s="1" t="s">
        <v>517</v>
      </c>
      <c r="B524">
        <v>640</v>
      </c>
      <c r="C524" t="s">
        <v>1300</v>
      </c>
      <c r="D524" s="1" t="s">
        <v>1298</v>
      </c>
      <c r="E524" t="s">
        <v>1299</v>
      </c>
      <c r="F524" t="str">
        <f t="shared" si="96"/>
        <v/>
      </c>
      <c r="G524" t="str">
        <f t="shared" si="97"/>
        <v/>
      </c>
      <c r="H524" t="str">
        <f t="shared" si="98"/>
        <v>Diatoms</v>
      </c>
      <c r="I524" t="str">
        <f t="shared" si="99"/>
        <v>Cyanobacteria</v>
      </c>
      <c r="J524" t="str">
        <f t="shared" si="100"/>
        <v/>
      </c>
      <c r="K524" t="str">
        <f t="shared" si="101"/>
        <v/>
      </c>
      <c r="L524" t="str">
        <f t="shared" si="102"/>
        <v/>
      </c>
      <c r="M524" t="str">
        <f t="shared" si="103"/>
        <v/>
      </c>
      <c r="N524" t="str">
        <f t="shared" si="104"/>
        <v/>
      </c>
      <c r="O524" t="str">
        <f t="shared" si="105"/>
        <v/>
      </c>
      <c r="P524" t="str">
        <f t="shared" si="106"/>
        <v/>
      </c>
      <c r="Q524" t="str">
        <f t="shared" si="107"/>
        <v/>
      </c>
    </row>
    <row r="525" spans="1:17" x14ac:dyDescent="0.3">
      <c r="A525" s="1" t="s">
        <v>518</v>
      </c>
      <c r="B525">
        <v>360</v>
      </c>
      <c r="C525" t="s">
        <v>658</v>
      </c>
      <c r="D525" s="1" t="s">
        <v>1298</v>
      </c>
      <c r="E525" t="s">
        <v>670</v>
      </c>
      <c r="F525" t="str">
        <f t="shared" si="96"/>
        <v/>
      </c>
      <c r="G525" t="str">
        <f t="shared" si="97"/>
        <v/>
      </c>
      <c r="H525" t="str">
        <f t="shared" si="98"/>
        <v/>
      </c>
      <c r="I525" t="str">
        <f t="shared" si="99"/>
        <v/>
      </c>
      <c r="J525" t="str">
        <f t="shared" si="100"/>
        <v/>
      </c>
      <c r="K525" t="str">
        <f t="shared" si="101"/>
        <v/>
      </c>
      <c r="L525" t="str">
        <f t="shared" si="102"/>
        <v/>
      </c>
      <c r="M525" t="str">
        <f t="shared" si="103"/>
        <v/>
      </c>
      <c r="N525" t="str">
        <f t="shared" si="104"/>
        <v/>
      </c>
      <c r="O525" t="str">
        <f t="shared" si="105"/>
        <v/>
      </c>
      <c r="P525" t="str">
        <f t="shared" si="106"/>
        <v/>
      </c>
      <c r="Q525" t="str">
        <f t="shared" si="107"/>
        <v/>
      </c>
    </row>
    <row r="526" spans="1:17" x14ac:dyDescent="0.3">
      <c r="A526" s="1" t="s">
        <v>519</v>
      </c>
      <c r="B526">
        <v>14</v>
      </c>
      <c r="C526" t="s">
        <v>658</v>
      </c>
      <c r="D526" s="1" t="s">
        <v>1301</v>
      </c>
      <c r="E526" t="s">
        <v>680</v>
      </c>
      <c r="F526" t="str">
        <f t="shared" si="96"/>
        <v/>
      </c>
      <c r="G526" t="str">
        <f t="shared" si="97"/>
        <v/>
      </c>
      <c r="H526" t="str">
        <f t="shared" si="98"/>
        <v/>
      </c>
      <c r="I526" t="str">
        <f t="shared" si="99"/>
        <v/>
      </c>
      <c r="J526" t="str">
        <f t="shared" si="100"/>
        <v/>
      </c>
      <c r="K526" t="str">
        <f t="shared" si="101"/>
        <v/>
      </c>
      <c r="L526" t="str">
        <f t="shared" si="102"/>
        <v/>
      </c>
      <c r="M526" t="str">
        <f t="shared" si="103"/>
        <v/>
      </c>
      <c r="N526" t="str">
        <f t="shared" si="104"/>
        <v/>
      </c>
      <c r="O526" t="str">
        <f t="shared" si="105"/>
        <v/>
      </c>
      <c r="P526" t="str">
        <f t="shared" si="106"/>
        <v/>
      </c>
      <c r="Q526" t="str">
        <f t="shared" si="107"/>
        <v/>
      </c>
    </row>
    <row r="527" spans="1:17" x14ac:dyDescent="0.3">
      <c r="A527" s="1" t="s">
        <v>520</v>
      </c>
      <c r="B527">
        <v>30</v>
      </c>
      <c r="C527" t="s">
        <v>810</v>
      </c>
      <c r="D527" s="1" t="s">
        <v>1301</v>
      </c>
      <c r="E527" t="s">
        <v>705</v>
      </c>
      <c r="F527" t="str">
        <f t="shared" si="96"/>
        <v>Bacteria</v>
      </c>
      <c r="G527" t="str">
        <f t="shared" si="97"/>
        <v/>
      </c>
      <c r="H527" t="str">
        <f t="shared" si="98"/>
        <v/>
      </c>
      <c r="I527" t="str">
        <f t="shared" si="99"/>
        <v/>
      </c>
      <c r="J527" t="str">
        <f t="shared" si="100"/>
        <v/>
      </c>
      <c r="K527" t="str">
        <f t="shared" si="101"/>
        <v>Chlorophyta</v>
      </c>
      <c r="L527" t="str">
        <f t="shared" si="102"/>
        <v>Fungi</v>
      </c>
      <c r="M527" t="str">
        <f t="shared" si="103"/>
        <v/>
      </c>
      <c r="N527" t="str">
        <f t="shared" si="104"/>
        <v/>
      </c>
      <c r="O527" t="str">
        <f t="shared" si="105"/>
        <v/>
      </c>
      <c r="P527" t="str">
        <f t="shared" si="106"/>
        <v/>
      </c>
      <c r="Q527" t="str">
        <f t="shared" si="107"/>
        <v/>
      </c>
    </row>
    <row r="528" spans="1:17" x14ac:dyDescent="0.3">
      <c r="A528" s="1" t="s">
        <v>521</v>
      </c>
      <c r="B528">
        <v>9</v>
      </c>
      <c r="C528" t="s">
        <v>658</v>
      </c>
      <c r="D528" s="1" t="s">
        <v>1302</v>
      </c>
      <c r="E528" t="s">
        <v>705</v>
      </c>
      <c r="F528" t="str">
        <f t="shared" si="96"/>
        <v/>
      </c>
      <c r="G528" t="str">
        <f t="shared" si="97"/>
        <v/>
      </c>
      <c r="H528" t="str">
        <f t="shared" si="98"/>
        <v/>
      </c>
      <c r="I528" t="str">
        <f t="shared" si="99"/>
        <v/>
      </c>
      <c r="J528" t="str">
        <f t="shared" si="100"/>
        <v/>
      </c>
      <c r="K528" t="str">
        <f t="shared" si="101"/>
        <v/>
      </c>
      <c r="L528" t="str">
        <f t="shared" si="102"/>
        <v/>
      </c>
      <c r="M528" t="str">
        <f t="shared" si="103"/>
        <v/>
      </c>
      <c r="N528" t="str">
        <f t="shared" si="104"/>
        <v/>
      </c>
      <c r="O528" t="str">
        <f t="shared" si="105"/>
        <v/>
      </c>
      <c r="P528" t="str">
        <f t="shared" si="106"/>
        <v/>
      </c>
      <c r="Q528" t="str">
        <f t="shared" si="107"/>
        <v/>
      </c>
    </row>
    <row r="529" spans="1:17" x14ac:dyDescent="0.3">
      <c r="A529" s="1" t="s">
        <v>522</v>
      </c>
      <c r="B529">
        <v>4</v>
      </c>
      <c r="C529" t="s">
        <v>681</v>
      </c>
      <c r="D529" s="1" t="s">
        <v>1302</v>
      </c>
      <c r="E529" t="s">
        <v>994</v>
      </c>
      <c r="F529" t="str">
        <f t="shared" si="96"/>
        <v>Bacteria</v>
      </c>
      <c r="G529" t="str">
        <f t="shared" si="97"/>
        <v/>
      </c>
      <c r="H529" t="str">
        <f t="shared" si="98"/>
        <v/>
      </c>
      <c r="I529" t="str">
        <f t="shared" si="99"/>
        <v/>
      </c>
      <c r="J529" t="str">
        <f t="shared" si="100"/>
        <v/>
      </c>
      <c r="K529" t="str">
        <f t="shared" si="101"/>
        <v/>
      </c>
      <c r="L529" t="str">
        <f t="shared" si="102"/>
        <v/>
      </c>
      <c r="M529" t="str">
        <f t="shared" si="103"/>
        <v/>
      </c>
      <c r="N529" t="str">
        <f t="shared" si="104"/>
        <v/>
      </c>
      <c r="O529" t="str">
        <f t="shared" si="105"/>
        <v/>
      </c>
      <c r="P529" t="str">
        <f t="shared" si="106"/>
        <v/>
      </c>
      <c r="Q529" t="str">
        <f t="shared" si="107"/>
        <v/>
      </c>
    </row>
    <row r="530" spans="1:17" x14ac:dyDescent="0.3">
      <c r="A530" s="1" t="s">
        <v>523</v>
      </c>
      <c r="B530">
        <v>5</v>
      </c>
      <c r="C530" t="s">
        <v>658</v>
      </c>
      <c r="D530" s="1" t="s">
        <v>1302</v>
      </c>
      <c r="E530" t="s">
        <v>1303</v>
      </c>
      <c r="F530" t="str">
        <f t="shared" si="96"/>
        <v/>
      </c>
      <c r="G530" t="str">
        <f t="shared" si="97"/>
        <v/>
      </c>
      <c r="H530" t="str">
        <f t="shared" si="98"/>
        <v/>
      </c>
      <c r="I530" t="str">
        <f t="shared" si="99"/>
        <v/>
      </c>
      <c r="J530" t="str">
        <f t="shared" si="100"/>
        <v/>
      </c>
      <c r="K530" t="str">
        <f t="shared" si="101"/>
        <v/>
      </c>
      <c r="L530" t="str">
        <f t="shared" si="102"/>
        <v/>
      </c>
      <c r="M530" t="str">
        <f t="shared" si="103"/>
        <v/>
      </c>
      <c r="N530" t="str">
        <f t="shared" si="104"/>
        <v/>
      </c>
      <c r="O530" t="str">
        <f t="shared" si="105"/>
        <v/>
      </c>
      <c r="P530" t="str">
        <f t="shared" si="106"/>
        <v/>
      </c>
      <c r="Q530" t="str">
        <f t="shared" si="107"/>
        <v/>
      </c>
    </row>
    <row r="531" spans="1:17" x14ac:dyDescent="0.3">
      <c r="A531" s="1" t="s">
        <v>524</v>
      </c>
      <c r="B531">
        <v>12</v>
      </c>
      <c r="C531" t="s">
        <v>681</v>
      </c>
      <c r="D531" s="1" t="s">
        <v>1304</v>
      </c>
      <c r="E531" t="s">
        <v>731</v>
      </c>
      <c r="F531" t="str">
        <f t="shared" si="96"/>
        <v>Bacteria</v>
      </c>
      <c r="G531" t="str">
        <f t="shared" si="97"/>
        <v/>
      </c>
      <c r="H531" t="str">
        <f t="shared" si="98"/>
        <v/>
      </c>
      <c r="I531" t="str">
        <f t="shared" si="99"/>
        <v/>
      </c>
      <c r="J531" t="str">
        <f t="shared" si="100"/>
        <v/>
      </c>
      <c r="K531" t="str">
        <f t="shared" si="101"/>
        <v/>
      </c>
      <c r="L531" t="str">
        <f t="shared" si="102"/>
        <v/>
      </c>
      <c r="M531" t="str">
        <f t="shared" si="103"/>
        <v/>
      </c>
      <c r="N531" t="str">
        <f t="shared" si="104"/>
        <v/>
      </c>
      <c r="O531" t="str">
        <f t="shared" si="105"/>
        <v/>
      </c>
      <c r="P531" t="str">
        <f t="shared" si="106"/>
        <v/>
      </c>
      <c r="Q531" t="str">
        <f t="shared" si="107"/>
        <v/>
      </c>
    </row>
    <row r="532" spans="1:17" x14ac:dyDescent="0.3">
      <c r="A532" s="1" t="s">
        <v>525</v>
      </c>
      <c r="B532">
        <v>6</v>
      </c>
      <c r="C532" t="s">
        <v>658</v>
      </c>
      <c r="D532" s="1" t="s">
        <v>1304</v>
      </c>
      <c r="E532" t="s">
        <v>1305</v>
      </c>
      <c r="F532" t="str">
        <f t="shared" si="96"/>
        <v/>
      </c>
      <c r="G532" t="str">
        <f t="shared" si="97"/>
        <v/>
      </c>
      <c r="H532" t="str">
        <f t="shared" si="98"/>
        <v/>
      </c>
      <c r="I532" t="str">
        <f t="shared" si="99"/>
        <v/>
      </c>
      <c r="J532" t="str">
        <f t="shared" si="100"/>
        <v/>
      </c>
      <c r="K532" t="str">
        <f t="shared" si="101"/>
        <v/>
      </c>
      <c r="L532" t="str">
        <f t="shared" si="102"/>
        <v/>
      </c>
      <c r="M532" t="str">
        <f t="shared" si="103"/>
        <v/>
      </c>
      <c r="N532" t="str">
        <f t="shared" si="104"/>
        <v/>
      </c>
      <c r="O532" t="str">
        <f t="shared" si="105"/>
        <v/>
      </c>
      <c r="P532" t="str">
        <f t="shared" si="106"/>
        <v/>
      </c>
      <c r="Q532" t="str">
        <f t="shared" si="107"/>
        <v/>
      </c>
    </row>
    <row r="533" spans="1:17" x14ac:dyDescent="0.3">
      <c r="A533" s="1" t="s">
        <v>526</v>
      </c>
      <c r="B533">
        <v>13</v>
      </c>
      <c r="C533" t="s">
        <v>681</v>
      </c>
      <c r="D533" s="1" t="s">
        <v>1306</v>
      </c>
      <c r="E533" t="s">
        <v>1307</v>
      </c>
      <c r="F533" t="str">
        <f t="shared" si="96"/>
        <v>Bacteria</v>
      </c>
      <c r="G533" t="str">
        <f t="shared" si="97"/>
        <v/>
      </c>
      <c r="H533" t="str">
        <f t="shared" si="98"/>
        <v/>
      </c>
      <c r="I533" t="str">
        <f t="shared" si="99"/>
        <v/>
      </c>
      <c r="J533" t="str">
        <f t="shared" si="100"/>
        <v/>
      </c>
      <c r="K533" t="str">
        <f t="shared" si="101"/>
        <v/>
      </c>
      <c r="L533" t="str">
        <f t="shared" si="102"/>
        <v/>
      </c>
      <c r="M533" t="str">
        <f t="shared" si="103"/>
        <v/>
      </c>
      <c r="N533" t="str">
        <f t="shared" si="104"/>
        <v/>
      </c>
      <c r="O533" t="str">
        <f t="shared" si="105"/>
        <v/>
      </c>
      <c r="P533" t="str">
        <f t="shared" si="106"/>
        <v/>
      </c>
      <c r="Q533" t="str">
        <f t="shared" si="107"/>
        <v/>
      </c>
    </row>
    <row r="534" spans="1:17" x14ac:dyDescent="0.3">
      <c r="A534" s="1" t="s">
        <v>527</v>
      </c>
      <c r="B534">
        <v>33</v>
      </c>
      <c r="C534" t="s">
        <v>652</v>
      </c>
      <c r="D534" s="1" t="s">
        <v>1308</v>
      </c>
      <c r="E534" t="s">
        <v>1309</v>
      </c>
      <c r="F534" t="str">
        <f t="shared" si="96"/>
        <v/>
      </c>
      <c r="G534" t="str">
        <f t="shared" si="97"/>
        <v>Ciliophora</v>
      </c>
      <c r="H534" t="str">
        <f t="shared" si="98"/>
        <v/>
      </c>
      <c r="I534" t="str">
        <f t="shared" si="99"/>
        <v/>
      </c>
      <c r="J534" t="str">
        <f t="shared" si="100"/>
        <v/>
      </c>
      <c r="K534" t="str">
        <f t="shared" si="101"/>
        <v/>
      </c>
      <c r="L534" t="str">
        <f t="shared" si="102"/>
        <v/>
      </c>
      <c r="M534" t="str">
        <f t="shared" si="103"/>
        <v/>
      </c>
      <c r="N534" t="str">
        <f t="shared" si="104"/>
        <v/>
      </c>
      <c r="O534" t="str">
        <f t="shared" si="105"/>
        <v/>
      </c>
      <c r="P534" t="str">
        <f t="shared" si="106"/>
        <v/>
      </c>
      <c r="Q534" t="str">
        <f t="shared" si="107"/>
        <v/>
      </c>
    </row>
    <row r="535" spans="1:17" x14ac:dyDescent="0.3">
      <c r="A535" s="1" t="s">
        <v>528</v>
      </c>
      <c r="B535">
        <v>3</v>
      </c>
      <c r="C535" t="s">
        <v>652</v>
      </c>
      <c r="D535" s="1" t="s">
        <v>1308</v>
      </c>
      <c r="E535" t="s">
        <v>1310</v>
      </c>
      <c r="F535" t="str">
        <f t="shared" si="96"/>
        <v/>
      </c>
      <c r="G535" t="str">
        <f t="shared" si="97"/>
        <v>Ciliophora</v>
      </c>
      <c r="H535" t="str">
        <f t="shared" si="98"/>
        <v/>
      </c>
      <c r="I535" t="str">
        <f t="shared" si="99"/>
        <v/>
      </c>
      <c r="J535" t="str">
        <f t="shared" si="100"/>
        <v/>
      </c>
      <c r="K535" t="str">
        <f t="shared" si="101"/>
        <v/>
      </c>
      <c r="L535" t="str">
        <f t="shared" si="102"/>
        <v/>
      </c>
      <c r="M535" t="str">
        <f t="shared" si="103"/>
        <v/>
      </c>
      <c r="N535" t="str">
        <f t="shared" si="104"/>
        <v/>
      </c>
      <c r="O535" t="str">
        <f t="shared" si="105"/>
        <v/>
      </c>
      <c r="P535" t="str">
        <f t="shared" si="106"/>
        <v/>
      </c>
      <c r="Q535" t="str">
        <f t="shared" si="107"/>
        <v/>
      </c>
    </row>
    <row r="536" spans="1:17" x14ac:dyDescent="0.3">
      <c r="A536" s="1" t="s">
        <v>529</v>
      </c>
      <c r="B536">
        <v>5</v>
      </c>
      <c r="C536" t="s">
        <v>652</v>
      </c>
      <c r="D536" s="1" t="s">
        <v>1308</v>
      </c>
      <c r="E536" t="s">
        <v>1311</v>
      </c>
      <c r="F536" t="str">
        <f t="shared" si="96"/>
        <v/>
      </c>
      <c r="G536" t="str">
        <f t="shared" si="97"/>
        <v>Ciliophora</v>
      </c>
      <c r="H536" t="str">
        <f t="shared" si="98"/>
        <v/>
      </c>
      <c r="I536" t="str">
        <f t="shared" si="99"/>
        <v/>
      </c>
      <c r="J536" t="str">
        <f t="shared" si="100"/>
        <v/>
      </c>
      <c r="K536" t="str">
        <f t="shared" si="101"/>
        <v/>
      </c>
      <c r="L536" t="str">
        <f t="shared" si="102"/>
        <v/>
      </c>
      <c r="M536" t="str">
        <f t="shared" si="103"/>
        <v/>
      </c>
      <c r="N536" t="str">
        <f t="shared" si="104"/>
        <v/>
      </c>
      <c r="O536" t="str">
        <f t="shared" si="105"/>
        <v/>
      </c>
      <c r="P536" t="str">
        <f t="shared" si="106"/>
        <v/>
      </c>
      <c r="Q536" t="str">
        <f t="shared" si="107"/>
        <v/>
      </c>
    </row>
    <row r="537" spans="1:17" x14ac:dyDescent="0.3">
      <c r="A537" s="1" t="s">
        <v>530</v>
      </c>
      <c r="B537">
        <v>54</v>
      </c>
      <c r="C537" t="s">
        <v>652</v>
      </c>
      <c r="D537" s="1" t="s">
        <v>1312</v>
      </c>
      <c r="E537" t="s">
        <v>1313</v>
      </c>
      <c r="F537" t="str">
        <f t="shared" si="96"/>
        <v/>
      </c>
      <c r="G537" t="str">
        <f t="shared" si="97"/>
        <v>Ciliophora</v>
      </c>
      <c r="H537" t="str">
        <f t="shared" si="98"/>
        <v/>
      </c>
      <c r="I537" t="str">
        <f t="shared" si="99"/>
        <v/>
      </c>
      <c r="J537" t="str">
        <f t="shared" si="100"/>
        <v/>
      </c>
      <c r="K537" t="str">
        <f t="shared" si="101"/>
        <v/>
      </c>
      <c r="L537" t="str">
        <f t="shared" si="102"/>
        <v/>
      </c>
      <c r="M537" t="str">
        <f t="shared" si="103"/>
        <v/>
      </c>
      <c r="N537" t="str">
        <f t="shared" si="104"/>
        <v/>
      </c>
      <c r="O537" t="str">
        <f t="shared" si="105"/>
        <v/>
      </c>
      <c r="P537" t="str">
        <f t="shared" si="106"/>
        <v/>
      </c>
      <c r="Q537" t="str">
        <f t="shared" si="107"/>
        <v/>
      </c>
    </row>
    <row r="538" spans="1:17" x14ac:dyDescent="0.3">
      <c r="A538" s="1" t="s">
        <v>531</v>
      </c>
      <c r="B538">
        <v>30</v>
      </c>
      <c r="C538" t="s">
        <v>652</v>
      </c>
      <c r="D538" s="1" t="s">
        <v>1314</v>
      </c>
      <c r="E538" t="s">
        <v>1315</v>
      </c>
      <c r="F538" t="str">
        <f t="shared" si="96"/>
        <v/>
      </c>
      <c r="G538" t="str">
        <f t="shared" si="97"/>
        <v>Ciliophora</v>
      </c>
      <c r="H538" t="str">
        <f t="shared" si="98"/>
        <v/>
      </c>
      <c r="I538" t="str">
        <f t="shared" si="99"/>
        <v/>
      </c>
      <c r="J538" t="str">
        <f t="shared" si="100"/>
        <v/>
      </c>
      <c r="K538" t="str">
        <f t="shared" si="101"/>
        <v/>
      </c>
      <c r="L538" t="str">
        <f t="shared" si="102"/>
        <v/>
      </c>
      <c r="M538" t="str">
        <f t="shared" si="103"/>
        <v/>
      </c>
      <c r="N538" t="str">
        <f t="shared" si="104"/>
        <v/>
      </c>
      <c r="O538" t="str">
        <f t="shared" si="105"/>
        <v/>
      </c>
      <c r="P538" t="str">
        <f t="shared" si="106"/>
        <v/>
      </c>
      <c r="Q538" t="str">
        <f t="shared" si="107"/>
        <v/>
      </c>
    </row>
    <row r="539" spans="1:17" x14ac:dyDescent="0.3">
      <c r="A539" s="1" t="s">
        <v>532</v>
      </c>
      <c r="B539">
        <v>25</v>
      </c>
      <c r="C539" t="s">
        <v>649</v>
      </c>
      <c r="D539" s="1" t="s">
        <v>1314</v>
      </c>
      <c r="E539" t="s">
        <v>1316</v>
      </c>
      <c r="F539" t="str">
        <f t="shared" si="96"/>
        <v/>
      </c>
      <c r="G539" t="str">
        <f t="shared" si="97"/>
        <v>Ciliophora</v>
      </c>
      <c r="H539" t="str">
        <f t="shared" si="98"/>
        <v/>
      </c>
      <c r="I539" t="str">
        <f t="shared" si="99"/>
        <v/>
      </c>
      <c r="J539" t="str">
        <f t="shared" si="100"/>
        <v/>
      </c>
      <c r="K539" t="str">
        <f t="shared" si="101"/>
        <v/>
      </c>
      <c r="L539" t="str">
        <f t="shared" si="102"/>
        <v/>
      </c>
      <c r="M539" t="str">
        <f t="shared" si="103"/>
        <v/>
      </c>
      <c r="N539" t="str">
        <f t="shared" si="104"/>
        <v/>
      </c>
      <c r="O539" t="str">
        <f t="shared" si="105"/>
        <v/>
      </c>
      <c r="P539" t="str">
        <f t="shared" si="106"/>
        <v/>
      </c>
      <c r="Q539" t="str">
        <f t="shared" si="107"/>
        <v/>
      </c>
    </row>
    <row r="540" spans="1:17" x14ac:dyDescent="0.3">
      <c r="A540" s="1" t="s">
        <v>533</v>
      </c>
      <c r="B540">
        <v>130</v>
      </c>
      <c r="C540" t="s">
        <v>652</v>
      </c>
      <c r="D540" s="1" t="s">
        <v>1314</v>
      </c>
      <c r="E540" t="s">
        <v>1317</v>
      </c>
      <c r="F540" t="str">
        <f t="shared" si="96"/>
        <v/>
      </c>
      <c r="G540" t="str">
        <f t="shared" si="97"/>
        <v>Ciliophora</v>
      </c>
      <c r="H540" t="str">
        <f t="shared" si="98"/>
        <v/>
      </c>
      <c r="I540" t="str">
        <f t="shared" si="99"/>
        <v/>
      </c>
      <c r="J540" t="str">
        <f t="shared" si="100"/>
        <v/>
      </c>
      <c r="K540" t="str">
        <f t="shared" si="101"/>
        <v/>
      </c>
      <c r="L540" t="str">
        <f t="shared" si="102"/>
        <v/>
      </c>
      <c r="M540" t="str">
        <f t="shared" si="103"/>
        <v/>
      </c>
      <c r="N540" t="str">
        <f t="shared" si="104"/>
        <v/>
      </c>
      <c r="O540" t="str">
        <f t="shared" si="105"/>
        <v/>
      </c>
      <c r="P540" t="str">
        <f t="shared" si="106"/>
        <v/>
      </c>
      <c r="Q540" t="str">
        <f t="shared" si="107"/>
        <v/>
      </c>
    </row>
    <row r="541" spans="1:17" x14ac:dyDescent="0.3">
      <c r="A541" s="1" t="s">
        <v>534</v>
      </c>
      <c r="B541">
        <v>31</v>
      </c>
      <c r="C541" t="s">
        <v>652</v>
      </c>
      <c r="D541" s="1" t="s">
        <v>1314</v>
      </c>
      <c r="E541" t="s">
        <v>1318</v>
      </c>
      <c r="F541" t="str">
        <f t="shared" si="96"/>
        <v/>
      </c>
      <c r="G541" t="str">
        <f t="shared" si="97"/>
        <v>Ciliophora</v>
      </c>
      <c r="H541" t="str">
        <f t="shared" si="98"/>
        <v/>
      </c>
      <c r="I541" t="str">
        <f t="shared" si="99"/>
        <v/>
      </c>
      <c r="J541" t="str">
        <f t="shared" si="100"/>
        <v/>
      </c>
      <c r="K541" t="str">
        <f t="shared" si="101"/>
        <v/>
      </c>
      <c r="L541" t="str">
        <f t="shared" si="102"/>
        <v/>
      </c>
      <c r="M541" t="str">
        <f t="shared" si="103"/>
        <v/>
      </c>
      <c r="N541" t="str">
        <f t="shared" si="104"/>
        <v/>
      </c>
      <c r="O541" t="str">
        <f t="shared" si="105"/>
        <v/>
      </c>
      <c r="P541" t="str">
        <f t="shared" si="106"/>
        <v/>
      </c>
      <c r="Q541" t="str">
        <f t="shared" si="107"/>
        <v/>
      </c>
    </row>
    <row r="542" spans="1:17" x14ac:dyDescent="0.3">
      <c r="A542" s="1" t="s">
        <v>535</v>
      </c>
      <c r="B542">
        <v>4</v>
      </c>
      <c r="C542" t="s">
        <v>658</v>
      </c>
      <c r="D542" s="1" t="s">
        <v>1314</v>
      </c>
      <c r="E542" t="s">
        <v>1319</v>
      </c>
      <c r="F542" t="str">
        <f t="shared" si="96"/>
        <v/>
      </c>
      <c r="G542" t="str">
        <f t="shared" si="97"/>
        <v/>
      </c>
      <c r="H542" t="str">
        <f t="shared" si="98"/>
        <v/>
      </c>
      <c r="I542" t="str">
        <f t="shared" si="99"/>
        <v/>
      </c>
      <c r="J542" t="str">
        <f t="shared" si="100"/>
        <v/>
      </c>
      <c r="K542" t="str">
        <f t="shared" si="101"/>
        <v/>
      </c>
      <c r="L542" t="str">
        <f t="shared" si="102"/>
        <v/>
      </c>
      <c r="M542" t="str">
        <f t="shared" si="103"/>
        <v/>
      </c>
      <c r="N542" t="str">
        <f t="shared" si="104"/>
        <v/>
      </c>
      <c r="O542" t="str">
        <f t="shared" si="105"/>
        <v/>
      </c>
      <c r="P542" t="str">
        <f t="shared" si="106"/>
        <v/>
      </c>
      <c r="Q542" t="str">
        <f t="shared" si="107"/>
        <v/>
      </c>
    </row>
    <row r="543" spans="1:17" x14ac:dyDescent="0.3">
      <c r="A543" s="1" t="s">
        <v>536</v>
      </c>
      <c r="B543">
        <v>60</v>
      </c>
      <c r="C543" t="s">
        <v>649</v>
      </c>
      <c r="D543" s="1" t="s">
        <v>1314</v>
      </c>
      <c r="E543" t="s">
        <v>1320</v>
      </c>
      <c r="F543" t="str">
        <f t="shared" si="96"/>
        <v/>
      </c>
      <c r="G543" t="str">
        <f t="shared" si="97"/>
        <v>Ciliophora</v>
      </c>
      <c r="H543" t="str">
        <f t="shared" si="98"/>
        <v/>
      </c>
      <c r="I543" t="str">
        <f t="shared" si="99"/>
        <v/>
      </c>
      <c r="J543" t="str">
        <f t="shared" si="100"/>
        <v/>
      </c>
      <c r="K543" t="str">
        <f t="shared" si="101"/>
        <v/>
      </c>
      <c r="L543" t="str">
        <f t="shared" si="102"/>
        <v/>
      </c>
      <c r="M543" t="str">
        <f t="shared" si="103"/>
        <v/>
      </c>
      <c r="N543" t="str">
        <f t="shared" si="104"/>
        <v/>
      </c>
      <c r="O543" t="str">
        <f t="shared" si="105"/>
        <v/>
      </c>
      <c r="P543" t="str">
        <f t="shared" si="106"/>
        <v/>
      </c>
      <c r="Q543" t="str">
        <f t="shared" si="107"/>
        <v/>
      </c>
    </row>
    <row r="544" spans="1:17" x14ac:dyDescent="0.3">
      <c r="A544" s="1" t="s">
        <v>537</v>
      </c>
      <c r="B544">
        <v>10</v>
      </c>
      <c r="C544" t="s">
        <v>649</v>
      </c>
      <c r="D544" s="1" t="s">
        <v>1314</v>
      </c>
      <c r="E544" t="s">
        <v>1321</v>
      </c>
      <c r="F544" t="str">
        <f t="shared" si="96"/>
        <v/>
      </c>
      <c r="G544" t="str">
        <f t="shared" si="97"/>
        <v>Ciliophora</v>
      </c>
      <c r="H544" t="str">
        <f t="shared" si="98"/>
        <v/>
      </c>
      <c r="I544" t="str">
        <f t="shared" si="99"/>
        <v/>
      </c>
      <c r="J544" t="str">
        <f t="shared" si="100"/>
        <v/>
      </c>
      <c r="K544" t="str">
        <f t="shared" si="101"/>
        <v/>
      </c>
      <c r="L544" t="str">
        <f t="shared" si="102"/>
        <v/>
      </c>
      <c r="M544" t="str">
        <f t="shared" si="103"/>
        <v/>
      </c>
      <c r="N544" t="str">
        <f t="shared" si="104"/>
        <v/>
      </c>
      <c r="O544" t="str">
        <f t="shared" si="105"/>
        <v/>
      </c>
      <c r="P544" t="str">
        <f t="shared" si="106"/>
        <v/>
      </c>
      <c r="Q544" t="str">
        <f t="shared" si="107"/>
        <v/>
      </c>
    </row>
    <row r="545" spans="1:17" x14ac:dyDescent="0.3">
      <c r="A545" s="1" t="s">
        <v>538</v>
      </c>
      <c r="B545">
        <v>45</v>
      </c>
      <c r="C545" t="s">
        <v>649</v>
      </c>
      <c r="D545" s="1" t="s">
        <v>1314</v>
      </c>
      <c r="E545" t="s">
        <v>1322</v>
      </c>
      <c r="F545" t="str">
        <f t="shared" si="96"/>
        <v/>
      </c>
      <c r="G545" t="str">
        <f t="shared" si="97"/>
        <v>Ciliophora</v>
      </c>
      <c r="H545" t="str">
        <f t="shared" si="98"/>
        <v/>
      </c>
      <c r="I545" t="str">
        <f t="shared" si="99"/>
        <v/>
      </c>
      <c r="J545" t="str">
        <f t="shared" si="100"/>
        <v/>
      </c>
      <c r="K545" t="str">
        <f t="shared" si="101"/>
        <v/>
      </c>
      <c r="L545" t="str">
        <f t="shared" si="102"/>
        <v/>
      </c>
      <c r="M545" t="str">
        <f t="shared" si="103"/>
        <v/>
      </c>
      <c r="N545" t="str">
        <f t="shared" si="104"/>
        <v/>
      </c>
      <c r="O545" t="str">
        <f t="shared" si="105"/>
        <v/>
      </c>
      <c r="P545" t="str">
        <f t="shared" si="106"/>
        <v/>
      </c>
      <c r="Q545" t="str">
        <f t="shared" si="107"/>
        <v/>
      </c>
    </row>
    <row r="546" spans="1:17" x14ac:dyDescent="0.3">
      <c r="A546" s="1" t="s">
        <v>539</v>
      </c>
      <c r="B546">
        <v>34</v>
      </c>
      <c r="C546" t="s">
        <v>649</v>
      </c>
      <c r="D546" s="1" t="s">
        <v>1314</v>
      </c>
      <c r="E546" t="s">
        <v>1323</v>
      </c>
      <c r="F546" t="str">
        <f t="shared" si="96"/>
        <v/>
      </c>
      <c r="G546" t="str">
        <f t="shared" si="97"/>
        <v>Ciliophora</v>
      </c>
      <c r="H546" t="str">
        <f t="shared" si="98"/>
        <v/>
      </c>
      <c r="I546" t="str">
        <f t="shared" si="99"/>
        <v/>
      </c>
      <c r="J546" t="str">
        <f t="shared" si="100"/>
        <v/>
      </c>
      <c r="K546" t="str">
        <f t="shared" si="101"/>
        <v/>
      </c>
      <c r="L546" t="str">
        <f t="shared" si="102"/>
        <v/>
      </c>
      <c r="M546" t="str">
        <f t="shared" si="103"/>
        <v/>
      </c>
      <c r="N546" t="str">
        <f t="shared" si="104"/>
        <v/>
      </c>
      <c r="O546" t="str">
        <f t="shared" si="105"/>
        <v/>
      </c>
      <c r="P546" t="str">
        <f t="shared" si="106"/>
        <v/>
      </c>
      <c r="Q546" t="str">
        <f t="shared" si="107"/>
        <v/>
      </c>
    </row>
    <row r="547" spans="1:17" x14ac:dyDescent="0.3">
      <c r="A547" s="1" t="s">
        <v>540</v>
      </c>
      <c r="B547">
        <v>18</v>
      </c>
      <c r="C547" t="s">
        <v>669</v>
      </c>
      <c r="D547" s="1" t="s">
        <v>1314</v>
      </c>
      <c r="E547" t="s">
        <v>1324</v>
      </c>
      <c r="F547" t="str">
        <f t="shared" si="96"/>
        <v/>
      </c>
      <c r="G547" t="str">
        <f t="shared" si="97"/>
        <v>Ciliophora</v>
      </c>
      <c r="H547" t="str">
        <f t="shared" si="98"/>
        <v/>
      </c>
      <c r="I547" t="str">
        <f t="shared" si="99"/>
        <v/>
      </c>
      <c r="J547" t="str">
        <f t="shared" si="100"/>
        <v/>
      </c>
      <c r="K547" t="str">
        <f t="shared" si="101"/>
        <v/>
      </c>
      <c r="L547" t="str">
        <f t="shared" si="102"/>
        <v/>
      </c>
      <c r="M547" t="str">
        <f t="shared" si="103"/>
        <v/>
      </c>
      <c r="N547" t="str">
        <f t="shared" si="104"/>
        <v/>
      </c>
      <c r="O547" t="str">
        <f t="shared" si="105"/>
        <v/>
      </c>
      <c r="P547" t="str">
        <f t="shared" si="106"/>
        <v>Naked amoebae</v>
      </c>
      <c r="Q547" t="str">
        <f t="shared" si="107"/>
        <v/>
      </c>
    </row>
    <row r="548" spans="1:17" x14ac:dyDescent="0.3">
      <c r="A548" s="1" t="s">
        <v>541</v>
      </c>
      <c r="D548" s="1" t="s">
        <v>1314</v>
      </c>
      <c r="E548" t="s">
        <v>1325</v>
      </c>
      <c r="F548" t="str">
        <f t="shared" si="96"/>
        <v/>
      </c>
      <c r="G548" t="str">
        <f t="shared" si="97"/>
        <v/>
      </c>
      <c r="H548" t="str">
        <f t="shared" si="98"/>
        <v/>
      </c>
      <c r="I548" t="str">
        <f t="shared" si="99"/>
        <v/>
      </c>
      <c r="J548" t="str">
        <f t="shared" si="100"/>
        <v/>
      </c>
      <c r="K548" t="str">
        <f t="shared" si="101"/>
        <v/>
      </c>
      <c r="L548" t="str">
        <f t="shared" si="102"/>
        <v/>
      </c>
      <c r="M548" t="str">
        <f t="shared" si="103"/>
        <v/>
      </c>
      <c r="N548" t="str">
        <f t="shared" si="104"/>
        <v/>
      </c>
      <c r="O548" t="str">
        <f t="shared" si="105"/>
        <v/>
      </c>
      <c r="P548" t="str">
        <f t="shared" si="106"/>
        <v/>
      </c>
      <c r="Q548" t="str">
        <f t="shared" si="107"/>
        <v/>
      </c>
    </row>
    <row r="549" spans="1:17" x14ac:dyDescent="0.3">
      <c r="A549" s="1" t="s">
        <v>542</v>
      </c>
      <c r="B549">
        <v>23</v>
      </c>
      <c r="C549" t="s">
        <v>652</v>
      </c>
      <c r="D549" s="1" t="s">
        <v>1314</v>
      </c>
      <c r="E549" t="s">
        <v>1326</v>
      </c>
      <c r="F549" t="str">
        <f t="shared" si="96"/>
        <v/>
      </c>
      <c r="G549" t="str">
        <f t="shared" si="97"/>
        <v>Ciliophora</v>
      </c>
      <c r="H549" t="str">
        <f t="shared" si="98"/>
        <v/>
      </c>
      <c r="I549" t="str">
        <f t="shared" si="99"/>
        <v/>
      </c>
      <c r="J549" t="str">
        <f t="shared" si="100"/>
        <v/>
      </c>
      <c r="K549" t="str">
        <f t="shared" si="101"/>
        <v/>
      </c>
      <c r="L549" t="str">
        <f t="shared" si="102"/>
        <v/>
      </c>
      <c r="M549" t="str">
        <f t="shared" si="103"/>
        <v/>
      </c>
      <c r="N549" t="str">
        <f t="shared" si="104"/>
        <v/>
      </c>
      <c r="O549" t="str">
        <f t="shared" si="105"/>
        <v/>
      </c>
      <c r="P549" t="str">
        <f t="shared" si="106"/>
        <v/>
      </c>
      <c r="Q549" t="str">
        <f t="shared" si="107"/>
        <v/>
      </c>
    </row>
    <row r="550" spans="1:17" x14ac:dyDescent="0.3">
      <c r="A550" s="1" t="s">
        <v>543</v>
      </c>
      <c r="B550">
        <v>84</v>
      </c>
      <c r="C550" t="s">
        <v>652</v>
      </c>
      <c r="D550" s="1" t="s">
        <v>1314</v>
      </c>
      <c r="E550" t="s">
        <v>683</v>
      </c>
      <c r="F550" t="str">
        <f t="shared" si="96"/>
        <v/>
      </c>
      <c r="G550" t="str">
        <f t="shared" si="97"/>
        <v>Ciliophora</v>
      </c>
      <c r="H550" t="str">
        <f t="shared" si="98"/>
        <v/>
      </c>
      <c r="I550" t="str">
        <f t="shared" si="99"/>
        <v/>
      </c>
      <c r="J550" t="str">
        <f t="shared" si="100"/>
        <v/>
      </c>
      <c r="K550" t="str">
        <f t="shared" si="101"/>
        <v/>
      </c>
      <c r="L550" t="str">
        <f t="shared" si="102"/>
        <v/>
      </c>
      <c r="M550" t="str">
        <f t="shared" si="103"/>
        <v/>
      </c>
      <c r="N550" t="str">
        <f t="shared" si="104"/>
        <v/>
      </c>
      <c r="O550" t="str">
        <f t="shared" si="105"/>
        <v/>
      </c>
      <c r="P550" t="str">
        <f t="shared" si="106"/>
        <v/>
      </c>
      <c r="Q550" t="str">
        <f t="shared" si="107"/>
        <v/>
      </c>
    </row>
    <row r="551" spans="1:17" x14ac:dyDescent="0.3">
      <c r="A551" s="1" t="s">
        <v>544</v>
      </c>
      <c r="B551">
        <v>15</v>
      </c>
      <c r="C551" t="s">
        <v>649</v>
      </c>
      <c r="D551" s="1" t="s">
        <v>1314</v>
      </c>
      <c r="E551" t="s">
        <v>1327</v>
      </c>
      <c r="F551" t="str">
        <f t="shared" si="96"/>
        <v/>
      </c>
      <c r="G551" t="str">
        <f t="shared" si="97"/>
        <v>Ciliophora</v>
      </c>
      <c r="H551" t="str">
        <f t="shared" si="98"/>
        <v/>
      </c>
      <c r="I551" t="str">
        <f t="shared" si="99"/>
        <v/>
      </c>
      <c r="J551" t="str">
        <f t="shared" si="100"/>
        <v/>
      </c>
      <c r="K551" t="str">
        <f t="shared" si="101"/>
        <v/>
      </c>
      <c r="L551" t="str">
        <f t="shared" si="102"/>
        <v/>
      </c>
      <c r="M551" t="str">
        <f t="shared" si="103"/>
        <v/>
      </c>
      <c r="N551" t="str">
        <f t="shared" si="104"/>
        <v/>
      </c>
      <c r="O551" t="str">
        <f t="shared" si="105"/>
        <v/>
      </c>
      <c r="P551" t="str">
        <f t="shared" si="106"/>
        <v/>
      </c>
      <c r="Q551" t="str">
        <f t="shared" si="107"/>
        <v/>
      </c>
    </row>
    <row r="552" spans="1:17" x14ac:dyDescent="0.3">
      <c r="A552" s="1" t="s">
        <v>545</v>
      </c>
      <c r="B552">
        <v>25</v>
      </c>
      <c r="C552" t="s">
        <v>649</v>
      </c>
      <c r="D552" s="1" t="s">
        <v>1314</v>
      </c>
      <c r="E552" t="s">
        <v>1328</v>
      </c>
      <c r="F552" t="str">
        <f t="shared" si="96"/>
        <v/>
      </c>
      <c r="G552" t="str">
        <f t="shared" si="97"/>
        <v>Ciliophora</v>
      </c>
      <c r="H552" t="str">
        <f t="shared" si="98"/>
        <v/>
      </c>
      <c r="I552" t="str">
        <f t="shared" si="99"/>
        <v/>
      </c>
      <c r="J552" t="str">
        <f t="shared" si="100"/>
        <v/>
      </c>
      <c r="K552" t="str">
        <f t="shared" si="101"/>
        <v/>
      </c>
      <c r="L552" t="str">
        <f t="shared" si="102"/>
        <v/>
      </c>
      <c r="M552" t="str">
        <f t="shared" si="103"/>
        <v/>
      </c>
      <c r="N552" t="str">
        <f t="shared" si="104"/>
        <v/>
      </c>
      <c r="O552" t="str">
        <f t="shared" si="105"/>
        <v/>
      </c>
      <c r="P552" t="str">
        <f t="shared" si="106"/>
        <v/>
      </c>
      <c r="Q552" t="str">
        <f t="shared" si="107"/>
        <v/>
      </c>
    </row>
    <row r="553" spans="1:17" x14ac:dyDescent="0.3">
      <c r="A553" s="1" t="s">
        <v>546</v>
      </c>
      <c r="B553">
        <v>220</v>
      </c>
      <c r="C553" t="s">
        <v>1330</v>
      </c>
      <c r="D553" s="1" t="s">
        <v>1314</v>
      </c>
      <c r="E553" t="s">
        <v>1329</v>
      </c>
      <c r="F553" t="str">
        <f t="shared" si="96"/>
        <v/>
      </c>
      <c r="G553" t="str">
        <f t="shared" si="97"/>
        <v/>
      </c>
      <c r="H553" t="str">
        <f t="shared" si="98"/>
        <v/>
      </c>
      <c r="I553" t="str">
        <f t="shared" si="99"/>
        <v/>
      </c>
      <c r="J553" t="str">
        <f t="shared" si="100"/>
        <v>Flagellates</v>
      </c>
      <c r="K553" t="str">
        <f t="shared" si="101"/>
        <v/>
      </c>
      <c r="L553" t="str">
        <f t="shared" si="102"/>
        <v/>
      </c>
      <c r="M553" t="str">
        <f t="shared" si="103"/>
        <v/>
      </c>
      <c r="N553" t="str">
        <f t="shared" si="104"/>
        <v/>
      </c>
      <c r="O553" t="str">
        <f t="shared" si="105"/>
        <v/>
      </c>
      <c r="P553" t="str">
        <f t="shared" si="106"/>
        <v/>
      </c>
      <c r="Q553" t="str">
        <f t="shared" si="107"/>
        <v/>
      </c>
    </row>
    <row r="554" spans="1:17" x14ac:dyDescent="0.3">
      <c r="A554" s="1" t="s">
        <v>547</v>
      </c>
      <c r="B554">
        <v>65</v>
      </c>
      <c r="C554" t="s">
        <v>652</v>
      </c>
      <c r="D554" s="1" t="s">
        <v>1314</v>
      </c>
      <c r="E554" t="s">
        <v>1331</v>
      </c>
      <c r="F554" t="str">
        <f t="shared" si="96"/>
        <v/>
      </c>
      <c r="G554" t="str">
        <f t="shared" si="97"/>
        <v>Ciliophora</v>
      </c>
      <c r="H554" t="str">
        <f t="shared" si="98"/>
        <v/>
      </c>
      <c r="I554" t="str">
        <f t="shared" si="99"/>
        <v/>
      </c>
      <c r="J554" t="str">
        <f t="shared" si="100"/>
        <v/>
      </c>
      <c r="K554" t="str">
        <f t="shared" si="101"/>
        <v/>
      </c>
      <c r="L554" t="str">
        <f t="shared" si="102"/>
        <v/>
      </c>
      <c r="M554" t="str">
        <f t="shared" si="103"/>
        <v/>
      </c>
      <c r="N554" t="str">
        <f t="shared" si="104"/>
        <v/>
      </c>
      <c r="O554" t="str">
        <f t="shared" si="105"/>
        <v/>
      </c>
      <c r="P554" t="str">
        <f t="shared" si="106"/>
        <v/>
      </c>
      <c r="Q554" t="str">
        <f t="shared" si="107"/>
        <v/>
      </c>
    </row>
    <row r="555" spans="1:17" x14ac:dyDescent="0.3">
      <c r="A555" s="1" t="s">
        <v>548</v>
      </c>
      <c r="B555">
        <v>45</v>
      </c>
      <c r="C555" t="s">
        <v>652</v>
      </c>
      <c r="D555" s="1" t="s">
        <v>1314</v>
      </c>
      <c r="E555" t="s">
        <v>1332</v>
      </c>
      <c r="F555" t="str">
        <f t="shared" si="96"/>
        <v/>
      </c>
      <c r="G555" t="str">
        <f t="shared" si="97"/>
        <v>Ciliophora</v>
      </c>
      <c r="H555" t="str">
        <f t="shared" si="98"/>
        <v/>
      </c>
      <c r="I555" t="str">
        <f t="shared" si="99"/>
        <v/>
      </c>
      <c r="J555" t="str">
        <f t="shared" si="100"/>
        <v/>
      </c>
      <c r="K555" t="str">
        <f t="shared" si="101"/>
        <v/>
      </c>
      <c r="L555" t="str">
        <f t="shared" si="102"/>
        <v/>
      </c>
      <c r="M555" t="str">
        <f t="shared" si="103"/>
        <v/>
      </c>
      <c r="N555" t="str">
        <f t="shared" si="104"/>
        <v/>
      </c>
      <c r="O555" t="str">
        <f t="shared" si="105"/>
        <v/>
      </c>
      <c r="P555" t="str">
        <f t="shared" si="106"/>
        <v/>
      </c>
      <c r="Q555" t="str">
        <f t="shared" si="107"/>
        <v/>
      </c>
    </row>
    <row r="556" spans="1:17" x14ac:dyDescent="0.3">
      <c r="A556" s="1" t="s">
        <v>549</v>
      </c>
      <c r="B556">
        <v>6</v>
      </c>
      <c r="C556" t="s">
        <v>652</v>
      </c>
      <c r="D556" s="1" t="s">
        <v>1314</v>
      </c>
      <c r="E556" t="s">
        <v>1333</v>
      </c>
      <c r="F556" t="str">
        <f t="shared" si="96"/>
        <v/>
      </c>
      <c r="G556" t="str">
        <f t="shared" si="97"/>
        <v>Ciliophora</v>
      </c>
      <c r="H556" t="str">
        <f t="shared" si="98"/>
        <v/>
      </c>
      <c r="I556" t="str">
        <f t="shared" si="99"/>
        <v/>
      </c>
      <c r="J556" t="str">
        <f t="shared" si="100"/>
        <v/>
      </c>
      <c r="K556" t="str">
        <f t="shared" si="101"/>
        <v/>
      </c>
      <c r="L556" t="str">
        <f t="shared" si="102"/>
        <v/>
      </c>
      <c r="M556" t="str">
        <f t="shared" si="103"/>
        <v/>
      </c>
      <c r="N556" t="str">
        <f t="shared" si="104"/>
        <v/>
      </c>
      <c r="O556" t="str">
        <f t="shared" si="105"/>
        <v/>
      </c>
      <c r="P556" t="str">
        <f t="shared" si="106"/>
        <v/>
      </c>
      <c r="Q556" t="str">
        <f t="shared" si="107"/>
        <v/>
      </c>
    </row>
    <row r="557" spans="1:17" x14ac:dyDescent="0.3">
      <c r="A557" s="1" t="s">
        <v>550</v>
      </c>
      <c r="B557">
        <v>200</v>
      </c>
      <c r="C557" t="s">
        <v>652</v>
      </c>
      <c r="D557" s="1" t="s">
        <v>1334</v>
      </c>
      <c r="E557" t="s">
        <v>1221</v>
      </c>
      <c r="F557" t="str">
        <f t="shared" si="96"/>
        <v/>
      </c>
      <c r="G557" t="str">
        <f t="shared" si="97"/>
        <v>Ciliophora</v>
      </c>
      <c r="H557" t="str">
        <f t="shared" si="98"/>
        <v/>
      </c>
      <c r="I557" t="str">
        <f t="shared" si="99"/>
        <v/>
      </c>
      <c r="J557" t="str">
        <f t="shared" si="100"/>
        <v/>
      </c>
      <c r="K557" t="str">
        <f t="shared" si="101"/>
        <v/>
      </c>
      <c r="L557" t="str">
        <f t="shared" si="102"/>
        <v/>
      </c>
      <c r="M557" t="str">
        <f t="shared" si="103"/>
        <v/>
      </c>
      <c r="N557" t="str">
        <f t="shared" si="104"/>
        <v/>
      </c>
      <c r="O557" t="str">
        <f t="shared" si="105"/>
        <v/>
      </c>
      <c r="P557" t="str">
        <f t="shared" si="106"/>
        <v/>
      </c>
      <c r="Q557" t="str">
        <f t="shared" si="107"/>
        <v/>
      </c>
    </row>
    <row r="558" spans="1:17" x14ac:dyDescent="0.3">
      <c r="A558" s="1" t="s">
        <v>551</v>
      </c>
      <c r="B558" t="s">
        <v>658</v>
      </c>
      <c r="C558" t="s">
        <v>658</v>
      </c>
      <c r="D558" s="1" t="s">
        <v>1335</v>
      </c>
      <c r="E558" t="s">
        <v>1336</v>
      </c>
      <c r="F558" t="str">
        <f t="shared" si="96"/>
        <v/>
      </c>
      <c r="G558" t="str">
        <f t="shared" si="97"/>
        <v/>
      </c>
      <c r="H558" t="str">
        <f t="shared" si="98"/>
        <v/>
      </c>
      <c r="I558" t="str">
        <f t="shared" si="99"/>
        <v/>
      </c>
      <c r="J558" t="str">
        <f t="shared" si="100"/>
        <v/>
      </c>
      <c r="K558" t="str">
        <f t="shared" si="101"/>
        <v/>
      </c>
      <c r="L558" t="str">
        <f t="shared" si="102"/>
        <v/>
      </c>
      <c r="M558" t="str">
        <f t="shared" si="103"/>
        <v/>
      </c>
      <c r="N558" t="str">
        <f t="shared" si="104"/>
        <v/>
      </c>
      <c r="O558" t="str">
        <f t="shared" si="105"/>
        <v/>
      </c>
      <c r="P558" t="str">
        <f t="shared" si="106"/>
        <v/>
      </c>
      <c r="Q558" t="str">
        <f t="shared" si="107"/>
        <v/>
      </c>
    </row>
    <row r="559" spans="1:17" x14ac:dyDescent="0.3">
      <c r="A559" s="1" t="s">
        <v>552</v>
      </c>
      <c r="B559">
        <v>8</v>
      </c>
      <c r="C559" t="s">
        <v>652</v>
      </c>
      <c r="D559" s="1" t="s">
        <v>1335</v>
      </c>
      <c r="E559" t="s">
        <v>670</v>
      </c>
      <c r="F559" t="str">
        <f t="shared" si="96"/>
        <v/>
      </c>
      <c r="G559" t="str">
        <f t="shared" si="97"/>
        <v>Ciliophora</v>
      </c>
      <c r="H559" t="str">
        <f t="shared" si="98"/>
        <v/>
      </c>
      <c r="I559" t="str">
        <f t="shared" si="99"/>
        <v/>
      </c>
      <c r="J559" t="str">
        <f t="shared" si="100"/>
        <v/>
      </c>
      <c r="K559" t="str">
        <f t="shared" si="101"/>
        <v/>
      </c>
      <c r="L559" t="str">
        <f t="shared" si="102"/>
        <v/>
      </c>
      <c r="M559" t="str">
        <f t="shared" si="103"/>
        <v/>
      </c>
      <c r="N559" t="str">
        <f t="shared" si="104"/>
        <v/>
      </c>
      <c r="O559" t="str">
        <f t="shared" si="105"/>
        <v/>
      </c>
      <c r="P559" t="str">
        <f t="shared" si="106"/>
        <v/>
      </c>
      <c r="Q559" t="str">
        <f t="shared" si="107"/>
        <v/>
      </c>
    </row>
    <row r="560" spans="1:17" x14ac:dyDescent="0.3">
      <c r="A560" s="1" t="s">
        <v>553</v>
      </c>
      <c r="B560">
        <v>30</v>
      </c>
      <c r="C560" t="s">
        <v>658</v>
      </c>
      <c r="D560" s="1" t="s">
        <v>1337</v>
      </c>
      <c r="E560" t="s">
        <v>1338</v>
      </c>
      <c r="F560" t="str">
        <f t="shared" si="96"/>
        <v/>
      </c>
      <c r="G560" t="str">
        <f t="shared" si="97"/>
        <v/>
      </c>
      <c r="H560" t="str">
        <f t="shared" si="98"/>
        <v/>
      </c>
      <c r="I560" t="str">
        <f t="shared" si="99"/>
        <v/>
      </c>
      <c r="J560" t="str">
        <f t="shared" si="100"/>
        <v/>
      </c>
      <c r="K560" t="str">
        <f t="shared" si="101"/>
        <v/>
      </c>
      <c r="L560" t="str">
        <f t="shared" si="102"/>
        <v/>
      </c>
      <c r="M560" t="str">
        <f t="shared" si="103"/>
        <v/>
      </c>
      <c r="N560" t="str">
        <f t="shared" si="104"/>
        <v/>
      </c>
      <c r="O560" t="str">
        <f t="shared" si="105"/>
        <v/>
      </c>
      <c r="P560" t="str">
        <f t="shared" si="106"/>
        <v/>
      </c>
      <c r="Q560" t="str">
        <f t="shared" si="107"/>
        <v/>
      </c>
    </row>
    <row r="561" spans="1:17" x14ac:dyDescent="0.3">
      <c r="A561" s="1" t="s">
        <v>554</v>
      </c>
      <c r="B561">
        <v>6</v>
      </c>
      <c r="C561" t="s">
        <v>681</v>
      </c>
      <c r="D561" s="1" t="s">
        <v>1339</v>
      </c>
      <c r="E561" t="s">
        <v>902</v>
      </c>
      <c r="F561" t="str">
        <f t="shared" si="96"/>
        <v>Bacteria</v>
      </c>
      <c r="G561" t="str">
        <f t="shared" si="97"/>
        <v/>
      </c>
      <c r="H561" t="str">
        <f t="shared" si="98"/>
        <v/>
      </c>
      <c r="I561" t="str">
        <f t="shared" si="99"/>
        <v/>
      </c>
      <c r="J561" t="str">
        <f t="shared" si="100"/>
        <v/>
      </c>
      <c r="K561" t="str">
        <f t="shared" si="101"/>
        <v/>
      </c>
      <c r="L561" t="str">
        <f t="shared" si="102"/>
        <v/>
      </c>
      <c r="M561" t="str">
        <f t="shared" si="103"/>
        <v/>
      </c>
      <c r="N561" t="str">
        <f t="shared" si="104"/>
        <v/>
      </c>
      <c r="O561" t="str">
        <f t="shared" si="105"/>
        <v/>
      </c>
      <c r="P561" t="str">
        <f t="shared" si="106"/>
        <v/>
      </c>
      <c r="Q561" t="str">
        <f t="shared" si="107"/>
        <v/>
      </c>
    </row>
    <row r="562" spans="1:17" x14ac:dyDescent="0.3">
      <c r="A562" s="1" t="s">
        <v>555</v>
      </c>
      <c r="D562" s="1" t="s">
        <v>1340</v>
      </c>
      <c r="E562" t="s">
        <v>1341</v>
      </c>
      <c r="F562" t="str">
        <f t="shared" si="96"/>
        <v/>
      </c>
      <c r="G562" t="str">
        <f t="shared" si="97"/>
        <v/>
      </c>
      <c r="H562" t="str">
        <f t="shared" si="98"/>
        <v/>
      </c>
      <c r="I562" t="str">
        <f t="shared" si="99"/>
        <v/>
      </c>
      <c r="J562" t="str">
        <f t="shared" si="100"/>
        <v/>
      </c>
      <c r="K562" t="str">
        <f t="shared" si="101"/>
        <v/>
      </c>
      <c r="L562" t="str">
        <f t="shared" si="102"/>
        <v/>
      </c>
      <c r="M562" t="str">
        <f t="shared" si="103"/>
        <v/>
      </c>
      <c r="N562" t="str">
        <f t="shared" si="104"/>
        <v/>
      </c>
      <c r="O562" t="str">
        <f t="shared" si="105"/>
        <v/>
      </c>
      <c r="P562" t="str">
        <f t="shared" si="106"/>
        <v/>
      </c>
      <c r="Q562" t="str">
        <f t="shared" si="107"/>
        <v/>
      </c>
    </row>
    <row r="563" spans="1:17" x14ac:dyDescent="0.3">
      <c r="A563" s="1" t="s">
        <v>556</v>
      </c>
      <c r="B563">
        <v>175</v>
      </c>
      <c r="C563" t="s">
        <v>1344</v>
      </c>
      <c r="D563" s="1" t="s">
        <v>1342</v>
      </c>
      <c r="E563" t="s">
        <v>1343</v>
      </c>
      <c r="F563" t="str">
        <f t="shared" si="96"/>
        <v/>
      </c>
      <c r="G563" t="str">
        <f t="shared" si="97"/>
        <v>Ciliophora</v>
      </c>
      <c r="H563" t="str">
        <f t="shared" si="98"/>
        <v>Diatoms</v>
      </c>
      <c r="I563" t="str">
        <f t="shared" si="99"/>
        <v/>
      </c>
      <c r="J563" t="str">
        <f t="shared" si="100"/>
        <v>Flagellates</v>
      </c>
      <c r="K563" t="str">
        <f t="shared" si="101"/>
        <v>Chlorophyta</v>
      </c>
      <c r="L563" t="str">
        <f t="shared" si="102"/>
        <v/>
      </c>
      <c r="M563" t="str">
        <f t="shared" si="103"/>
        <v/>
      </c>
      <c r="N563" t="str">
        <f t="shared" si="104"/>
        <v/>
      </c>
      <c r="O563" t="str">
        <f t="shared" si="105"/>
        <v/>
      </c>
      <c r="P563" t="str">
        <f t="shared" si="106"/>
        <v/>
      </c>
      <c r="Q563" t="str">
        <f t="shared" si="107"/>
        <v/>
      </c>
    </row>
    <row r="564" spans="1:17" x14ac:dyDescent="0.3">
      <c r="A564" s="1" t="s">
        <v>557</v>
      </c>
      <c r="B564">
        <v>540</v>
      </c>
      <c r="C564" t="s">
        <v>669</v>
      </c>
      <c r="D564" s="1" t="s">
        <v>1026</v>
      </c>
      <c r="E564" t="s">
        <v>809</v>
      </c>
      <c r="F564" t="str">
        <f t="shared" si="96"/>
        <v/>
      </c>
      <c r="G564" t="str">
        <f t="shared" si="97"/>
        <v>Ciliophora</v>
      </c>
      <c r="H564" t="str">
        <f t="shared" si="98"/>
        <v/>
      </c>
      <c r="I564" t="str">
        <f t="shared" si="99"/>
        <v/>
      </c>
      <c r="J564" t="str">
        <f t="shared" si="100"/>
        <v/>
      </c>
      <c r="K564" t="str">
        <f t="shared" si="101"/>
        <v/>
      </c>
      <c r="L564" t="str">
        <f t="shared" si="102"/>
        <v/>
      </c>
      <c r="M564" t="str">
        <f t="shared" si="103"/>
        <v/>
      </c>
      <c r="N564" t="str">
        <f t="shared" si="104"/>
        <v/>
      </c>
      <c r="O564" t="str">
        <f t="shared" si="105"/>
        <v/>
      </c>
      <c r="P564" t="str">
        <f t="shared" si="106"/>
        <v>Naked amoebae</v>
      </c>
      <c r="Q564" t="str">
        <f t="shared" si="107"/>
        <v/>
      </c>
    </row>
    <row r="565" spans="1:17" x14ac:dyDescent="0.3">
      <c r="A565" s="1" t="s">
        <v>558</v>
      </c>
      <c r="B565">
        <v>72</v>
      </c>
      <c r="C565" t="s">
        <v>870</v>
      </c>
      <c r="D565" s="1" t="s">
        <v>1026</v>
      </c>
      <c r="E565" t="s">
        <v>1170</v>
      </c>
      <c r="F565" t="str">
        <f t="shared" si="96"/>
        <v>Bacteria</v>
      </c>
      <c r="G565" t="str">
        <f t="shared" si="97"/>
        <v>Ciliophora</v>
      </c>
      <c r="H565" t="str">
        <f t="shared" si="98"/>
        <v/>
      </c>
      <c r="I565" t="str">
        <f t="shared" si="99"/>
        <v/>
      </c>
      <c r="J565" t="str">
        <f t="shared" si="100"/>
        <v>Flagellates</v>
      </c>
      <c r="K565" t="str">
        <f t="shared" si="101"/>
        <v/>
      </c>
      <c r="L565" t="str">
        <f t="shared" si="102"/>
        <v/>
      </c>
      <c r="M565" t="str">
        <f t="shared" si="103"/>
        <v/>
      </c>
      <c r="N565" t="str">
        <f t="shared" si="104"/>
        <v/>
      </c>
      <c r="O565" t="str">
        <f t="shared" si="105"/>
        <v/>
      </c>
      <c r="P565" t="str">
        <f t="shared" si="106"/>
        <v>Naked amoebae</v>
      </c>
      <c r="Q565" t="str">
        <f t="shared" si="107"/>
        <v/>
      </c>
    </row>
    <row r="566" spans="1:17" x14ac:dyDescent="0.3">
      <c r="A566" s="1" t="s">
        <v>559</v>
      </c>
      <c r="B566">
        <v>234</v>
      </c>
      <c r="C566" t="s">
        <v>823</v>
      </c>
      <c r="D566" s="1" t="s">
        <v>1026</v>
      </c>
      <c r="E566" t="s">
        <v>907</v>
      </c>
      <c r="F566" t="str">
        <f t="shared" si="96"/>
        <v>Bacteria</v>
      </c>
      <c r="G566" t="str">
        <f t="shared" si="97"/>
        <v/>
      </c>
      <c r="H566" t="str">
        <f t="shared" si="98"/>
        <v/>
      </c>
      <c r="I566" t="str">
        <f t="shared" si="99"/>
        <v>Cyanobacteria</v>
      </c>
      <c r="J566" t="str">
        <f t="shared" si="100"/>
        <v/>
      </c>
      <c r="K566" t="str">
        <f t="shared" si="101"/>
        <v/>
      </c>
      <c r="L566" t="str">
        <f t="shared" si="102"/>
        <v/>
      </c>
      <c r="M566" t="str">
        <f t="shared" si="103"/>
        <v/>
      </c>
      <c r="N566" t="str">
        <f t="shared" si="104"/>
        <v/>
      </c>
      <c r="O566" t="str">
        <f t="shared" si="105"/>
        <v/>
      </c>
      <c r="P566" t="str">
        <f t="shared" si="106"/>
        <v/>
      </c>
      <c r="Q566" t="str">
        <f t="shared" si="107"/>
        <v/>
      </c>
    </row>
    <row r="567" spans="1:17" x14ac:dyDescent="0.3">
      <c r="A567" s="1" t="s">
        <v>560</v>
      </c>
      <c r="B567">
        <v>90</v>
      </c>
      <c r="C567" t="s">
        <v>1346</v>
      </c>
      <c r="D567" s="1" t="s">
        <v>1026</v>
      </c>
      <c r="E567" t="s">
        <v>1345</v>
      </c>
      <c r="F567" t="str">
        <f t="shared" si="96"/>
        <v>Bacteria</v>
      </c>
      <c r="G567" t="str">
        <f t="shared" si="97"/>
        <v/>
      </c>
      <c r="H567" t="str">
        <f t="shared" si="98"/>
        <v>Diatoms</v>
      </c>
      <c r="I567" t="str">
        <f t="shared" si="99"/>
        <v/>
      </c>
      <c r="J567" t="str">
        <f t="shared" si="100"/>
        <v>Flagellates</v>
      </c>
      <c r="K567" t="str">
        <f t="shared" si="101"/>
        <v>Chlorophyta</v>
      </c>
      <c r="L567" t="str">
        <f t="shared" si="102"/>
        <v/>
      </c>
      <c r="M567" t="str">
        <f t="shared" si="103"/>
        <v/>
      </c>
      <c r="N567" t="str">
        <f t="shared" si="104"/>
        <v/>
      </c>
      <c r="O567" t="str">
        <f t="shared" si="105"/>
        <v/>
      </c>
      <c r="P567" t="str">
        <f t="shared" si="106"/>
        <v/>
      </c>
      <c r="Q567" t="str">
        <f t="shared" si="107"/>
        <v/>
      </c>
    </row>
    <row r="568" spans="1:17" x14ac:dyDescent="0.3">
      <c r="A568" s="1" t="s">
        <v>561</v>
      </c>
      <c r="B568">
        <v>20</v>
      </c>
      <c r="C568" t="s">
        <v>743</v>
      </c>
      <c r="D568" s="1" t="s">
        <v>1347</v>
      </c>
      <c r="E568" t="s">
        <v>992</v>
      </c>
      <c r="F568" t="str">
        <f t="shared" si="96"/>
        <v>Bacteria</v>
      </c>
      <c r="G568" t="str">
        <f t="shared" si="97"/>
        <v/>
      </c>
      <c r="H568" t="str">
        <f t="shared" si="98"/>
        <v/>
      </c>
      <c r="I568" t="str">
        <f t="shared" si="99"/>
        <v/>
      </c>
      <c r="J568" t="str">
        <f t="shared" si="100"/>
        <v/>
      </c>
      <c r="K568" t="str">
        <f t="shared" si="101"/>
        <v>Chlorophyta</v>
      </c>
      <c r="L568" t="str">
        <f t="shared" si="102"/>
        <v/>
      </c>
      <c r="M568" t="str">
        <f t="shared" si="103"/>
        <v/>
      </c>
      <c r="N568" t="str">
        <f t="shared" si="104"/>
        <v/>
      </c>
      <c r="O568" t="str">
        <f t="shared" si="105"/>
        <v/>
      </c>
      <c r="P568" t="str">
        <f t="shared" si="106"/>
        <v/>
      </c>
      <c r="Q568" t="str">
        <f t="shared" si="107"/>
        <v/>
      </c>
    </row>
    <row r="569" spans="1:17" x14ac:dyDescent="0.3">
      <c r="A569" s="1" t="s">
        <v>562</v>
      </c>
      <c r="B569">
        <v>63</v>
      </c>
      <c r="C569" t="s">
        <v>658</v>
      </c>
      <c r="D569" s="1" t="s">
        <v>1347</v>
      </c>
      <c r="E569" t="s">
        <v>1119</v>
      </c>
      <c r="F569" t="str">
        <f t="shared" si="96"/>
        <v/>
      </c>
      <c r="G569" t="str">
        <f t="shared" si="97"/>
        <v/>
      </c>
      <c r="H569" t="str">
        <f t="shared" si="98"/>
        <v/>
      </c>
      <c r="I569" t="str">
        <f t="shared" si="99"/>
        <v/>
      </c>
      <c r="J569" t="str">
        <f t="shared" si="100"/>
        <v/>
      </c>
      <c r="K569" t="str">
        <f t="shared" si="101"/>
        <v/>
      </c>
      <c r="L569" t="str">
        <f t="shared" si="102"/>
        <v/>
      </c>
      <c r="M569" t="str">
        <f t="shared" si="103"/>
        <v/>
      </c>
      <c r="N569" t="str">
        <f t="shared" si="104"/>
        <v/>
      </c>
      <c r="O569" t="str">
        <f t="shared" si="105"/>
        <v/>
      </c>
      <c r="P569" t="str">
        <f t="shared" si="106"/>
        <v/>
      </c>
      <c r="Q569" t="str">
        <f t="shared" si="107"/>
        <v/>
      </c>
    </row>
    <row r="570" spans="1:17" x14ac:dyDescent="0.3">
      <c r="A570" s="1" t="s">
        <v>563</v>
      </c>
      <c r="B570">
        <v>100</v>
      </c>
      <c r="C570" t="s">
        <v>658</v>
      </c>
      <c r="D570" s="1" t="s">
        <v>1348</v>
      </c>
      <c r="E570" t="s">
        <v>1349</v>
      </c>
      <c r="F570" t="str">
        <f t="shared" si="96"/>
        <v/>
      </c>
      <c r="G570" t="str">
        <f t="shared" si="97"/>
        <v/>
      </c>
      <c r="H570" t="str">
        <f t="shared" si="98"/>
        <v/>
      </c>
      <c r="I570" t="str">
        <f t="shared" si="99"/>
        <v/>
      </c>
      <c r="J570" t="str">
        <f t="shared" si="100"/>
        <v/>
      </c>
      <c r="K570" t="str">
        <f t="shared" si="101"/>
        <v/>
      </c>
      <c r="L570" t="str">
        <f t="shared" si="102"/>
        <v/>
      </c>
      <c r="M570" t="str">
        <f t="shared" si="103"/>
        <v/>
      </c>
      <c r="N570" t="str">
        <f t="shared" si="104"/>
        <v/>
      </c>
      <c r="O570" t="str">
        <f t="shared" si="105"/>
        <v/>
      </c>
      <c r="P570" t="str">
        <f t="shared" si="106"/>
        <v/>
      </c>
      <c r="Q570" t="str">
        <f t="shared" si="107"/>
        <v/>
      </c>
    </row>
    <row r="571" spans="1:17" x14ac:dyDescent="0.3">
      <c r="A571" s="1" t="s">
        <v>564</v>
      </c>
      <c r="B571">
        <v>30</v>
      </c>
      <c r="C571" t="s">
        <v>658</v>
      </c>
      <c r="D571" s="1" t="s">
        <v>1348</v>
      </c>
      <c r="E571" t="s">
        <v>731</v>
      </c>
      <c r="F571" t="str">
        <f t="shared" si="96"/>
        <v/>
      </c>
      <c r="G571" t="str">
        <f t="shared" si="97"/>
        <v/>
      </c>
      <c r="H571" t="str">
        <f t="shared" si="98"/>
        <v/>
      </c>
      <c r="I571" t="str">
        <f t="shared" si="99"/>
        <v/>
      </c>
      <c r="J571" t="str">
        <f t="shared" si="100"/>
        <v/>
      </c>
      <c r="K571" t="str">
        <f t="shared" si="101"/>
        <v/>
      </c>
      <c r="L571" t="str">
        <f t="shared" si="102"/>
        <v/>
      </c>
      <c r="M571" t="str">
        <f t="shared" si="103"/>
        <v/>
      </c>
      <c r="N571" t="str">
        <f t="shared" si="104"/>
        <v/>
      </c>
      <c r="O571" t="str">
        <f t="shared" si="105"/>
        <v/>
      </c>
      <c r="P571" t="str">
        <f t="shared" si="106"/>
        <v/>
      </c>
      <c r="Q571" t="str">
        <f t="shared" si="107"/>
        <v/>
      </c>
    </row>
    <row r="572" spans="1:17" x14ac:dyDescent="0.3">
      <c r="A572" s="1" t="s">
        <v>565</v>
      </c>
      <c r="B572">
        <v>100</v>
      </c>
      <c r="C572" t="s">
        <v>643</v>
      </c>
      <c r="D572" s="1" t="s">
        <v>1350</v>
      </c>
      <c r="E572" t="s">
        <v>1351</v>
      </c>
      <c r="F572" t="str">
        <f t="shared" si="96"/>
        <v>Bacteria</v>
      </c>
      <c r="G572" t="str">
        <f t="shared" si="97"/>
        <v>Ciliophora</v>
      </c>
      <c r="H572" t="str">
        <f t="shared" si="98"/>
        <v/>
      </c>
      <c r="I572" t="str">
        <f t="shared" si="99"/>
        <v/>
      </c>
      <c r="J572" t="str">
        <f t="shared" si="100"/>
        <v/>
      </c>
      <c r="K572" t="str">
        <f t="shared" si="101"/>
        <v/>
      </c>
      <c r="L572" t="str">
        <f t="shared" si="102"/>
        <v/>
      </c>
      <c r="M572" t="str">
        <f t="shared" si="103"/>
        <v/>
      </c>
      <c r="N572" t="str">
        <f t="shared" si="104"/>
        <v/>
      </c>
      <c r="O572" t="str">
        <f t="shared" si="105"/>
        <v/>
      </c>
      <c r="P572" t="str">
        <f t="shared" si="106"/>
        <v/>
      </c>
      <c r="Q572" t="str">
        <f t="shared" si="107"/>
        <v/>
      </c>
    </row>
    <row r="573" spans="1:17" x14ac:dyDescent="0.3">
      <c r="A573" s="1" t="s">
        <v>566</v>
      </c>
      <c r="B573">
        <v>70</v>
      </c>
      <c r="C573" t="s">
        <v>1353</v>
      </c>
      <c r="D573" s="1" t="s">
        <v>1350</v>
      </c>
      <c r="E573" t="s">
        <v>1352</v>
      </c>
      <c r="F573" t="str">
        <f t="shared" si="96"/>
        <v>Bacteria</v>
      </c>
      <c r="G573" t="str">
        <f t="shared" si="97"/>
        <v>Ciliophora</v>
      </c>
      <c r="H573" t="str">
        <f t="shared" si="98"/>
        <v/>
      </c>
      <c r="I573" t="str">
        <f t="shared" si="99"/>
        <v/>
      </c>
      <c r="J573" t="str">
        <f t="shared" si="100"/>
        <v/>
      </c>
      <c r="K573" t="str">
        <f t="shared" si="101"/>
        <v>Chlorophyta</v>
      </c>
      <c r="L573" t="str">
        <f t="shared" si="102"/>
        <v/>
      </c>
      <c r="M573" t="str">
        <f t="shared" si="103"/>
        <v/>
      </c>
      <c r="N573" t="str">
        <f t="shared" si="104"/>
        <v/>
      </c>
      <c r="O573" t="str">
        <f t="shared" si="105"/>
        <v/>
      </c>
      <c r="P573" t="str">
        <f t="shared" si="106"/>
        <v/>
      </c>
      <c r="Q573" t="str">
        <f t="shared" si="107"/>
        <v/>
      </c>
    </row>
    <row r="574" spans="1:17" x14ac:dyDescent="0.3">
      <c r="A574" s="1" t="s">
        <v>567</v>
      </c>
      <c r="B574">
        <v>80</v>
      </c>
      <c r="C574" t="s">
        <v>827</v>
      </c>
      <c r="D574" s="1" t="s">
        <v>1350</v>
      </c>
      <c r="E574" t="s">
        <v>1354</v>
      </c>
      <c r="F574" t="str">
        <f t="shared" si="96"/>
        <v>Bacteria</v>
      </c>
      <c r="G574" t="str">
        <f t="shared" si="97"/>
        <v>Ciliophora</v>
      </c>
      <c r="H574" t="str">
        <f t="shared" si="98"/>
        <v/>
      </c>
      <c r="I574" t="str">
        <f t="shared" si="99"/>
        <v/>
      </c>
      <c r="J574" t="str">
        <f t="shared" si="100"/>
        <v>Flagellates</v>
      </c>
      <c r="K574" t="str">
        <f t="shared" si="101"/>
        <v>Chlorophyta</v>
      </c>
      <c r="L574" t="str">
        <f t="shared" si="102"/>
        <v/>
      </c>
      <c r="M574" t="str">
        <f t="shared" si="103"/>
        <v/>
      </c>
      <c r="N574" t="str">
        <f t="shared" si="104"/>
        <v/>
      </c>
      <c r="O574" t="str">
        <f t="shared" si="105"/>
        <v/>
      </c>
      <c r="P574" t="str">
        <f t="shared" si="106"/>
        <v/>
      </c>
      <c r="Q574" t="str">
        <f t="shared" si="107"/>
        <v/>
      </c>
    </row>
    <row r="575" spans="1:17" x14ac:dyDescent="0.3">
      <c r="A575" s="1" t="s">
        <v>568</v>
      </c>
      <c r="B575">
        <v>3500</v>
      </c>
      <c r="C575" t="s">
        <v>652</v>
      </c>
      <c r="D575" s="1" t="s">
        <v>1350</v>
      </c>
      <c r="E575" t="s">
        <v>1355</v>
      </c>
      <c r="F575" t="str">
        <f t="shared" si="96"/>
        <v/>
      </c>
      <c r="G575" t="str">
        <f t="shared" si="97"/>
        <v>Ciliophora</v>
      </c>
      <c r="H575" t="str">
        <f t="shared" si="98"/>
        <v/>
      </c>
      <c r="I575" t="str">
        <f t="shared" si="99"/>
        <v/>
      </c>
      <c r="J575" t="str">
        <f t="shared" si="100"/>
        <v/>
      </c>
      <c r="K575" t="str">
        <f t="shared" si="101"/>
        <v/>
      </c>
      <c r="L575" t="str">
        <f t="shared" si="102"/>
        <v/>
      </c>
      <c r="M575" t="str">
        <f t="shared" si="103"/>
        <v/>
      </c>
      <c r="N575" t="str">
        <f t="shared" si="104"/>
        <v/>
      </c>
      <c r="O575" t="str">
        <f t="shared" si="105"/>
        <v/>
      </c>
      <c r="P575" t="str">
        <f t="shared" si="106"/>
        <v/>
      </c>
      <c r="Q575" t="str">
        <f t="shared" si="107"/>
        <v/>
      </c>
    </row>
    <row r="576" spans="1:17" x14ac:dyDescent="0.3">
      <c r="A576" s="1" t="s">
        <v>569</v>
      </c>
      <c r="B576">
        <v>30</v>
      </c>
      <c r="C576" t="s">
        <v>1357</v>
      </c>
      <c r="D576" s="1" t="s">
        <v>1350</v>
      </c>
      <c r="E576" t="s">
        <v>1356</v>
      </c>
      <c r="F576" t="str">
        <f t="shared" si="96"/>
        <v/>
      </c>
      <c r="G576" t="str">
        <f t="shared" si="97"/>
        <v/>
      </c>
      <c r="H576" t="str">
        <f t="shared" si="98"/>
        <v>Diatoms</v>
      </c>
      <c r="I576" t="str">
        <f t="shared" si="99"/>
        <v/>
      </c>
      <c r="J576" t="str">
        <f t="shared" si="100"/>
        <v>Flagellates</v>
      </c>
      <c r="K576" t="str">
        <f t="shared" si="101"/>
        <v>Chlorophyta</v>
      </c>
      <c r="L576" t="str">
        <f t="shared" si="102"/>
        <v/>
      </c>
      <c r="M576" t="str">
        <f t="shared" si="103"/>
        <v/>
      </c>
      <c r="N576" t="str">
        <f t="shared" si="104"/>
        <v/>
      </c>
      <c r="O576" t="str">
        <f t="shared" si="105"/>
        <v/>
      </c>
      <c r="P576" t="str">
        <f t="shared" si="106"/>
        <v/>
      </c>
      <c r="Q576" t="str">
        <f t="shared" si="107"/>
        <v/>
      </c>
    </row>
    <row r="577" spans="1:17" x14ac:dyDescent="0.3">
      <c r="A577" s="1" t="s">
        <v>570</v>
      </c>
      <c r="B577">
        <v>26</v>
      </c>
      <c r="C577" t="s">
        <v>1359</v>
      </c>
      <c r="D577" s="1" t="s">
        <v>1358</v>
      </c>
      <c r="E577" t="s">
        <v>1008</v>
      </c>
      <c r="F577" t="str">
        <f t="shared" si="96"/>
        <v/>
      </c>
      <c r="G577" t="str">
        <f t="shared" si="97"/>
        <v/>
      </c>
      <c r="H577" t="str">
        <f t="shared" si="98"/>
        <v/>
      </c>
      <c r="I577" t="str">
        <f t="shared" si="99"/>
        <v/>
      </c>
      <c r="J577" t="str">
        <f t="shared" si="100"/>
        <v>Flagellates</v>
      </c>
      <c r="K577" t="str">
        <f t="shared" si="101"/>
        <v>Chlorophyta</v>
      </c>
      <c r="L577" t="str">
        <f t="shared" si="102"/>
        <v>Fungi</v>
      </c>
      <c r="M577" t="str">
        <f t="shared" si="103"/>
        <v/>
      </c>
      <c r="N577" t="str">
        <f t="shared" si="104"/>
        <v/>
      </c>
      <c r="O577" t="str">
        <f t="shared" si="105"/>
        <v/>
      </c>
      <c r="P577" t="str">
        <f t="shared" si="106"/>
        <v>Naked amoebae</v>
      </c>
      <c r="Q577" t="str">
        <f t="shared" si="107"/>
        <v/>
      </c>
    </row>
    <row r="578" spans="1:17" x14ac:dyDescent="0.3">
      <c r="A578" s="1" t="s">
        <v>571</v>
      </c>
      <c r="B578">
        <v>9</v>
      </c>
      <c r="C578" t="s">
        <v>1361</v>
      </c>
      <c r="D578" s="1" t="s">
        <v>1358</v>
      </c>
      <c r="E578" t="s">
        <v>1360</v>
      </c>
      <c r="F578" t="str">
        <f t="shared" si="96"/>
        <v>Bacteria</v>
      </c>
      <c r="G578" t="str">
        <f t="shared" si="97"/>
        <v/>
      </c>
      <c r="H578" t="str">
        <f t="shared" si="98"/>
        <v/>
      </c>
      <c r="I578" t="str">
        <f t="shared" si="99"/>
        <v/>
      </c>
      <c r="J578" t="str">
        <f t="shared" si="100"/>
        <v/>
      </c>
      <c r="K578" t="str">
        <f t="shared" si="101"/>
        <v/>
      </c>
      <c r="L578" t="str">
        <f t="shared" si="102"/>
        <v/>
      </c>
      <c r="M578" t="str">
        <f t="shared" si="103"/>
        <v/>
      </c>
      <c r="N578" t="str">
        <f t="shared" si="104"/>
        <v/>
      </c>
      <c r="O578" t="str">
        <f t="shared" si="105"/>
        <v/>
      </c>
      <c r="P578" t="str">
        <f t="shared" si="106"/>
        <v/>
      </c>
      <c r="Q578" t="str">
        <f t="shared" si="107"/>
        <v>testate amoebae</v>
      </c>
    </row>
    <row r="579" spans="1:17" x14ac:dyDescent="0.3">
      <c r="A579" s="1" t="s">
        <v>572</v>
      </c>
      <c r="B579">
        <v>12</v>
      </c>
      <c r="C579" t="s">
        <v>681</v>
      </c>
      <c r="D579" s="1" t="s">
        <v>1358</v>
      </c>
      <c r="E579" t="s">
        <v>1360</v>
      </c>
      <c r="F579" t="str">
        <f t="shared" ref="F579:F642" si="108">IF(ISERROR(SEARCH("B", $C579)), "", "Bacteria")</f>
        <v>Bacteria</v>
      </c>
      <c r="G579" t="str">
        <f t="shared" ref="G579:G642" si="109">IF(ISERROR(SEARCH("C", $C579)), "", "Ciliophora")</f>
        <v/>
      </c>
      <c r="H579" t="str">
        <f t="shared" ref="H579:H642" si="110">IF(ISERROR(SEARCH("D", $C579)), "", "Diatoms")</f>
        <v/>
      </c>
      <c r="I579" t="str">
        <f t="shared" ref="I579:I642" si="111">IF(ISERROR(SEARCH("E", $C579)), "", "Cyanobacteria")</f>
        <v/>
      </c>
      <c r="J579" t="str">
        <f t="shared" ref="J579:J642" si="112">IF(ISERROR(SEARCH("F", $C579)), "", "Flagellates")</f>
        <v/>
      </c>
      <c r="K579" t="str">
        <f t="shared" ref="K579:K642" si="113">IF(ISERROR(SEARCH("G", $C579)), "", "Chlorophyta")</f>
        <v/>
      </c>
      <c r="L579" t="str">
        <f t="shared" ref="L579:L642" si="114">IF(ISERROR(SEARCH("H", $C579)), "", "Fungi")</f>
        <v/>
      </c>
      <c r="M579" t="str">
        <f t="shared" ref="M579:M642" si="115">IF(ISERROR(SEARCH("R",$C579)),"","Rotifera")</f>
        <v/>
      </c>
      <c r="N579" t="str">
        <f t="shared" ref="N579:N642" si="116">IF(ISERROR(SEARCH("R", $C579)), "", "Nematoda")</f>
        <v/>
      </c>
      <c r="O579" t="str">
        <f t="shared" ref="O579:O642" si="117">IF(ISERROR(SEARCH("S", $C579)), "", "Soil Organic Matter")</f>
        <v/>
      </c>
      <c r="P579" t="str">
        <f t="shared" ref="P579:P642" si="118">IF(ISERROR(SEARCH("N", $C579)), "", "Naked amoebae")</f>
        <v/>
      </c>
      <c r="Q579" t="str">
        <f t="shared" ref="Q579:Q642" si="119">IF(ISERROR(SEARCH("T", $C579)), "", "testate amoebae")</f>
        <v/>
      </c>
    </row>
    <row r="580" spans="1:17" x14ac:dyDescent="0.3">
      <c r="A580" s="1" t="s">
        <v>573</v>
      </c>
      <c r="B580">
        <v>45</v>
      </c>
      <c r="C580" t="s">
        <v>658</v>
      </c>
      <c r="D580" s="1" t="s">
        <v>1358</v>
      </c>
      <c r="E580" t="s">
        <v>670</v>
      </c>
      <c r="F580" t="str">
        <f t="shared" si="108"/>
        <v/>
      </c>
      <c r="G580" t="str">
        <f t="shared" si="109"/>
        <v/>
      </c>
      <c r="H580" t="str">
        <f t="shared" si="110"/>
        <v/>
      </c>
      <c r="I580" t="str">
        <f t="shared" si="111"/>
        <v/>
      </c>
      <c r="J580" t="str">
        <f t="shared" si="112"/>
        <v/>
      </c>
      <c r="K580" t="str">
        <f t="shared" si="113"/>
        <v/>
      </c>
      <c r="L580" t="str">
        <f t="shared" si="114"/>
        <v/>
      </c>
      <c r="M580" t="str">
        <f t="shared" si="115"/>
        <v/>
      </c>
      <c r="N580" t="str">
        <f t="shared" si="116"/>
        <v/>
      </c>
      <c r="O580" t="str">
        <f t="shared" si="117"/>
        <v/>
      </c>
      <c r="P580" t="str">
        <f t="shared" si="118"/>
        <v/>
      </c>
      <c r="Q580" t="str">
        <f t="shared" si="119"/>
        <v/>
      </c>
    </row>
    <row r="581" spans="1:17" x14ac:dyDescent="0.3">
      <c r="A581" s="1" t="s">
        <v>574</v>
      </c>
      <c r="B581">
        <v>10</v>
      </c>
      <c r="C581" t="s">
        <v>681</v>
      </c>
      <c r="D581" s="1" t="s">
        <v>1362</v>
      </c>
      <c r="E581" t="s">
        <v>1363</v>
      </c>
      <c r="F581" t="str">
        <f t="shared" si="108"/>
        <v>Bacteria</v>
      </c>
      <c r="G581" t="str">
        <f t="shared" si="109"/>
        <v/>
      </c>
      <c r="H581" t="str">
        <f t="shared" si="110"/>
        <v/>
      </c>
      <c r="I581" t="str">
        <f t="shared" si="111"/>
        <v/>
      </c>
      <c r="J581" t="str">
        <f t="shared" si="112"/>
        <v/>
      </c>
      <c r="K581" t="str">
        <f t="shared" si="113"/>
        <v/>
      </c>
      <c r="L581" t="str">
        <f t="shared" si="114"/>
        <v/>
      </c>
      <c r="M581" t="str">
        <f t="shared" si="115"/>
        <v/>
      </c>
      <c r="N581" t="str">
        <f t="shared" si="116"/>
        <v/>
      </c>
      <c r="O581" t="str">
        <f t="shared" si="117"/>
        <v/>
      </c>
      <c r="P581" t="str">
        <f t="shared" si="118"/>
        <v/>
      </c>
      <c r="Q581" t="str">
        <f t="shared" si="119"/>
        <v/>
      </c>
    </row>
    <row r="582" spans="1:17" x14ac:dyDescent="0.3">
      <c r="A582" s="1" t="s">
        <v>575</v>
      </c>
      <c r="B582">
        <v>11</v>
      </c>
      <c r="C582" t="s">
        <v>1034</v>
      </c>
      <c r="D582" s="1" t="s">
        <v>1364</v>
      </c>
      <c r="E582" t="s">
        <v>1365</v>
      </c>
      <c r="F582" t="str">
        <f t="shared" si="108"/>
        <v/>
      </c>
      <c r="G582" t="str">
        <f t="shared" si="109"/>
        <v/>
      </c>
      <c r="H582" t="str">
        <f t="shared" si="110"/>
        <v/>
      </c>
      <c r="I582" t="str">
        <f t="shared" si="111"/>
        <v>Cyanobacteria</v>
      </c>
      <c r="J582" t="str">
        <f t="shared" si="112"/>
        <v>Flagellates</v>
      </c>
      <c r="K582" t="str">
        <f t="shared" si="113"/>
        <v/>
      </c>
      <c r="L582" t="str">
        <f t="shared" si="114"/>
        <v/>
      </c>
      <c r="M582" t="str">
        <f t="shared" si="115"/>
        <v/>
      </c>
      <c r="N582" t="str">
        <f t="shared" si="116"/>
        <v/>
      </c>
      <c r="O582" t="str">
        <f t="shared" si="117"/>
        <v/>
      </c>
      <c r="P582" t="str">
        <f t="shared" si="118"/>
        <v/>
      </c>
      <c r="Q582" t="str">
        <f t="shared" si="119"/>
        <v/>
      </c>
    </row>
    <row r="583" spans="1:17" x14ac:dyDescent="0.3">
      <c r="A583" s="1" t="s">
        <v>576</v>
      </c>
      <c r="B583">
        <v>66</v>
      </c>
      <c r="C583" t="s">
        <v>681</v>
      </c>
      <c r="D583" s="1" t="s">
        <v>1366</v>
      </c>
      <c r="E583" t="s">
        <v>1367</v>
      </c>
      <c r="F583" t="str">
        <f t="shared" si="108"/>
        <v>Bacteria</v>
      </c>
      <c r="G583" t="str">
        <f t="shared" si="109"/>
        <v/>
      </c>
      <c r="H583" t="str">
        <f t="shared" si="110"/>
        <v/>
      </c>
      <c r="I583" t="str">
        <f t="shared" si="111"/>
        <v/>
      </c>
      <c r="J583" t="str">
        <f t="shared" si="112"/>
        <v/>
      </c>
      <c r="K583" t="str">
        <f t="shared" si="113"/>
        <v/>
      </c>
      <c r="L583" t="str">
        <f t="shared" si="114"/>
        <v/>
      </c>
      <c r="M583" t="str">
        <f t="shared" si="115"/>
        <v/>
      </c>
      <c r="N583" t="str">
        <f t="shared" si="116"/>
        <v/>
      </c>
      <c r="O583" t="str">
        <f t="shared" si="117"/>
        <v/>
      </c>
      <c r="P583" t="str">
        <f t="shared" si="118"/>
        <v/>
      </c>
      <c r="Q583" t="str">
        <f t="shared" si="119"/>
        <v/>
      </c>
    </row>
    <row r="584" spans="1:17" x14ac:dyDescent="0.3">
      <c r="A584" s="1" t="s">
        <v>577</v>
      </c>
      <c r="B584">
        <v>24</v>
      </c>
      <c r="C584" t="s">
        <v>681</v>
      </c>
      <c r="D584" s="1" t="s">
        <v>1368</v>
      </c>
      <c r="E584" t="s">
        <v>1369</v>
      </c>
      <c r="F584" t="str">
        <f t="shared" si="108"/>
        <v>Bacteria</v>
      </c>
      <c r="G584" t="str">
        <f t="shared" si="109"/>
        <v/>
      </c>
      <c r="H584" t="str">
        <f t="shared" si="110"/>
        <v/>
      </c>
      <c r="I584" t="str">
        <f t="shared" si="111"/>
        <v/>
      </c>
      <c r="J584" t="str">
        <f t="shared" si="112"/>
        <v/>
      </c>
      <c r="K584" t="str">
        <f t="shared" si="113"/>
        <v/>
      </c>
      <c r="L584" t="str">
        <f t="shared" si="114"/>
        <v/>
      </c>
      <c r="M584" t="str">
        <f t="shared" si="115"/>
        <v/>
      </c>
      <c r="N584" t="str">
        <f t="shared" si="116"/>
        <v/>
      </c>
      <c r="O584" t="str">
        <f t="shared" si="117"/>
        <v/>
      </c>
      <c r="P584" t="str">
        <f t="shared" si="118"/>
        <v/>
      </c>
      <c r="Q584" t="str">
        <f t="shared" si="119"/>
        <v/>
      </c>
    </row>
    <row r="585" spans="1:17" x14ac:dyDescent="0.3">
      <c r="A585" s="1" t="s">
        <v>578</v>
      </c>
      <c r="B585">
        <v>45</v>
      </c>
      <c r="C585" t="s">
        <v>681</v>
      </c>
      <c r="D585" s="1" t="s">
        <v>1368</v>
      </c>
      <c r="E585" t="s">
        <v>1370</v>
      </c>
      <c r="F585" t="str">
        <f t="shared" si="108"/>
        <v>Bacteria</v>
      </c>
      <c r="G585" t="str">
        <f t="shared" si="109"/>
        <v/>
      </c>
      <c r="H585" t="str">
        <f t="shared" si="110"/>
        <v/>
      </c>
      <c r="I585" t="str">
        <f t="shared" si="111"/>
        <v/>
      </c>
      <c r="J585" t="str">
        <f t="shared" si="112"/>
        <v/>
      </c>
      <c r="K585" t="str">
        <f t="shared" si="113"/>
        <v/>
      </c>
      <c r="L585" t="str">
        <f t="shared" si="114"/>
        <v/>
      </c>
      <c r="M585" t="str">
        <f t="shared" si="115"/>
        <v/>
      </c>
      <c r="N585" t="str">
        <f t="shared" si="116"/>
        <v/>
      </c>
      <c r="O585" t="str">
        <f t="shared" si="117"/>
        <v/>
      </c>
      <c r="P585" t="str">
        <f t="shared" si="118"/>
        <v/>
      </c>
      <c r="Q585" t="str">
        <f t="shared" si="119"/>
        <v/>
      </c>
    </row>
    <row r="586" spans="1:17" x14ac:dyDescent="0.3">
      <c r="A586" s="1" t="s">
        <v>579</v>
      </c>
      <c r="B586">
        <v>33</v>
      </c>
      <c r="C586" t="s">
        <v>681</v>
      </c>
      <c r="D586" s="1" t="s">
        <v>1368</v>
      </c>
      <c r="E586" t="s">
        <v>842</v>
      </c>
      <c r="F586" t="str">
        <f t="shared" si="108"/>
        <v>Bacteria</v>
      </c>
      <c r="G586" t="str">
        <f t="shared" si="109"/>
        <v/>
      </c>
      <c r="H586" t="str">
        <f t="shared" si="110"/>
        <v/>
      </c>
      <c r="I586" t="str">
        <f t="shared" si="111"/>
        <v/>
      </c>
      <c r="J586" t="str">
        <f t="shared" si="112"/>
        <v/>
      </c>
      <c r="K586" t="str">
        <f t="shared" si="113"/>
        <v/>
      </c>
      <c r="L586" t="str">
        <f t="shared" si="114"/>
        <v/>
      </c>
      <c r="M586" t="str">
        <f t="shared" si="115"/>
        <v/>
      </c>
      <c r="N586" t="str">
        <f t="shared" si="116"/>
        <v/>
      </c>
      <c r="O586" t="str">
        <f t="shared" si="117"/>
        <v/>
      </c>
      <c r="P586" t="str">
        <f t="shared" si="118"/>
        <v/>
      </c>
      <c r="Q586" t="str">
        <f t="shared" si="119"/>
        <v/>
      </c>
    </row>
    <row r="587" spans="1:17" x14ac:dyDescent="0.3">
      <c r="A587" s="1" t="s">
        <v>580</v>
      </c>
      <c r="B587">
        <v>100</v>
      </c>
      <c r="C587" t="s">
        <v>686</v>
      </c>
      <c r="D587" s="1" t="s">
        <v>1368</v>
      </c>
      <c r="E587" t="s">
        <v>1173</v>
      </c>
      <c r="F587" t="str">
        <f t="shared" si="108"/>
        <v/>
      </c>
      <c r="G587" t="str">
        <f t="shared" si="109"/>
        <v>Ciliophora</v>
      </c>
      <c r="H587" t="str">
        <f t="shared" si="110"/>
        <v/>
      </c>
      <c r="I587" t="str">
        <f t="shared" si="111"/>
        <v/>
      </c>
      <c r="J587" t="str">
        <f t="shared" si="112"/>
        <v/>
      </c>
      <c r="K587" t="str">
        <f t="shared" si="113"/>
        <v/>
      </c>
      <c r="L587" t="str">
        <f t="shared" si="114"/>
        <v>Fungi</v>
      </c>
      <c r="M587" t="str">
        <f t="shared" si="115"/>
        <v/>
      </c>
      <c r="N587" t="str">
        <f t="shared" si="116"/>
        <v/>
      </c>
      <c r="O587" t="str">
        <f t="shared" si="117"/>
        <v/>
      </c>
      <c r="P587" t="str">
        <f t="shared" si="118"/>
        <v/>
      </c>
      <c r="Q587" t="str">
        <f t="shared" si="119"/>
        <v/>
      </c>
    </row>
    <row r="588" spans="1:17" x14ac:dyDescent="0.3">
      <c r="A588" s="1" t="s">
        <v>581</v>
      </c>
      <c r="B588">
        <v>8</v>
      </c>
      <c r="C588" t="s">
        <v>681</v>
      </c>
      <c r="D588" s="1" t="s">
        <v>978</v>
      </c>
      <c r="E588" t="s">
        <v>715</v>
      </c>
      <c r="F588" t="str">
        <f t="shared" si="108"/>
        <v>Bacteria</v>
      </c>
      <c r="G588" t="str">
        <f t="shared" si="109"/>
        <v/>
      </c>
      <c r="H588" t="str">
        <f t="shared" si="110"/>
        <v/>
      </c>
      <c r="I588" t="str">
        <f t="shared" si="111"/>
        <v/>
      </c>
      <c r="J588" t="str">
        <f t="shared" si="112"/>
        <v/>
      </c>
      <c r="K588" t="str">
        <f t="shared" si="113"/>
        <v/>
      </c>
      <c r="L588" t="str">
        <f t="shared" si="114"/>
        <v/>
      </c>
      <c r="M588" t="str">
        <f t="shared" si="115"/>
        <v/>
      </c>
      <c r="N588" t="str">
        <f t="shared" si="116"/>
        <v/>
      </c>
      <c r="O588" t="str">
        <f t="shared" si="117"/>
        <v/>
      </c>
      <c r="P588" t="str">
        <f t="shared" si="118"/>
        <v/>
      </c>
      <c r="Q588" t="str">
        <f t="shared" si="119"/>
        <v/>
      </c>
    </row>
    <row r="589" spans="1:17" x14ac:dyDescent="0.3">
      <c r="A589" s="1" t="s">
        <v>582</v>
      </c>
      <c r="B589">
        <v>12</v>
      </c>
      <c r="C589" t="s">
        <v>743</v>
      </c>
      <c r="D589" s="1" t="s">
        <v>978</v>
      </c>
      <c r="E589" t="s">
        <v>979</v>
      </c>
      <c r="F589" t="str">
        <f t="shared" si="108"/>
        <v>Bacteria</v>
      </c>
      <c r="G589" t="str">
        <f t="shared" si="109"/>
        <v/>
      </c>
      <c r="H589" t="str">
        <f t="shared" si="110"/>
        <v/>
      </c>
      <c r="I589" t="str">
        <f t="shared" si="111"/>
        <v/>
      </c>
      <c r="J589" t="str">
        <f t="shared" si="112"/>
        <v/>
      </c>
      <c r="K589" t="str">
        <f t="shared" si="113"/>
        <v>Chlorophyta</v>
      </c>
      <c r="L589" t="str">
        <f t="shared" si="114"/>
        <v/>
      </c>
      <c r="M589" t="str">
        <f t="shared" si="115"/>
        <v/>
      </c>
      <c r="N589" t="str">
        <f t="shared" si="116"/>
        <v/>
      </c>
      <c r="O589" t="str">
        <f t="shared" si="117"/>
        <v/>
      </c>
      <c r="P589" t="str">
        <f t="shared" si="118"/>
        <v/>
      </c>
      <c r="Q589" t="str">
        <f t="shared" si="119"/>
        <v/>
      </c>
    </row>
    <row r="590" spans="1:17" x14ac:dyDescent="0.3">
      <c r="A590" s="1" t="s">
        <v>583</v>
      </c>
      <c r="B590">
        <v>70</v>
      </c>
      <c r="C590" t="s">
        <v>681</v>
      </c>
      <c r="D590" s="1" t="s">
        <v>855</v>
      </c>
      <c r="E590" t="s">
        <v>856</v>
      </c>
      <c r="F590" t="str">
        <f t="shared" si="108"/>
        <v>Bacteria</v>
      </c>
      <c r="G590" t="str">
        <f t="shared" si="109"/>
        <v/>
      </c>
      <c r="H590" t="str">
        <f t="shared" si="110"/>
        <v/>
      </c>
      <c r="I590" t="str">
        <f t="shared" si="111"/>
        <v/>
      </c>
      <c r="J590" t="str">
        <f t="shared" si="112"/>
        <v/>
      </c>
      <c r="K590" t="str">
        <f t="shared" si="113"/>
        <v/>
      </c>
      <c r="L590" t="str">
        <f t="shared" si="114"/>
        <v/>
      </c>
      <c r="M590" t="str">
        <f t="shared" si="115"/>
        <v/>
      </c>
      <c r="N590" t="str">
        <f t="shared" si="116"/>
        <v/>
      </c>
      <c r="O590" t="str">
        <f t="shared" si="117"/>
        <v/>
      </c>
      <c r="P590" t="str">
        <f t="shared" si="118"/>
        <v/>
      </c>
      <c r="Q590" t="str">
        <f t="shared" si="119"/>
        <v/>
      </c>
    </row>
    <row r="591" spans="1:17" x14ac:dyDescent="0.3">
      <c r="A591" s="1" t="s">
        <v>584</v>
      </c>
      <c r="B591">
        <v>200</v>
      </c>
      <c r="C591" t="s">
        <v>766</v>
      </c>
      <c r="D591" s="1" t="s">
        <v>855</v>
      </c>
      <c r="E591" t="s">
        <v>1371</v>
      </c>
      <c r="F591" t="str">
        <f t="shared" si="108"/>
        <v/>
      </c>
      <c r="G591" t="str">
        <f t="shared" si="109"/>
        <v/>
      </c>
      <c r="H591" t="str">
        <f t="shared" si="110"/>
        <v/>
      </c>
      <c r="I591" t="str">
        <f t="shared" si="111"/>
        <v>Cyanobacteria</v>
      </c>
      <c r="J591" t="str">
        <f t="shared" si="112"/>
        <v/>
      </c>
      <c r="K591" t="str">
        <f t="shared" si="113"/>
        <v/>
      </c>
      <c r="L591" t="str">
        <f t="shared" si="114"/>
        <v/>
      </c>
      <c r="M591" t="str">
        <f t="shared" si="115"/>
        <v/>
      </c>
      <c r="N591" t="str">
        <f t="shared" si="116"/>
        <v/>
      </c>
      <c r="O591" t="str">
        <f t="shared" si="117"/>
        <v/>
      </c>
      <c r="P591" t="str">
        <f t="shared" si="118"/>
        <v/>
      </c>
      <c r="Q591" t="str">
        <f t="shared" si="119"/>
        <v/>
      </c>
    </row>
    <row r="592" spans="1:17" x14ac:dyDescent="0.3">
      <c r="A592" s="1" t="s">
        <v>585</v>
      </c>
      <c r="D592" s="1" t="s">
        <v>1372</v>
      </c>
      <c r="E592" t="s">
        <v>1373</v>
      </c>
      <c r="F592" t="str">
        <f t="shared" si="108"/>
        <v/>
      </c>
      <c r="G592" t="str">
        <f t="shared" si="109"/>
        <v/>
      </c>
      <c r="H592" t="str">
        <f t="shared" si="110"/>
        <v/>
      </c>
      <c r="I592" t="str">
        <f t="shared" si="111"/>
        <v/>
      </c>
      <c r="J592" t="str">
        <f t="shared" si="112"/>
        <v/>
      </c>
      <c r="K592" t="str">
        <f t="shared" si="113"/>
        <v/>
      </c>
      <c r="L592" t="str">
        <f t="shared" si="114"/>
        <v/>
      </c>
      <c r="M592" t="str">
        <f t="shared" si="115"/>
        <v/>
      </c>
      <c r="N592" t="str">
        <f t="shared" si="116"/>
        <v/>
      </c>
      <c r="O592" t="str">
        <f t="shared" si="117"/>
        <v/>
      </c>
      <c r="P592" t="str">
        <f t="shared" si="118"/>
        <v/>
      </c>
      <c r="Q592" t="str">
        <f t="shared" si="119"/>
        <v/>
      </c>
    </row>
    <row r="593" spans="1:17" x14ac:dyDescent="0.3">
      <c r="A593" s="1" t="s">
        <v>586</v>
      </c>
      <c r="B593">
        <v>175</v>
      </c>
      <c r="C593" t="s">
        <v>681</v>
      </c>
      <c r="D593" s="1" t="s">
        <v>1372</v>
      </c>
      <c r="E593" t="s">
        <v>1374</v>
      </c>
      <c r="F593" t="str">
        <f t="shared" si="108"/>
        <v>Bacteria</v>
      </c>
      <c r="G593" t="str">
        <f t="shared" si="109"/>
        <v/>
      </c>
      <c r="H593" t="str">
        <f t="shared" si="110"/>
        <v/>
      </c>
      <c r="I593" t="str">
        <f t="shared" si="111"/>
        <v/>
      </c>
      <c r="J593" t="str">
        <f t="shared" si="112"/>
        <v/>
      </c>
      <c r="K593" t="str">
        <f t="shared" si="113"/>
        <v/>
      </c>
      <c r="L593" t="str">
        <f t="shared" si="114"/>
        <v/>
      </c>
      <c r="M593" t="str">
        <f t="shared" si="115"/>
        <v/>
      </c>
      <c r="N593" t="str">
        <f t="shared" si="116"/>
        <v/>
      </c>
      <c r="O593" t="str">
        <f t="shared" si="117"/>
        <v/>
      </c>
      <c r="P593" t="str">
        <f t="shared" si="118"/>
        <v/>
      </c>
      <c r="Q593" t="str">
        <f t="shared" si="119"/>
        <v/>
      </c>
    </row>
    <row r="594" spans="1:17" x14ac:dyDescent="0.3">
      <c r="A594" s="1" t="s">
        <v>587</v>
      </c>
      <c r="B594">
        <v>7</v>
      </c>
      <c r="C594" t="s">
        <v>652</v>
      </c>
      <c r="D594" s="1" t="s">
        <v>1375</v>
      </c>
      <c r="E594" t="s">
        <v>683</v>
      </c>
      <c r="F594" t="str">
        <f t="shared" si="108"/>
        <v/>
      </c>
      <c r="G594" t="str">
        <f t="shared" si="109"/>
        <v>Ciliophora</v>
      </c>
      <c r="H594" t="str">
        <f t="shared" si="110"/>
        <v/>
      </c>
      <c r="I594" t="str">
        <f t="shared" si="111"/>
        <v/>
      </c>
      <c r="J594" t="str">
        <f t="shared" si="112"/>
        <v/>
      </c>
      <c r="K594" t="str">
        <f t="shared" si="113"/>
        <v/>
      </c>
      <c r="L594" t="str">
        <f t="shared" si="114"/>
        <v/>
      </c>
      <c r="M594" t="str">
        <f t="shared" si="115"/>
        <v/>
      </c>
      <c r="N594" t="str">
        <f t="shared" si="116"/>
        <v/>
      </c>
      <c r="O594" t="str">
        <f t="shared" si="117"/>
        <v/>
      </c>
      <c r="P594" t="str">
        <f t="shared" si="118"/>
        <v/>
      </c>
      <c r="Q594" t="str">
        <f t="shared" si="119"/>
        <v/>
      </c>
    </row>
    <row r="595" spans="1:17" x14ac:dyDescent="0.3">
      <c r="A595" s="1" t="s">
        <v>588</v>
      </c>
      <c r="B595">
        <v>204</v>
      </c>
      <c r="C595" t="s">
        <v>658</v>
      </c>
      <c r="D595" s="1" t="s">
        <v>1376</v>
      </c>
      <c r="E595" t="s">
        <v>1377</v>
      </c>
      <c r="F595" t="str">
        <f t="shared" si="108"/>
        <v/>
      </c>
      <c r="G595" t="str">
        <f t="shared" si="109"/>
        <v/>
      </c>
      <c r="H595" t="str">
        <f t="shared" si="110"/>
        <v/>
      </c>
      <c r="I595" t="str">
        <f t="shared" si="111"/>
        <v/>
      </c>
      <c r="J595" t="str">
        <f t="shared" si="112"/>
        <v/>
      </c>
      <c r="K595" t="str">
        <f t="shared" si="113"/>
        <v/>
      </c>
      <c r="L595" t="str">
        <f t="shared" si="114"/>
        <v/>
      </c>
      <c r="M595" t="str">
        <f t="shared" si="115"/>
        <v/>
      </c>
      <c r="N595" t="str">
        <f t="shared" si="116"/>
        <v/>
      </c>
      <c r="O595" t="str">
        <f t="shared" si="117"/>
        <v/>
      </c>
      <c r="P595" t="str">
        <f t="shared" si="118"/>
        <v/>
      </c>
      <c r="Q595" t="str">
        <f t="shared" si="119"/>
        <v/>
      </c>
    </row>
    <row r="596" spans="1:17" x14ac:dyDescent="0.3">
      <c r="A596" s="1" t="s">
        <v>589</v>
      </c>
      <c r="B596">
        <v>39</v>
      </c>
      <c r="C596" t="s">
        <v>652</v>
      </c>
      <c r="D596" s="1" t="s">
        <v>1378</v>
      </c>
      <c r="E596" t="s">
        <v>1379</v>
      </c>
      <c r="F596" t="str">
        <f t="shared" si="108"/>
        <v/>
      </c>
      <c r="G596" t="str">
        <f t="shared" si="109"/>
        <v>Ciliophora</v>
      </c>
      <c r="H596" t="str">
        <f t="shared" si="110"/>
        <v/>
      </c>
      <c r="I596" t="str">
        <f t="shared" si="111"/>
        <v/>
      </c>
      <c r="J596" t="str">
        <f t="shared" si="112"/>
        <v/>
      </c>
      <c r="K596" t="str">
        <f t="shared" si="113"/>
        <v/>
      </c>
      <c r="L596" t="str">
        <f t="shared" si="114"/>
        <v/>
      </c>
      <c r="M596" t="str">
        <f t="shared" si="115"/>
        <v/>
      </c>
      <c r="N596" t="str">
        <f t="shared" si="116"/>
        <v/>
      </c>
      <c r="O596" t="str">
        <f t="shared" si="117"/>
        <v/>
      </c>
      <c r="P596" t="str">
        <f t="shared" si="118"/>
        <v/>
      </c>
      <c r="Q596" t="str">
        <f t="shared" si="119"/>
        <v/>
      </c>
    </row>
    <row r="597" spans="1:17" x14ac:dyDescent="0.3">
      <c r="A597" s="1" t="s">
        <v>590</v>
      </c>
      <c r="D597" s="1" t="s">
        <v>1380</v>
      </c>
      <c r="E597" t="s">
        <v>1381</v>
      </c>
      <c r="F597" t="str">
        <f t="shared" si="108"/>
        <v/>
      </c>
      <c r="G597" t="str">
        <f t="shared" si="109"/>
        <v/>
      </c>
      <c r="H597" t="str">
        <f t="shared" si="110"/>
        <v/>
      </c>
      <c r="I597" t="str">
        <f t="shared" si="111"/>
        <v/>
      </c>
      <c r="J597" t="str">
        <f t="shared" si="112"/>
        <v/>
      </c>
      <c r="K597" t="str">
        <f t="shared" si="113"/>
        <v/>
      </c>
      <c r="L597" t="str">
        <f t="shared" si="114"/>
        <v/>
      </c>
      <c r="M597" t="str">
        <f t="shared" si="115"/>
        <v/>
      </c>
      <c r="N597" t="str">
        <f t="shared" si="116"/>
        <v/>
      </c>
      <c r="O597" t="str">
        <f t="shared" si="117"/>
        <v/>
      </c>
      <c r="P597" t="str">
        <f t="shared" si="118"/>
        <v/>
      </c>
      <c r="Q597" t="str">
        <f t="shared" si="119"/>
        <v/>
      </c>
    </row>
    <row r="598" spans="1:17" x14ac:dyDescent="0.3">
      <c r="A598" s="1" t="s">
        <v>591</v>
      </c>
      <c r="D598" s="1" t="s">
        <v>1382</v>
      </c>
      <c r="E598" t="s">
        <v>1116</v>
      </c>
      <c r="F598" t="str">
        <f t="shared" si="108"/>
        <v/>
      </c>
      <c r="G598" t="str">
        <f t="shared" si="109"/>
        <v/>
      </c>
      <c r="H598" t="str">
        <f t="shared" si="110"/>
        <v/>
      </c>
      <c r="I598" t="str">
        <f t="shared" si="111"/>
        <v/>
      </c>
      <c r="J598" t="str">
        <f t="shared" si="112"/>
        <v/>
      </c>
      <c r="K598" t="str">
        <f t="shared" si="113"/>
        <v/>
      </c>
      <c r="L598" t="str">
        <f t="shared" si="114"/>
        <v/>
      </c>
      <c r="M598" t="str">
        <f t="shared" si="115"/>
        <v/>
      </c>
      <c r="N598" t="str">
        <f t="shared" si="116"/>
        <v/>
      </c>
      <c r="O598" t="str">
        <f t="shared" si="117"/>
        <v/>
      </c>
      <c r="P598" t="str">
        <f t="shared" si="118"/>
        <v/>
      </c>
      <c r="Q598" t="str">
        <f t="shared" si="119"/>
        <v/>
      </c>
    </row>
    <row r="599" spans="1:17" x14ac:dyDescent="0.3">
      <c r="A599" s="1" t="s">
        <v>1483</v>
      </c>
      <c r="B599">
        <v>540</v>
      </c>
      <c r="C599" t="s">
        <v>1384</v>
      </c>
      <c r="D599" s="1" t="s">
        <v>1383</v>
      </c>
      <c r="E599" t="s">
        <v>726</v>
      </c>
      <c r="F599" t="str">
        <f t="shared" si="108"/>
        <v/>
      </c>
      <c r="G599" t="str">
        <f t="shared" si="109"/>
        <v>Ciliophora</v>
      </c>
      <c r="H599" t="str">
        <f t="shared" si="110"/>
        <v/>
      </c>
      <c r="I599" t="str">
        <f t="shared" si="111"/>
        <v/>
      </c>
      <c r="J599" t="str">
        <f t="shared" si="112"/>
        <v>Flagellates</v>
      </c>
      <c r="K599" t="str">
        <f t="shared" si="113"/>
        <v/>
      </c>
      <c r="L599" t="str">
        <f t="shared" si="114"/>
        <v>Fungi</v>
      </c>
      <c r="M599" t="str">
        <f t="shared" si="115"/>
        <v/>
      </c>
      <c r="N599" t="str">
        <f t="shared" si="116"/>
        <v/>
      </c>
      <c r="O599" t="str">
        <f t="shared" si="117"/>
        <v>Soil Organic Matter</v>
      </c>
      <c r="P599" t="str">
        <f t="shared" si="118"/>
        <v>Naked amoebae</v>
      </c>
      <c r="Q599" t="str">
        <f t="shared" si="119"/>
        <v>testate amoebae</v>
      </c>
    </row>
    <row r="600" spans="1:17" x14ac:dyDescent="0.3">
      <c r="A600" s="1" t="s">
        <v>592</v>
      </c>
      <c r="B600">
        <v>2</v>
      </c>
      <c r="C600" t="s">
        <v>759</v>
      </c>
      <c r="D600" s="1" t="s">
        <v>1385</v>
      </c>
      <c r="E600" t="s">
        <v>670</v>
      </c>
      <c r="F600" t="str">
        <f t="shared" si="108"/>
        <v>Bacteria</v>
      </c>
      <c r="G600" t="str">
        <f t="shared" si="109"/>
        <v/>
      </c>
      <c r="H600" t="str">
        <f t="shared" si="110"/>
        <v/>
      </c>
      <c r="I600" t="str">
        <f t="shared" si="111"/>
        <v/>
      </c>
      <c r="J600" t="str">
        <f t="shared" si="112"/>
        <v/>
      </c>
      <c r="K600" t="str">
        <f t="shared" si="113"/>
        <v/>
      </c>
      <c r="L600" t="str">
        <f t="shared" si="114"/>
        <v/>
      </c>
      <c r="M600" t="str">
        <f t="shared" si="115"/>
        <v/>
      </c>
      <c r="N600" t="str">
        <f t="shared" si="116"/>
        <v/>
      </c>
      <c r="O600" t="str">
        <f t="shared" si="117"/>
        <v/>
      </c>
      <c r="P600" t="str">
        <f t="shared" si="118"/>
        <v/>
      </c>
      <c r="Q600" t="str">
        <f t="shared" si="119"/>
        <v/>
      </c>
    </row>
    <row r="601" spans="1:17" x14ac:dyDescent="0.3">
      <c r="A601" s="1" t="s">
        <v>593</v>
      </c>
      <c r="B601">
        <v>96</v>
      </c>
      <c r="C601" t="s">
        <v>681</v>
      </c>
      <c r="D601" s="1" t="s">
        <v>1386</v>
      </c>
      <c r="E601" t="s">
        <v>1387</v>
      </c>
      <c r="F601" t="str">
        <f t="shared" si="108"/>
        <v>Bacteria</v>
      </c>
      <c r="G601" t="str">
        <f t="shared" si="109"/>
        <v/>
      </c>
      <c r="H601" t="str">
        <f t="shared" si="110"/>
        <v/>
      </c>
      <c r="I601" t="str">
        <f t="shared" si="111"/>
        <v/>
      </c>
      <c r="J601" t="str">
        <f t="shared" si="112"/>
        <v/>
      </c>
      <c r="K601" t="str">
        <f t="shared" si="113"/>
        <v/>
      </c>
      <c r="L601" t="str">
        <f t="shared" si="114"/>
        <v/>
      </c>
      <c r="M601" t="str">
        <f t="shared" si="115"/>
        <v/>
      </c>
      <c r="N601" t="str">
        <f t="shared" si="116"/>
        <v/>
      </c>
      <c r="O601" t="str">
        <f t="shared" si="117"/>
        <v/>
      </c>
      <c r="P601" t="str">
        <f t="shared" si="118"/>
        <v/>
      </c>
      <c r="Q601" t="str">
        <f t="shared" si="119"/>
        <v/>
      </c>
    </row>
    <row r="602" spans="1:17" x14ac:dyDescent="0.3">
      <c r="A602" s="1" t="s">
        <v>594</v>
      </c>
      <c r="B602">
        <v>6</v>
      </c>
      <c r="C602" t="s">
        <v>681</v>
      </c>
      <c r="D602" s="1" t="s">
        <v>1388</v>
      </c>
      <c r="E602" t="s">
        <v>1389</v>
      </c>
      <c r="F602" t="str">
        <f t="shared" si="108"/>
        <v>Bacteria</v>
      </c>
      <c r="G602" t="str">
        <f t="shared" si="109"/>
        <v/>
      </c>
      <c r="H602" t="str">
        <f t="shared" si="110"/>
        <v/>
      </c>
      <c r="I602" t="str">
        <f t="shared" si="111"/>
        <v/>
      </c>
      <c r="J602" t="str">
        <f t="shared" si="112"/>
        <v/>
      </c>
      <c r="K602" t="str">
        <f t="shared" si="113"/>
        <v/>
      </c>
      <c r="L602" t="str">
        <f t="shared" si="114"/>
        <v/>
      </c>
      <c r="M602" t="str">
        <f t="shared" si="115"/>
        <v/>
      </c>
      <c r="N602" t="str">
        <f t="shared" si="116"/>
        <v/>
      </c>
      <c r="O602" t="str">
        <f t="shared" si="117"/>
        <v/>
      </c>
      <c r="P602" t="str">
        <f t="shared" si="118"/>
        <v/>
      </c>
      <c r="Q602" t="str">
        <f t="shared" si="119"/>
        <v/>
      </c>
    </row>
    <row r="603" spans="1:17" x14ac:dyDescent="0.3">
      <c r="A603" s="1" t="s">
        <v>595</v>
      </c>
      <c r="B603">
        <v>15</v>
      </c>
      <c r="C603" t="s">
        <v>658</v>
      </c>
      <c r="D603" s="1" t="s">
        <v>1390</v>
      </c>
      <c r="E603" t="s">
        <v>1391</v>
      </c>
      <c r="F603" t="str">
        <f t="shared" si="108"/>
        <v/>
      </c>
      <c r="G603" t="str">
        <f t="shared" si="109"/>
        <v/>
      </c>
      <c r="H603" t="str">
        <f t="shared" si="110"/>
        <v/>
      </c>
      <c r="I603" t="str">
        <f t="shared" si="111"/>
        <v/>
      </c>
      <c r="J603" t="str">
        <f t="shared" si="112"/>
        <v/>
      </c>
      <c r="K603" t="str">
        <f t="shared" si="113"/>
        <v/>
      </c>
      <c r="L603" t="str">
        <f t="shared" si="114"/>
        <v/>
      </c>
      <c r="M603" t="str">
        <f t="shared" si="115"/>
        <v/>
      </c>
      <c r="N603" t="str">
        <f t="shared" si="116"/>
        <v/>
      </c>
      <c r="O603" t="str">
        <f t="shared" si="117"/>
        <v/>
      </c>
      <c r="P603" t="str">
        <f t="shared" si="118"/>
        <v/>
      </c>
      <c r="Q603" t="str">
        <f t="shared" si="119"/>
        <v/>
      </c>
    </row>
    <row r="604" spans="1:17" x14ac:dyDescent="0.3">
      <c r="A604" s="1" t="s">
        <v>596</v>
      </c>
      <c r="D604" s="1" t="s">
        <v>1390</v>
      </c>
      <c r="E604" t="s">
        <v>1392</v>
      </c>
      <c r="F604" t="str">
        <f t="shared" si="108"/>
        <v/>
      </c>
      <c r="G604" t="str">
        <f t="shared" si="109"/>
        <v/>
      </c>
      <c r="H604" t="str">
        <f t="shared" si="110"/>
        <v/>
      </c>
      <c r="I604" t="str">
        <f t="shared" si="111"/>
        <v/>
      </c>
      <c r="J604" t="str">
        <f t="shared" si="112"/>
        <v/>
      </c>
      <c r="K604" t="str">
        <f t="shared" si="113"/>
        <v/>
      </c>
      <c r="L604" t="str">
        <f t="shared" si="114"/>
        <v/>
      </c>
      <c r="M604" t="str">
        <f t="shared" si="115"/>
        <v/>
      </c>
      <c r="N604" t="str">
        <f t="shared" si="116"/>
        <v/>
      </c>
      <c r="O604" t="str">
        <f t="shared" si="117"/>
        <v/>
      </c>
      <c r="P604" t="str">
        <f t="shared" si="118"/>
        <v/>
      </c>
      <c r="Q604" t="str">
        <f t="shared" si="119"/>
        <v/>
      </c>
    </row>
    <row r="605" spans="1:17" x14ac:dyDescent="0.3">
      <c r="A605" s="1" t="s">
        <v>597</v>
      </c>
      <c r="B605">
        <v>37</v>
      </c>
      <c r="C605" t="s">
        <v>1189</v>
      </c>
      <c r="D605" s="1" t="s">
        <v>1393</v>
      </c>
      <c r="E605" t="s">
        <v>1360</v>
      </c>
      <c r="F605" t="str">
        <f t="shared" si="108"/>
        <v/>
      </c>
      <c r="G605" t="str">
        <f t="shared" si="109"/>
        <v/>
      </c>
      <c r="H605" t="str">
        <f t="shared" si="110"/>
        <v/>
      </c>
      <c r="I605" t="str">
        <f t="shared" si="111"/>
        <v/>
      </c>
      <c r="J605" t="str">
        <f t="shared" si="112"/>
        <v/>
      </c>
      <c r="K605" t="str">
        <f t="shared" si="113"/>
        <v/>
      </c>
      <c r="L605" t="str">
        <f t="shared" si="114"/>
        <v/>
      </c>
      <c r="M605" t="str">
        <f t="shared" si="115"/>
        <v/>
      </c>
      <c r="N605" t="str">
        <f t="shared" si="116"/>
        <v/>
      </c>
      <c r="O605" t="str">
        <f t="shared" si="117"/>
        <v>Soil Organic Matter</v>
      </c>
      <c r="P605" t="str">
        <f t="shared" si="118"/>
        <v/>
      </c>
      <c r="Q605" t="str">
        <f t="shared" si="119"/>
        <v/>
      </c>
    </row>
    <row r="606" spans="1:17" x14ac:dyDescent="0.3">
      <c r="A606" s="1" t="s">
        <v>598</v>
      </c>
      <c r="B606">
        <v>120</v>
      </c>
      <c r="C606" t="s">
        <v>1442</v>
      </c>
      <c r="D606" s="1" t="s">
        <v>1393</v>
      </c>
      <c r="E606" t="s">
        <v>1394</v>
      </c>
      <c r="F606" t="str">
        <f t="shared" si="108"/>
        <v>Bacteria</v>
      </c>
      <c r="G606" t="str">
        <f t="shared" si="109"/>
        <v>Ciliophora</v>
      </c>
      <c r="H606" t="str">
        <f t="shared" si="110"/>
        <v/>
      </c>
      <c r="I606" t="str">
        <f t="shared" si="111"/>
        <v/>
      </c>
      <c r="J606" t="str">
        <f t="shared" si="112"/>
        <v>Flagellates</v>
      </c>
      <c r="K606" t="str">
        <f t="shared" si="113"/>
        <v/>
      </c>
      <c r="L606" t="str">
        <f t="shared" si="114"/>
        <v>Fungi</v>
      </c>
      <c r="M606" t="str">
        <f t="shared" si="115"/>
        <v/>
      </c>
      <c r="N606" t="str">
        <f t="shared" si="116"/>
        <v/>
      </c>
      <c r="O606" t="str">
        <f t="shared" si="117"/>
        <v/>
      </c>
      <c r="P606" t="str">
        <f t="shared" si="118"/>
        <v>Naked amoebae</v>
      </c>
      <c r="Q606" t="str">
        <f t="shared" si="119"/>
        <v>testate amoebae</v>
      </c>
    </row>
    <row r="607" spans="1:17" x14ac:dyDescent="0.3">
      <c r="A607" s="1" t="s">
        <v>599</v>
      </c>
      <c r="B607">
        <v>15</v>
      </c>
      <c r="C607" t="s">
        <v>658</v>
      </c>
      <c r="D607" s="1" t="s">
        <v>1393</v>
      </c>
      <c r="E607" t="s">
        <v>1484</v>
      </c>
      <c r="F607" t="str">
        <f t="shared" si="108"/>
        <v/>
      </c>
      <c r="G607" t="str">
        <f t="shared" si="109"/>
        <v/>
      </c>
      <c r="H607" t="str">
        <f t="shared" si="110"/>
        <v/>
      </c>
      <c r="I607" t="str">
        <f t="shared" si="111"/>
        <v/>
      </c>
      <c r="J607" t="str">
        <f t="shared" si="112"/>
        <v/>
      </c>
      <c r="K607" t="str">
        <f t="shared" si="113"/>
        <v/>
      </c>
      <c r="L607" t="str">
        <f t="shared" si="114"/>
        <v/>
      </c>
      <c r="M607" t="str">
        <f t="shared" si="115"/>
        <v/>
      </c>
      <c r="N607" t="str">
        <f t="shared" si="116"/>
        <v/>
      </c>
      <c r="O607" t="str">
        <f t="shared" si="117"/>
        <v/>
      </c>
      <c r="P607" t="str">
        <f t="shared" si="118"/>
        <v/>
      </c>
      <c r="Q607" t="str">
        <f t="shared" si="119"/>
        <v/>
      </c>
    </row>
    <row r="608" spans="1:17" x14ac:dyDescent="0.3">
      <c r="A608" s="1" t="s">
        <v>600</v>
      </c>
      <c r="B608">
        <v>214</v>
      </c>
      <c r="C608" t="s">
        <v>1069</v>
      </c>
      <c r="D608" s="1" t="s">
        <v>1393</v>
      </c>
      <c r="E608" t="s">
        <v>1395</v>
      </c>
      <c r="F608" t="str">
        <f t="shared" si="108"/>
        <v>Bacteria</v>
      </c>
      <c r="G608" t="str">
        <f t="shared" si="109"/>
        <v>Ciliophora</v>
      </c>
      <c r="H608" t="str">
        <f t="shared" si="110"/>
        <v/>
      </c>
      <c r="I608" t="str">
        <f t="shared" si="111"/>
        <v/>
      </c>
      <c r="J608" t="str">
        <f t="shared" si="112"/>
        <v/>
      </c>
      <c r="K608" t="str">
        <f t="shared" si="113"/>
        <v>Chlorophyta</v>
      </c>
      <c r="L608" t="str">
        <f t="shared" si="114"/>
        <v/>
      </c>
      <c r="M608" t="str">
        <f t="shared" si="115"/>
        <v/>
      </c>
      <c r="N608" t="str">
        <f t="shared" si="116"/>
        <v/>
      </c>
      <c r="O608" t="str">
        <f t="shared" si="117"/>
        <v/>
      </c>
      <c r="P608" t="str">
        <f t="shared" si="118"/>
        <v/>
      </c>
      <c r="Q608" t="str">
        <f t="shared" si="119"/>
        <v/>
      </c>
    </row>
    <row r="609" spans="1:17" x14ac:dyDescent="0.3">
      <c r="A609" s="1" t="s">
        <v>601</v>
      </c>
      <c r="B609">
        <v>32</v>
      </c>
      <c r="C609" t="s">
        <v>1397</v>
      </c>
      <c r="D609" s="1" t="s">
        <v>1393</v>
      </c>
      <c r="E609" t="s">
        <v>1396</v>
      </c>
      <c r="F609" t="str">
        <f t="shared" si="108"/>
        <v/>
      </c>
      <c r="G609" t="str">
        <f t="shared" si="109"/>
        <v/>
      </c>
      <c r="H609" t="str">
        <f t="shared" si="110"/>
        <v/>
      </c>
      <c r="I609" t="str">
        <f t="shared" si="111"/>
        <v/>
      </c>
      <c r="J609" t="str">
        <f t="shared" si="112"/>
        <v>Flagellates</v>
      </c>
      <c r="K609" t="str">
        <f t="shared" si="113"/>
        <v/>
      </c>
      <c r="L609" t="str">
        <f t="shared" si="114"/>
        <v>Fungi</v>
      </c>
      <c r="M609" t="str">
        <f t="shared" si="115"/>
        <v/>
      </c>
      <c r="N609" t="str">
        <f t="shared" si="116"/>
        <v/>
      </c>
      <c r="O609" t="str">
        <f t="shared" si="117"/>
        <v/>
      </c>
      <c r="P609" t="str">
        <f t="shared" si="118"/>
        <v/>
      </c>
      <c r="Q609" t="str">
        <f t="shared" si="119"/>
        <v>testate amoebae</v>
      </c>
    </row>
    <row r="610" spans="1:17" x14ac:dyDescent="0.3">
      <c r="A610" s="1" t="s">
        <v>602</v>
      </c>
      <c r="B610">
        <v>5</v>
      </c>
      <c r="C610" t="s">
        <v>805</v>
      </c>
      <c r="D610" s="1" t="s">
        <v>1398</v>
      </c>
      <c r="E610" t="s">
        <v>1399</v>
      </c>
      <c r="F610" t="str">
        <f t="shared" si="108"/>
        <v>Bacteria</v>
      </c>
      <c r="G610" t="str">
        <f t="shared" si="109"/>
        <v/>
      </c>
      <c r="H610" t="str">
        <f t="shared" si="110"/>
        <v/>
      </c>
      <c r="I610" t="str">
        <f t="shared" si="111"/>
        <v/>
      </c>
      <c r="J610" t="str">
        <f t="shared" si="112"/>
        <v>Flagellates</v>
      </c>
      <c r="K610" t="str">
        <f t="shared" si="113"/>
        <v/>
      </c>
      <c r="L610" t="str">
        <f t="shared" si="114"/>
        <v/>
      </c>
      <c r="M610" t="str">
        <f t="shared" si="115"/>
        <v/>
      </c>
      <c r="N610" t="str">
        <f t="shared" si="116"/>
        <v/>
      </c>
      <c r="O610" t="str">
        <f t="shared" si="117"/>
        <v/>
      </c>
      <c r="P610" t="str">
        <f t="shared" si="118"/>
        <v/>
      </c>
      <c r="Q610" t="str">
        <f t="shared" si="119"/>
        <v/>
      </c>
    </row>
    <row r="611" spans="1:17" x14ac:dyDescent="0.3">
      <c r="A611" s="1" t="s">
        <v>603</v>
      </c>
      <c r="B611">
        <v>73</v>
      </c>
      <c r="C611" t="s">
        <v>1401</v>
      </c>
      <c r="D611" s="1" t="s">
        <v>1400</v>
      </c>
      <c r="E611" t="s">
        <v>1114</v>
      </c>
      <c r="F611" t="str">
        <f t="shared" si="108"/>
        <v/>
      </c>
      <c r="G611" t="str">
        <f t="shared" si="109"/>
        <v/>
      </c>
      <c r="H611" t="str">
        <f t="shared" si="110"/>
        <v>Diatoms</v>
      </c>
      <c r="I611" t="str">
        <f t="shared" si="111"/>
        <v/>
      </c>
      <c r="J611" t="str">
        <f t="shared" si="112"/>
        <v/>
      </c>
      <c r="K611" t="str">
        <f t="shared" si="113"/>
        <v>Chlorophyta</v>
      </c>
      <c r="L611" t="str">
        <f t="shared" si="114"/>
        <v>Fungi</v>
      </c>
      <c r="M611" t="str">
        <f t="shared" si="115"/>
        <v/>
      </c>
      <c r="N611" t="str">
        <f t="shared" si="116"/>
        <v/>
      </c>
      <c r="O611" t="str">
        <f t="shared" si="117"/>
        <v/>
      </c>
      <c r="P611" t="str">
        <f t="shared" si="118"/>
        <v/>
      </c>
      <c r="Q611" t="str">
        <f t="shared" si="119"/>
        <v/>
      </c>
    </row>
    <row r="612" spans="1:17" x14ac:dyDescent="0.3">
      <c r="A612" s="1" t="s">
        <v>604</v>
      </c>
      <c r="B612">
        <v>34</v>
      </c>
      <c r="C612" t="s">
        <v>1096</v>
      </c>
      <c r="D612" s="1" t="s">
        <v>1400</v>
      </c>
      <c r="E612" t="s">
        <v>1402</v>
      </c>
      <c r="F612" t="str">
        <f t="shared" si="108"/>
        <v>Bacteria</v>
      </c>
      <c r="G612" t="str">
        <f t="shared" si="109"/>
        <v>Ciliophora</v>
      </c>
      <c r="H612" t="str">
        <f t="shared" si="110"/>
        <v/>
      </c>
      <c r="I612" t="str">
        <f t="shared" si="111"/>
        <v/>
      </c>
      <c r="J612" t="str">
        <f t="shared" si="112"/>
        <v>Flagellates</v>
      </c>
      <c r="K612" t="str">
        <f t="shared" si="113"/>
        <v/>
      </c>
      <c r="L612" t="str">
        <f t="shared" si="114"/>
        <v>Fungi</v>
      </c>
      <c r="M612" t="str">
        <f t="shared" si="115"/>
        <v/>
      </c>
      <c r="N612" t="str">
        <f t="shared" si="116"/>
        <v/>
      </c>
      <c r="O612" t="str">
        <f t="shared" si="117"/>
        <v/>
      </c>
      <c r="P612" t="str">
        <f t="shared" si="118"/>
        <v/>
      </c>
      <c r="Q612" t="str">
        <f t="shared" si="119"/>
        <v/>
      </c>
    </row>
    <row r="613" spans="1:17" x14ac:dyDescent="0.3">
      <c r="A613" s="1" t="s">
        <v>605</v>
      </c>
      <c r="B613">
        <v>60</v>
      </c>
      <c r="C613" t="s">
        <v>1403</v>
      </c>
      <c r="D613" s="1" t="s">
        <v>1400</v>
      </c>
      <c r="E613" t="s">
        <v>1485</v>
      </c>
      <c r="F613" t="str">
        <f t="shared" si="108"/>
        <v>Bacteria</v>
      </c>
      <c r="G613" t="str">
        <f t="shared" si="109"/>
        <v/>
      </c>
      <c r="H613" t="str">
        <f t="shared" si="110"/>
        <v/>
      </c>
      <c r="I613" t="str">
        <f t="shared" si="111"/>
        <v/>
      </c>
      <c r="J613" t="str">
        <f t="shared" si="112"/>
        <v>Flagellates</v>
      </c>
      <c r="K613" t="str">
        <f t="shared" si="113"/>
        <v/>
      </c>
      <c r="L613" t="str">
        <f t="shared" si="114"/>
        <v/>
      </c>
      <c r="M613" t="str">
        <f t="shared" si="115"/>
        <v/>
      </c>
      <c r="N613" t="str">
        <f t="shared" si="116"/>
        <v/>
      </c>
      <c r="O613" t="str">
        <f t="shared" si="117"/>
        <v/>
      </c>
      <c r="P613" t="str">
        <f t="shared" si="118"/>
        <v/>
      </c>
      <c r="Q613" t="str">
        <f t="shared" si="119"/>
        <v/>
      </c>
    </row>
    <row r="614" spans="1:17" x14ac:dyDescent="0.3">
      <c r="A614" s="1" t="s">
        <v>606</v>
      </c>
      <c r="B614">
        <v>14</v>
      </c>
      <c r="C614" t="s">
        <v>1189</v>
      </c>
      <c r="D614" s="1" t="s">
        <v>1400</v>
      </c>
      <c r="E614" t="s">
        <v>1104</v>
      </c>
      <c r="F614" t="str">
        <f t="shared" si="108"/>
        <v/>
      </c>
      <c r="G614" t="str">
        <f t="shared" si="109"/>
        <v/>
      </c>
      <c r="H614" t="str">
        <f t="shared" si="110"/>
        <v/>
      </c>
      <c r="I614" t="str">
        <f t="shared" si="111"/>
        <v/>
      </c>
      <c r="J614" t="str">
        <f t="shared" si="112"/>
        <v/>
      </c>
      <c r="K614" t="str">
        <f t="shared" si="113"/>
        <v/>
      </c>
      <c r="L614" t="str">
        <f t="shared" si="114"/>
        <v/>
      </c>
      <c r="M614" t="str">
        <f t="shared" si="115"/>
        <v/>
      </c>
      <c r="N614" t="str">
        <f t="shared" si="116"/>
        <v/>
      </c>
      <c r="O614" t="str">
        <f t="shared" si="117"/>
        <v>Soil Organic Matter</v>
      </c>
      <c r="P614" t="str">
        <f t="shared" si="118"/>
        <v/>
      </c>
      <c r="Q614" t="str">
        <f t="shared" si="119"/>
        <v/>
      </c>
    </row>
    <row r="615" spans="1:17" x14ac:dyDescent="0.3">
      <c r="A615" s="1" t="s">
        <v>607</v>
      </c>
      <c r="B615">
        <v>41</v>
      </c>
      <c r="C615" t="s">
        <v>681</v>
      </c>
      <c r="D615" s="1" t="s">
        <v>1400</v>
      </c>
      <c r="E615" t="s">
        <v>1404</v>
      </c>
      <c r="F615" t="str">
        <f t="shared" si="108"/>
        <v>Bacteria</v>
      </c>
      <c r="G615" t="str">
        <f t="shared" si="109"/>
        <v/>
      </c>
      <c r="H615" t="str">
        <f t="shared" si="110"/>
        <v/>
      </c>
      <c r="I615" t="str">
        <f t="shared" si="111"/>
        <v/>
      </c>
      <c r="J615" t="str">
        <f t="shared" si="112"/>
        <v/>
      </c>
      <c r="K615" t="str">
        <f t="shared" si="113"/>
        <v/>
      </c>
      <c r="L615" t="str">
        <f t="shared" si="114"/>
        <v/>
      </c>
      <c r="M615" t="str">
        <f t="shared" si="115"/>
        <v/>
      </c>
      <c r="N615" t="str">
        <f t="shared" si="116"/>
        <v/>
      </c>
      <c r="O615" t="str">
        <f t="shared" si="117"/>
        <v/>
      </c>
      <c r="P615" t="str">
        <f t="shared" si="118"/>
        <v/>
      </c>
      <c r="Q615" t="str">
        <f t="shared" si="119"/>
        <v/>
      </c>
    </row>
    <row r="616" spans="1:17" x14ac:dyDescent="0.3">
      <c r="A616" s="1" t="s">
        <v>608</v>
      </c>
      <c r="B616">
        <v>67</v>
      </c>
      <c r="C616" t="s">
        <v>681</v>
      </c>
      <c r="D616" s="1" t="s">
        <v>1400</v>
      </c>
      <c r="E616" t="s">
        <v>1020</v>
      </c>
      <c r="F616" t="str">
        <f t="shared" si="108"/>
        <v>Bacteria</v>
      </c>
      <c r="G616" t="str">
        <f t="shared" si="109"/>
        <v/>
      </c>
      <c r="H616" t="str">
        <f t="shared" si="110"/>
        <v/>
      </c>
      <c r="I616" t="str">
        <f t="shared" si="111"/>
        <v/>
      </c>
      <c r="J616" t="str">
        <f t="shared" si="112"/>
        <v/>
      </c>
      <c r="K616" t="str">
        <f t="shared" si="113"/>
        <v/>
      </c>
      <c r="L616" t="str">
        <f t="shared" si="114"/>
        <v/>
      </c>
      <c r="M616" t="str">
        <f t="shared" si="115"/>
        <v/>
      </c>
      <c r="N616" t="str">
        <f t="shared" si="116"/>
        <v/>
      </c>
      <c r="O616" t="str">
        <f t="shared" si="117"/>
        <v/>
      </c>
      <c r="P616" t="str">
        <f t="shared" si="118"/>
        <v/>
      </c>
      <c r="Q616" t="str">
        <f t="shared" si="119"/>
        <v/>
      </c>
    </row>
    <row r="617" spans="1:17" x14ac:dyDescent="0.3">
      <c r="A617" s="1" t="s">
        <v>609</v>
      </c>
      <c r="B617">
        <v>30</v>
      </c>
      <c r="C617" t="s">
        <v>643</v>
      </c>
      <c r="D617" s="1" t="s">
        <v>1405</v>
      </c>
      <c r="E617" t="s">
        <v>1406</v>
      </c>
      <c r="F617" t="str">
        <f t="shared" si="108"/>
        <v>Bacteria</v>
      </c>
      <c r="G617" t="str">
        <f t="shared" si="109"/>
        <v>Ciliophora</v>
      </c>
      <c r="H617" t="str">
        <f t="shared" si="110"/>
        <v/>
      </c>
      <c r="I617" t="str">
        <f t="shared" si="111"/>
        <v/>
      </c>
      <c r="J617" t="str">
        <f t="shared" si="112"/>
        <v/>
      </c>
      <c r="K617" t="str">
        <f t="shared" si="113"/>
        <v/>
      </c>
      <c r="L617" t="str">
        <f t="shared" si="114"/>
        <v/>
      </c>
      <c r="M617" t="str">
        <f t="shared" si="115"/>
        <v/>
      </c>
      <c r="N617" t="str">
        <f t="shared" si="116"/>
        <v/>
      </c>
      <c r="O617" t="str">
        <f t="shared" si="117"/>
        <v/>
      </c>
      <c r="P617" t="str">
        <f t="shared" si="118"/>
        <v/>
      </c>
      <c r="Q617" t="str">
        <f t="shared" si="119"/>
        <v/>
      </c>
    </row>
    <row r="618" spans="1:17" x14ac:dyDescent="0.3">
      <c r="A618" s="1" t="s">
        <v>610</v>
      </c>
      <c r="B618">
        <v>30</v>
      </c>
      <c r="C618" t="s">
        <v>1407</v>
      </c>
      <c r="D618" s="1" t="s">
        <v>1405</v>
      </c>
      <c r="E618" t="s">
        <v>1270</v>
      </c>
      <c r="F618" t="str">
        <f t="shared" si="108"/>
        <v>Bacteria</v>
      </c>
      <c r="G618" t="str">
        <f t="shared" si="109"/>
        <v/>
      </c>
      <c r="H618" t="str">
        <f t="shared" si="110"/>
        <v>Diatoms</v>
      </c>
      <c r="I618" t="str">
        <f t="shared" si="111"/>
        <v/>
      </c>
      <c r="J618" t="str">
        <f t="shared" si="112"/>
        <v/>
      </c>
      <c r="K618" t="str">
        <f t="shared" si="113"/>
        <v/>
      </c>
      <c r="L618" t="str">
        <f t="shared" si="114"/>
        <v/>
      </c>
      <c r="M618" t="str">
        <f t="shared" si="115"/>
        <v/>
      </c>
      <c r="N618" t="str">
        <f t="shared" si="116"/>
        <v/>
      </c>
      <c r="O618" t="str">
        <f t="shared" si="117"/>
        <v>Soil Organic Matter</v>
      </c>
      <c r="P618" t="str">
        <f t="shared" si="118"/>
        <v>Naked amoebae</v>
      </c>
      <c r="Q618" t="str">
        <f t="shared" si="119"/>
        <v>testate amoebae</v>
      </c>
    </row>
    <row r="619" spans="1:17" x14ac:dyDescent="0.3">
      <c r="A619" s="1" t="s">
        <v>611</v>
      </c>
      <c r="B619">
        <v>25</v>
      </c>
      <c r="C619" t="s">
        <v>1408</v>
      </c>
      <c r="D619" s="1" t="s">
        <v>1405</v>
      </c>
      <c r="E619" t="s">
        <v>1115</v>
      </c>
      <c r="F619" t="str">
        <f t="shared" si="108"/>
        <v>Bacteria</v>
      </c>
      <c r="G619" t="str">
        <f t="shared" si="109"/>
        <v/>
      </c>
      <c r="H619" t="str">
        <f t="shared" si="110"/>
        <v/>
      </c>
      <c r="I619" t="str">
        <f t="shared" si="111"/>
        <v/>
      </c>
      <c r="J619" t="str">
        <f t="shared" si="112"/>
        <v>Flagellates</v>
      </c>
      <c r="K619" t="str">
        <f t="shared" si="113"/>
        <v/>
      </c>
      <c r="L619" t="str">
        <f t="shared" si="114"/>
        <v/>
      </c>
      <c r="M619" t="str">
        <f t="shared" si="115"/>
        <v/>
      </c>
      <c r="N619" t="str">
        <f t="shared" si="116"/>
        <v/>
      </c>
      <c r="O619" t="str">
        <f t="shared" si="117"/>
        <v/>
      </c>
      <c r="P619" t="str">
        <f t="shared" si="118"/>
        <v>Naked amoebae</v>
      </c>
      <c r="Q619" t="str">
        <f t="shared" si="119"/>
        <v/>
      </c>
    </row>
    <row r="620" spans="1:17" x14ac:dyDescent="0.3">
      <c r="A620" s="1" t="s">
        <v>612</v>
      </c>
      <c r="B620">
        <v>38</v>
      </c>
      <c r="C620" t="s">
        <v>1410</v>
      </c>
      <c r="D620" s="1" t="s">
        <v>1405</v>
      </c>
      <c r="E620" t="s">
        <v>1409</v>
      </c>
      <c r="F620" t="str">
        <f t="shared" si="108"/>
        <v>Bacteria</v>
      </c>
      <c r="G620" t="str">
        <f t="shared" si="109"/>
        <v>Ciliophora</v>
      </c>
      <c r="H620" t="str">
        <f t="shared" si="110"/>
        <v/>
      </c>
      <c r="I620" t="str">
        <f t="shared" si="111"/>
        <v/>
      </c>
      <c r="J620" t="str">
        <f t="shared" si="112"/>
        <v/>
      </c>
      <c r="K620" t="str">
        <f t="shared" si="113"/>
        <v/>
      </c>
      <c r="L620" t="str">
        <f t="shared" si="114"/>
        <v/>
      </c>
      <c r="M620" t="str">
        <f t="shared" si="115"/>
        <v/>
      </c>
      <c r="N620" t="str">
        <f t="shared" si="116"/>
        <v/>
      </c>
      <c r="O620" t="str">
        <f t="shared" si="117"/>
        <v/>
      </c>
      <c r="P620" t="str">
        <f t="shared" si="118"/>
        <v>Naked amoebae</v>
      </c>
      <c r="Q620" t="str">
        <f t="shared" si="119"/>
        <v/>
      </c>
    </row>
    <row r="621" spans="1:17" x14ac:dyDescent="0.3">
      <c r="A621" s="1" t="s">
        <v>613</v>
      </c>
      <c r="B621">
        <v>28</v>
      </c>
      <c r="C621" t="s">
        <v>759</v>
      </c>
      <c r="D621" s="1" t="s">
        <v>1405</v>
      </c>
      <c r="E621" t="s">
        <v>1008</v>
      </c>
      <c r="F621" t="str">
        <f t="shared" si="108"/>
        <v>Bacteria</v>
      </c>
      <c r="G621" t="str">
        <f t="shared" si="109"/>
        <v/>
      </c>
      <c r="H621" t="str">
        <f t="shared" si="110"/>
        <v/>
      </c>
      <c r="I621" t="str">
        <f t="shared" si="111"/>
        <v/>
      </c>
      <c r="J621" t="str">
        <f t="shared" si="112"/>
        <v/>
      </c>
      <c r="K621" t="str">
        <f t="shared" si="113"/>
        <v/>
      </c>
      <c r="L621" t="str">
        <f t="shared" si="114"/>
        <v/>
      </c>
      <c r="M621" t="str">
        <f t="shared" si="115"/>
        <v/>
      </c>
      <c r="N621" t="str">
        <f t="shared" si="116"/>
        <v/>
      </c>
      <c r="O621" t="str">
        <f t="shared" si="117"/>
        <v/>
      </c>
      <c r="P621" t="str">
        <f t="shared" si="118"/>
        <v/>
      </c>
      <c r="Q621" t="str">
        <f t="shared" si="119"/>
        <v/>
      </c>
    </row>
    <row r="622" spans="1:17" x14ac:dyDescent="0.3">
      <c r="A622" s="1" t="s">
        <v>614</v>
      </c>
      <c r="B622">
        <v>12</v>
      </c>
      <c r="C622" t="s">
        <v>658</v>
      </c>
      <c r="D622" s="1" t="s">
        <v>1405</v>
      </c>
      <c r="E622" t="s">
        <v>828</v>
      </c>
      <c r="F622" t="str">
        <f t="shared" si="108"/>
        <v/>
      </c>
      <c r="G622" t="str">
        <f t="shared" si="109"/>
        <v/>
      </c>
      <c r="H622" t="str">
        <f t="shared" si="110"/>
        <v/>
      </c>
      <c r="I622" t="str">
        <f t="shared" si="111"/>
        <v/>
      </c>
      <c r="J622" t="str">
        <f t="shared" si="112"/>
        <v/>
      </c>
      <c r="K622" t="str">
        <f t="shared" si="113"/>
        <v/>
      </c>
      <c r="L622" t="str">
        <f t="shared" si="114"/>
        <v/>
      </c>
      <c r="M622" t="str">
        <f t="shared" si="115"/>
        <v/>
      </c>
      <c r="N622" t="str">
        <f t="shared" si="116"/>
        <v/>
      </c>
      <c r="O622" t="str">
        <f t="shared" si="117"/>
        <v/>
      </c>
      <c r="P622" t="str">
        <f t="shared" si="118"/>
        <v/>
      </c>
      <c r="Q622" t="str">
        <f t="shared" si="119"/>
        <v/>
      </c>
    </row>
    <row r="623" spans="1:17" x14ac:dyDescent="0.3">
      <c r="A623" s="1" t="s">
        <v>615</v>
      </c>
      <c r="B623">
        <v>500</v>
      </c>
      <c r="C623" t="s">
        <v>1413</v>
      </c>
      <c r="D623" s="1" t="s">
        <v>1411</v>
      </c>
      <c r="E623" t="s">
        <v>1412</v>
      </c>
      <c r="F623" t="str">
        <f t="shared" si="108"/>
        <v/>
      </c>
      <c r="G623" t="str">
        <f t="shared" si="109"/>
        <v>Ciliophora</v>
      </c>
      <c r="H623" t="str">
        <f t="shared" si="110"/>
        <v/>
      </c>
      <c r="I623" t="str">
        <f t="shared" si="111"/>
        <v/>
      </c>
      <c r="J623" t="str">
        <f t="shared" si="112"/>
        <v/>
      </c>
      <c r="K623" t="str">
        <f t="shared" si="113"/>
        <v>Chlorophyta</v>
      </c>
      <c r="L623" t="str">
        <f t="shared" si="114"/>
        <v/>
      </c>
      <c r="M623" t="str">
        <f t="shared" si="115"/>
        <v>Rotifera</v>
      </c>
      <c r="N623" t="str">
        <f t="shared" si="116"/>
        <v>Nematoda</v>
      </c>
      <c r="O623" t="str">
        <f t="shared" si="117"/>
        <v/>
      </c>
      <c r="P623" t="str">
        <f t="shared" si="118"/>
        <v/>
      </c>
      <c r="Q623" t="str">
        <f t="shared" si="119"/>
        <v>testate amoebae</v>
      </c>
    </row>
    <row r="624" spans="1:17" x14ac:dyDescent="0.3">
      <c r="A624" s="1" t="s">
        <v>616</v>
      </c>
      <c r="B624">
        <v>630</v>
      </c>
      <c r="C624" t="s">
        <v>655</v>
      </c>
      <c r="D624" s="1" t="s">
        <v>1411</v>
      </c>
      <c r="E624" t="s">
        <v>731</v>
      </c>
      <c r="F624" t="str">
        <f t="shared" si="108"/>
        <v/>
      </c>
      <c r="G624" t="str">
        <f t="shared" si="109"/>
        <v>Ciliophora</v>
      </c>
      <c r="H624" t="str">
        <f t="shared" si="110"/>
        <v/>
      </c>
      <c r="I624" t="str">
        <f t="shared" si="111"/>
        <v/>
      </c>
      <c r="J624" t="str">
        <f t="shared" si="112"/>
        <v/>
      </c>
      <c r="K624" t="str">
        <f t="shared" si="113"/>
        <v/>
      </c>
      <c r="L624" t="str">
        <f t="shared" si="114"/>
        <v/>
      </c>
      <c r="M624" t="str">
        <f t="shared" si="115"/>
        <v>Rotifera</v>
      </c>
      <c r="N624" t="str">
        <f t="shared" si="116"/>
        <v>Nematoda</v>
      </c>
      <c r="O624" t="str">
        <f t="shared" si="117"/>
        <v/>
      </c>
      <c r="P624" t="str">
        <f t="shared" si="118"/>
        <v/>
      </c>
      <c r="Q624" t="str">
        <f t="shared" si="119"/>
        <v/>
      </c>
    </row>
    <row r="625" spans="1:17" x14ac:dyDescent="0.3">
      <c r="A625" s="1" t="s">
        <v>617</v>
      </c>
      <c r="B625">
        <v>44</v>
      </c>
      <c r="C625" t="s">
        <v>658</v>
      </c>
      <c r="D625" s="1" t="s">
        <v>1414</v>
      </c>
      <c r="E625" t="s">
        <v>1415</v>
      </c>
      <c r="F625" t="str">
        <f t="shared" si="108"/>
        <v/>
      </c>
      <c r="G625" t="str">
        <f t="shared" si="109"/>
        <v/>
      </c>
      <c r="H625" t="str">
        <f t="shared" si="110"/>
        <v/>
      </c>
      <c r="I625" t="str">
        <f t="shared" si="111"/>
        <v/>
      </c>
      <c r="J625" t="str">
        <f t="shared" si="112"/>
        <v/>
      </c>
      <c r="K625" t="str">
        <f t="shared" si="113"/>
        <v/>
      </c>
      <c r="L625" t="str">
        <f t="shared" si="114"/>
        <v/>
      </c>
      <c r="M625" t="str">
        <f t="shared" si="115"/>
        <v/>
      </c>
      <c r="N625" t="str">
        <f t="shared" si="116"/>
        <v/>
      </c>
      <c r="O625" t="str">
        <f t="shared" si="117"/>
        <v/>
      </c>
      <c r="P625" t="str">
        <f t="shared" si="118"/>
        <v/>
      </c>
      <c r="Q625" t="str">
        <f t="shared" si="119"/>
        <v/>
      </c>
    </row>
    <row r="626" spans="1:17" x14ac:dyDescent="0.3">
      <c r="A626" s="1" t="s">
        <v>618</v>
      </c>
      <c r="B626">
        <v>2</v>
      </c>
      <c r="D626" s="1" t="s">
        <v>1414</v>
      </c>
      <c r="E626" t="s">
        <v>1416</v>
      </c>
      <c r="F626" t="str">
        <f t="shared" si="108"/>
        <v/>
      </c>
      <c r="G626" t="str">
        <f t="shared" si="109"/>
        <v/>
      </c>
      <c r="H626" t="str">
        <f t="shared" si="110"/>
        <v/>
      </c>
      <c r="I626" t="str">
        <f t="shared" si="111"/>
        <v/>
      </c>
      <c r="J626" t="str">
        <f t="shared" si="112"/>
        <v/>
      </c>
      <c r="K626" t="str">
        <f t="shared" si="113"/>
        <v/>
      </c>
      <c r="L626" t="str">
        <f t="shared" si="114"/>
        <v/>
      </c>
      <c r="M626" t="str">
        <f t="shared" si="115"/>
        <v/>
      </c>
      <c r="N626" t="str">
        <f t="shared" si="116"/>
        <v/>
      </c>
      <c r="O626" t="str">
        <f t="shared" si="117"/>
        <v/>
      </c>
      <c r="P626" t="str">
        <f t="shared" si="118"/>
        <v/>
      </c>
      <c r="Q626" t="str">
        <f t="shared" si="119"/>
        <v/>
      </c>
    </row>
    <row r="627" spans="1:17" x14ac:dyDescent="0.3">
      <c r="A627" s="1" t="s">
        <v>619</v>
      </c>
      <c r="B627">
        <v>20</v>
      </c>
      <c r="D627" s="1" t="s">
        <v>1414</v>
      </c>
      <c r="E627" t="s">
        <v>670</v>
      </c>
      <c r="F627" t="str">
        <f t="shared" si="108"/>
        <v/>
      </c>
      <c r="G627" t="str">
        <f t="shared" si="109"/>
        <v/>
      </c>
      <c r="H627" t="str">
        <f t="shared" si="110"/>
        <v/>
      </c>
      <c r="I627" t="str">
        <f t="shared" si="111"/>
        <v/>
      </c>
      <c r="J627" t="str">
        <f t="shared" si="112"/>
        <v/>
      </c>
      <c r="K627" t="str">
        <f t="shared" si="113"/>
        <v/>
      </c>
      <c r="L627" t="str">
        <f t="shared" si="114"/>
        <v/>
      </c>
      <c r="M627" t="str">
        <f t="shared" si="115"/>
        <v/>
      </c>
      <c r="N627" t="str">
        <f t="shared" si="116"/>
        <v/>
      </c>
      <c r="O627" t="str">
        <f t="shared" si="117"/>
        <v/>
      </c>
      <c r="P627" t="str">
        <f t="shared" si="118"/>
        <v/>
      </c>
      <c r="Q627" t="str">
        <f t="shared" si="119"/>
        <v/>
      </c>
    </row>
    <row r="628" spans="1:17" x14ac:dyDescent="0.3">
      <c r="A628" s="1" t="s">
        <v>620</v>
      </c>
      <c r="B628">
        <v>30</v>
      </c>
      <c r="C628" t="s">
        <v>681</v>
      </c>
      <c r="D628" s="1" t="s">
        <v>1417</v>
      </c>
      <c r="E628" t="s">
        <v>1418</v>
      </c>
      <c r="F628" t="str">
        <f t="shared" si="108"/>
        <v>Bacteria</v>
      </c>
      <c r="G628" t="str">
        <f t="shared" si="109"/>
        <v/>
      </c>
      <c r="H628" t="str">
        <f t="shared" si="110"/>
        <v/>
      </c>
      <c r="I628" t="str">
        <f t="shared" si="111"/>
        <v/>
      </c>
      <c r="J628" t="str">
        <f t="shared" si="112"/>
        <v/>
      </c>
      <c r="K628" t="str">
        <f t="shared" si="113"/>
        <v/>
      </c>
      <c r="L628" t="str">
        <f t="shared" si="114"/>
        <v/>
      </c>
      <c r="M628" t="str">
        <f t="shared" si="115"/>
        <v/>
      </c>
      <c r="N628" t="str">
        <f t="shared" si="116"/>
        <v/>
      </c>
      <c r="O628" t="str">
        <f t="shared" si="117"/>
        <v/>
      </c>
      <c r="P628" t="str">
        <f t="shared" si="118"/>
        <v/>
      </c>
      <c r="Q628" t="str">
        <f t="shared" si="119"/>
        <v/>
      </c>
    </row>
    <row r="629" spans="1:17" x14ac:dyDescent="0.3">
      <c r="A629" s="1" t="s">
        <v>621</v>
      </c>
      <c r="B629">
        <v>9</v>
      </c>
      <c r="C629" t="s">
        <v>681</v>
      </c>
      <c r="D629" s="1" t="s">
        <v>1417</v>
      </c>
      <c r="E629" t="s">
        <v>1419</v>
      </c>
      <c r="F629" t="str">
        <f t="shared" si="108"/>
        <v>Bacteria</v>
      </c>
      <c r="G629" t="str">
        <f t="shared" si="109"/>
        <v/>
      </c>
      <c r="H629" t="str">
        <f t="shared" si="110"/>
        <v/>
      </c>
      <c r="I629" t="str">
        <f t="shared" si="111"/>
        <v/>
      </c>
      <c r="J629" t="str">
        <f t="shared" si="112"/>
        <v/>
      </c>
      <c r="K629" t="str">
        <f t="shared" si="113"/>
        <v/>
      </c>
      <c r="L629" t="str">
        <f t="shared" si="114"/>
        <v/>
      </c>
      <c r="M629" t="str">
        <f t="shared" si="115"/>
        <v/>
      </c>
      <c r="N629" t="str">
        <f t="shared" si="116"/>
        <v/>
      </c>
      <c r="O629" t="str">
        <f t="shared" si="117"/>
        <v/>
      </c>
      <c r="P629" t="str">
        <f t="shared" si="118"/>
        <v/>
      </c>
      <c r="Q629" t="str">
        <f t="shared" si="119"/>
        <v/>
      </c>
    </row>
    <row r="630" spans="1:17" x14ac:dyDescent="0.3">
      <c r="A630" s="1" t="s">
        <v>622</v>
      </c>
      <c r="B630">
        <v>22</v>
      </c>
      <c r="C630" t="s">
        <v>681</v>
      </c>
      <c r="D630" s="1" t="s">
        <v>1417</v>
      </c>
      <c r="E630" t="s">
        <v>670</v>
      </c>
      <c r="F630" t="str">
        <f t="shared" si="108"/>
        <v>Bacteria</v>
      </c>
      <c r="G630" t="str">
        <f t="shared" si="109"/>
        <v/>
      </c>
      <c r="H630" t="str">
        <f t="shared" si="110"/>
        <v/>
      </c>
      <c r="I630" t="str">
        <f t="shared" si="111"/>
        <v/>
      </c>
      <c r="J630" t="str">
        <f t="shared" si="112"/>
        <v/>
      </c>
      <c r="K630" t="str">
        <f t="shared" si="113"/>
        <v/>
      </c>
      <c r="L630" t="str">
        <f t="shared" si="114"/>
        <v/>
      </c>
      <c r="M630" t="str">
        <f t="shared" si="115"/>
        <v/>
      </c>
      <c r="N630" t="str">
        <f t="shared" si="116"/>
        <v/>
      </c>
      <c r="O630" t="str">
        <f t="shared" si="117"/>
        <v/>
      </c>
      <c r="P630" t="str">
        <f t="shared" si="118"/>
        <v/>
      </c>
      <c r="Q630" t="str">
        <f t="shared" si="119"/>
        <v/>
      </c>
    </row>
    <row r="631" spans="1:17" x14ac:dyDescent="0.3">
      <c r="A631" s="1" t="s">
        <v>623</v>
      </c>
      <c r="B631">
        <v>8</v>
      </c>
      <c r="C631" t="s">
        <v>681</v>
      </c>
      <c r="D631" s="1" t="s">
        <v>1417</v>
      </c>
      <c r="E631" t="s">
        <v>1420</v>
      </c>
      <c r="F631" t="str">
        <f t="shared" si="108"/>
        <v>Bacteria</v>
      </c>
      <c r="G631" t="str">
        <f t="shared" si="109"/>
        <v/>
      </c>
      <c r="H631" t="str">
        <f t="shared" si="110"/>
        <v/>
      </c>
      <c r="I631" t="str">
        <f t="shared" si="111"/>
        <v/>
      </c>
      <c r="J631" t="str">
        <f t="shared" si="112"/>
        <v/>
      </c>
      <c r="K631" t="str">
        <f t="shared" si="113"/>
        <v/>
      </c>
      <c r="L631" t="str">
        <f t="shared" si="114"/>
        <v/>
      </c>
      <c r="M631" t="str">
        <f t="shared" si="115"/>
        <v/>
      </c>
      <c r="N631" t="str">
        <f t="shared" si="116"/>
        <v/>
      </c>
      <c r="O631" t="str">
        <f t="shared" si="117"/>
        <v/>
      </c>
      <c r="P631" t="str">
        <f t="shared" si="118"/>
        <v/>
      </c>
      <c r="Q631" t="str">
        <f t="shared" si="119"/>
        <v/>
      </c>
    </row>
    <row r="632" spans="1:17" x14ac:dyDescent="0.3">
      <c r="A632" s="1" t="s">
        <v>624</v>
      </c>
      <c r="B632">
        <v>13</v>
      </c>
      <c r="C632" t="s">
        <v>1046</v>
      </c>
      <c r="D632" s="1" t="s">
        <v>1421</v>
      </c>
      <c r="E632" t="s">
        <v>1422</v>
      </c>
      <c r="F632" t="str">
        <f t="shared" si="108"/>
        <v>Bacteria</v>
      </c>
      <c r="G632" t="str">
        <f t="shared" si="109"/>
        <v/>
      </c>
      <c r="H632" t="str">
        <f t="shared" si="110"/>
        <v/>
      </c>
      <c r="I632" t="str">
        <f t="shared" si="111"/>
        <v/>
      </c>
      <c r="J632" t="str">
        <f t="shared" si="112"/>
        <v/>
      </c>
      <c r="K632" t="str">
        <f t="shared" si="113"/>
        <v/>
      </c>
      <c r="L632" t="str">
        <f t="shared" si="114"/>
        <v/>
      </c>
      <c r="M632" t="str">
        <f t="shared" si="115"/>
        <v/>
      </c>
      <c r="N632" t="str">
        <f t="shared" si="116"/>
        <v/>
      </c>
      <c r="O632" t="str">
        <f t="shared" si="117"/>
        <v>Soil Organic Matter</v>
      </c>
      <c r="P632" t="str">
        <f t="shared" si="118"/>
        <v/>
      </c>
      <c r="Q632" t="str">
        <f t="shared" si="119"/>
        <v/>
      </c>
    </row>
    <row r="633" spans="1:17" x14ac:dyDescent="0.3">
      <c r="A633" s="1" t="s">
        <v>625</v>
      </c>
      <c r="B633">
        <v>160</v>
      </c>
      <c r="C633" t="s">
        <v>658</v>
      </c>
      <c r="D633" s="1" t="s">
        <v>1421</v>
      </c>
      <c r="E633" t="s">
        <v>1423</v>
      </c>
      <c r="F633" t="str">
        <f t="shared" si="108"/>
        <v/>
      </c>
      <c r="G633" t="str">
        <f t="shared" si="109"/>
        <v/>
      </c>
      <c r="H633" t="str">
        <f t="shared" si="110"/>
        <v/>
      </c>
      <c r="I633" t="str">
        <f t="shared" si="111"/>
        <v/>
      </c>
      <c r="J633" t="str">
        <f t="shared" si="112"/>
        <v/>
      </c>
      <c r="K633" t="str">
        <f t="shared" si="113"/>
        <v/>
      </c>
      <c r="L633" t="str">
        <f t="shared" si="114"/>
        <v/>
      </c>
      <c r="M633" t="str">
        <f t="shared" si="115"/>
        <v/>
      </c>
      <c r="N633" t="str">
        <f t="shared" si="116"/>
        <v/>
      </c>
      <c r="O633" t="str">
        <f t="shared" si="117"/>
        <v/>
      </c>
      <c r="P633" t="str">
        <f t="shared" si="118"/>
        <v/>
      </c>
      <c r="Q633" t="str">
        <f t="shared" si="119"/>
        <v/>
      </c>
    </row>
    <row r="634" spans="1:17" x14ac:dyDescent="0.3">
      <c r="A634" s="1" t="s">
        <v>626</v>
      </c>
      <c r="B634">
        <v>18</v>
      </c>
      <c r="C634" t="s">
        <v>681</v>
      </c>
      <c r="D634" s="1" t="s">
        <v>1421</v>
      </c>
      <c r="E634" t="s">
        <v>1424</v>
      </c>
      <c r="F634" t="str">
        <f t="shared" si="108"/>
        <v>Bacteria</v>
      </c>
      <c r="G634" t="str">
        <f t="shared" si="109"/>
        <v/>
      </c>
      <c r="H634" t="str">
        <f t="shared" si="110"/>
        <v/>
      </c>
      <c r="I634" t="str">
        <f t="shared" si="111"/>
        <v/>
      </c>
      <c r="J634" t="str">
        <f t="shared" si="112"/>
        <v/>
      </c>
      <c r="K634" t="str">
        <f t="shared" si="113"/>
        <v/>
      </c>
      <c r="L634" t="str">
        <f t="shared" si="114"/>
        <v/>
      </c>
      <c r="M634" t="str">
        <f t="shared" si="115"/>
        <v/>
      </c>
      <c r="N634" t="str">
        <f t="shared" si="116"/>
        <v/>
      </c>
      <c r="O634" t="str">
        <f t="shared" si="117"/>
        <v/>
      </c>
      <c r="P634" t="str">
        <f t="shared" si="118"/>
        <v/>
      </c>
      <c r="Q634" t="str">
        <f t="shared" si="119"/>
        <v/>
      </c>
    </row>
    <row r="635" spans="1:17" x14ac:dyDescent="0.3">
      <c r="A635" s="1" t="s">
        <v>627</v>
      </c>
      <c r="B635">
        <v>23</v>
      </c>
      <c r="C635" t="s">
        <v>681</v>
      </c>
      <c r="D635" s="1" t="s">
        <v>1421</v>
      </c>
      <c r="E635" t="s">
        <v>1116</v>
      </c>
      <c r="F635" t="str">
        <f t="shared" si="108"/>
        <v>Bacteria</v>
      </c>
      <c r="G635" t="str">
        <f t="shared" si="109"/>
        <v/>
      </c>
      <c r="H635" t="str">
        <f t="shared" si="110"/>
        <v/>
      </c>
      <c r="I635" t="str">
        <f t="shared" si="111"/>
        <v/>
      </c>
      <c r="J635" t="str">
        <f t="shared" si="112"/>
        <v/>
      </c>
      <c r="K635" t="str">
        <f t="shared" si="113"/>
        <v/>
      </c>
      <c r="L635" t="str">
        <f t="shared" si="114"/>
        <v/>
      </c>
      <c r="M635" t="str">
        <f t="shared" si="115"/>
        <v/>
      </c>
      <c r="N635" t="str">
        <f t="shared" si="116"/>
        <v/>
      </c>
      <c r="O635" t="str">
        <f t="shared" si="117"/>
        <v/>
      </c>
      <c r="P635" t="str">
        <f t="shared" si="118"/>
        <v/>
      </c>
      <c r="Q635" t="str">
        <f t="shared" si="119"/>
        <v/>
      </c>
    </row>
    <row r="636" spans="1:17" x14ac:dyDescent="0.3">
      <c r="A636" s="1" t="s">
        <v>628</v>
      </c>
      <c r="B636">
        <v>30</v>
      </c>
      <c r="C636" t="s">
        <v>743</v>
      </c>
      <c r="D636" s="1" t="s">
        <v>1421</v>
      </c>
      <c r="E636" t="s">
        <v>1425</v>
      </c>
      <c r="F636" t="str">
        <f t="shared" si="108"/>
        <v>Bacteria</v>
      </c>
      <c r="G636" t="str">
        <f t="shared" si="109"/>
        <v/>
      </c>
      <c r="H636" t="str">
        <f t="shared" si="110"/>
        <v/>
      </c>
      <c r="I636" t="str">
        <f t="shared" si="111"/>
        <v/>
      </c>
      <c r="J636" t="str">
        <f t="shared" si="112"/>
        <v/>
      </c>
      <c r="K636" t="str">
        <f t="shared" si="113"/>
        <v>Chlorophyta</v>
      </c>
      <c r="L636" t="str">
        <f t="shared" si="114"/>
        <v/>
      </c>
      <c r="M636" t="str">
        <f t="shared" si="115"/>
        <v/>
      </c>
      <c r="N636" t="str">
        <f t="shared" si="116"/>
        <v/>
      </c>
      <c r="O636" t="str">
        <f t="shared" si="117"/>
        <v/>
      </c>
      <c r="P636" t="str">
        <f t="shared" si="118"/>
        <v/>
      </c>
      <c r="Q636" t="str">
        <f t="shared" si="119"/>
        <v/>
      </c>
    </row>
    <row r="637" spans="1:17" x14ac:dyDescent="0.3">
      <c r="A637" s="1" t="s">
        <v>629</v>
      </c>
      <c r="B637">
        <v>63</v>
      </c>
      <c r="C637" t="s">
        <v>681</v>
      </c>
      <c r="D637" s="1" t="s">
        <v>1421</v>
      </c>
      <c r="E637" t="s">
        <v>1426</v>
      </c>
      <c r="F637" t="str">
        <f t="shared" si="108"/>
        <v>Bacteria</v>
      </c>
      <c r="G637" t="str">
        <f t="shared" si="109"/>
        <v/>
      </c>
      <c r="H637" t="str">
        <f t="shared" si="110"/>
        <v/>
      </c>
      <c r="I637" t="str">
        <f t="shared" si="111"/>
        <v/>
      </c>
      <c r="J637" t="str">
        <f t="shared" si="112"/>
        <v/>
      </c>
      <c r="K637" t="str">
        <f t="shared" si="113"/>
        <v/>
      </c>
      <c r="L637" t="str">
        <f t="shared" si="114"/>
        <v/>
      </c>
      <c r="M637" t="str">
        <f t="shared" si="115"/>
        <v/>
      </c>
      <c r="N637" t="str">
        <f t="shared" si="116"/>
        <v/>
      </c>
      <c r="O637" t="str">
        <f t="shared" si="117"/>
        <v/>
      </c>
      <c r="P637" t="str">
        <f t="shared" si="118"/>
        <v/>
      </c>
      <c r="Q637" t="str">
        <f t="shared" si="119"/>
        <v/>
      </c>
    </row>
    <row r="638" spans="1:17" x14ac:dyDescent="0.3">
      <c r="A638" s="1" t="s">
        <v>630</v>
      </c>
      <c r="B638">
        <v>40</v>
      </c>
      <c r="C638" t="s">
        <v>681</v>
      </c>
      <c r="D638" s="1" t="s">
        <v>1421</v>
      </c>
      <c r="E638" t="s">
        <v>1427</v>
      </c>
      <c r="F638" t="str">
        <f t="shared" si="108"/>
        <v>Bacteria</v>
      </c>
      <c r="G638" t="str">
        <f t="shared" si="109"/>
        <v/>
      </c>
      <c r="H638" t="str">
        <f t="shared" si="110"/>
        <v/>
      </c>
      <c r="I638" t="str">
        <f t="shared" si="111"/>
        <v/>
      </c>
      <c r="J638" t="str">
        <f t="shared" si="112"/>
        <v/>
      </c>
      <c r="K638" t="str">
        <f t="shared" si="113"/>
        <v/>
      </c>
      <c r="L638" t="str">
        <f t="shared" si="114"/>
        <v/>
      </c>
      <c r="M638" t="str">
        <f t="shared" si="115"/>
        <v/>
      </c>
      <c r="N638" t="str">
        <f t="shared" si="116"/>
        <v/>
      </c>
      <c r="O638" t="str">
        <f t="shared" si="117"/>
        <v/>
      </c>
      <c r="P638" t="str">
        <f t="shared" si="118"/>
        <v/>
      </c>
      <c r="Q638" t="str">
        <f t="shared" si="119"/>
        <v/>
      </c>
    </row>
    <row r="639" spans="1:17" x14ac:dyDescent="0.3">
      <c r="A639" s="1" t="s">
        <v>631</v>
      </c>
      <c r="B639">
        <v>20</v>
      </c>
      <c r="C639" t="s">
        <v>658</v>
      </c>
      <c r="D639" s="1" t="s">
        <v>1421</v>
      </c>
      <c r="E639" t="s">
        <v>1428</v>
      </c>
      <c r="F639" t="str">
        <f t="shared" si="108"/>
        <v/>
      </c>
      <c r="G639" t="str">
        <f t="shared" si="109"/>
        <v/>
      </c>
      <c r="H639" t="str">
        <f t="shared" si="110"/>
        <v/>
      </c>
      <c r="I639" t="str">
        <f t="shared" si="111"/>
        <v/>
      </c>
      <c r="J639" t="str">
        <f t="shared" si="112"/>
        <v/>
      </c>
      <c r="K639" t="str">
        <f t="shared" si="113"/>
        <v/>
      </c>
      <c r="L639" t="str">
        <f t="shared" si="114"/>
        <v/>
      </c>
      <c r="M639" t="str">
        <f t="shared" si="115"/>
        <v/>
      </c>
      <c r="N639" t="str">
        <f t="shared" si="116"/>
        <v/>
      </c>
      <c r="O639" t="str">
        <f t="shared" si="117"/>
        <v/>
      </c>
      <c r="P639" t="str">
        <f t="shared" si="118"/>
        <v/>
      </c>
      <c r="Q639" t="str">
        <f t="shared" si="119"/>
        <v/>
      </c>
    </row>
    <row r="640" spans="1:17" x14ac:dyDescent="0.3">
      <c r="A640" s="1" t="s">
        <v>632</v>
      </c>
      <c r="B640">
        <v>75</v>
      </c>
      <c r="C640" t="s">
        <v>681</v>
      </c>
      <c r="D640" s="1" t="s">
        <v>1421</v>
      </c>
      <c r="E640" t="s">
        <v>907</v>
      </c>
      <c r="F640" t="str">
        <f t="shared" si="108"/>
        <v>Bacteria</v>
      </c>
      <c r="G640" t="str">
        <f t="shared" si="109"/>
        <v/>
      </c>
      <c r="H640" t="str">
        <f t="shared" si="110"/>
        <v/>
      </c>
      <c r="I640" t="str">
        <f t="shared" si="111"/>
        <v/>
      </c>
      <c r="J640" t="str">
        <f t="shared" si="112"/>
        <v/>
      </c>
      <c r="K640" t="str">
        <f t="shared" si="113"/>
        <v/>
      </c>
      <c r="L640" t="str">
        <f t="shared" si="114"/>
        <v/>
      </c>
      <c r="M640" t="str">
        <f t="shared" si="115"/>
        <v/>
      </c>
      <c r="N640" t="str">
        <f t="shared" si="116"/>
        <v/>
      </c>
      <c r="O640" t="str">
        <f t="shared" si="117"/>
        <v/>
      </c>
      <c r="P640" t="str">
        <f t="shared" si="118"/>
        <v/>
      </c>
      <c r="Q640" t="str">
        <f t="shared" si="119"/>
        <v/>
      </c>
    </row>
    <row r="641" spans="1:17" x14ac:dyDescent="0.3">
      <c r="A641" s="1" t="s">
        <v>633</v>
      </c>
      <c r="B641">
        <v>15</v>
      </c>
      <c r="C641" t="s">
        <v>681</v>
      </c>
      <c r="D641" s="1" t="s">
        <v>1429</v>
      </c>
      <c r="E641" t="s">
        <v>1430</v>
      </c>
      <c r="F641" t="str">
        <f t="shared" si="108"/>
        <v>Bacteria</v>
      </c>
      <c r="G641" t="str">
        <f t="shared" si="109"/>
        <v/>
      </c>
      <c r="H641" t="str">
        <f t="shared" si="110"/>
        <v/>
      </c>
      <c r="I641" t="str">
        <f t="shared" si="111"/>
        <v/>
      </c>
      <c r="J641" t="str">
        <f t="shared" si="112"/>
        <v/>
      </c>
      <c r="K641" t="str">
        <f t="shared" si="113"/>
        <v/>
      </c>
      <c r="L641" t="str">
        <f t="shared" si="114"/>
        <v/>
      </c>
      <c r="M641" t="str">
        <f t="shared" si="115"/>
        <v/>
      </c>
      <c r="N641" t="str">
        <f t="shared" si="116"/>
        <v/>
      </c>
      <c r="O641" t="str">
        <f t="shared" si="117"/>
        <v/>
      </c>
      <c r="P641" t="str">
        <f t="shared" si="118"/>
        <v/>
      </c>
      <c r="Q641" t="str">
        <f t="shared" si="119"/>
        <v/>
      </c>
    </row>
    <row r="642" spans="1:17" x14ac:dyDescent="0.3">
      <c r="A642" s="1" t="s">
        <v>634</v>
      </c>
      <c r="B642">
        <v>25</v>
      </c>
      <c r="C642" t="s">
        <v>759</v>
      </c>
      <c r="D642" s="1" t="s">
        <v>1431</v>
      </c>
      <c r="E642" t="s">
        <v>705</v>
      </c>
      <c r="F642" t="str">
        <f t="shared" si="108"/>
        <v>Bacteria</v>
      </c>
      <c r="G642" t="str">
        <f t="shared" si="109"/>
        <v/>
      </c>
      <c r="H642" t="str">
        <f t="shared" si="110"/>
        <v/>
      </c>
      <c r="I642" t="str">
        <f t="shared" si="111"/>
        <v/>
      </c>
      <c r="J642" t="str">
        <f t="shared" si="112"/>
        <v/>
      </c>
      <c r="K642" t="str">
        <f t="shared" si="113"/>
        <v/>
      </c>
      <c r="L642" t="str">
        <f t="shared" si="114"/>
        <v/>
      </c>
      <c r="M642" t="str">
        <f t="shared" si="115"/>
        <v/>
      </c>
      <c r="N642" t="str">
        <f t="shared" si="116"/>
        <v/>
      </c>
      <c r="O642" t="str">
        <f t="shared" si="117"/>
        <v/>
      </c>
      <c r="P642" t="str">
        <f t="shared" si="118"/>
        <v/>
      </c>
      <c r="Q642" t="str">
        <f t="shared" si="119"/>
        <v/>
      </c>
    </row>
    <row r="643" spans="1:17" x14ac:dyDescent="0.3">
      <c r="A643" s="1" t="s">
        <v>635</v>
      </c>
      <c r="D643" s="1" t="s">
        <v>1431</v>
      </c>
      <c r="E643" t="s">
        <v>1116</v>
      </c>
      <c r="F643" t="str">
        <f t="shared" ref="F643:F647" si="120">IF(ISERROR(SEARCH("B", $C643)), "", "Bacteria")</f>
        <v/>
      </c>
      <c r="G643" t="str">
        <f t="shared" ref="G643:G647" si="121">IF(ISERROR(SEARCH("C", $C643)), "", "Ciliophora")</f>
        <v/>
      </c>
      <c r="H643" t="str">
        <f t="shared" ref="H643:H647" si="122">IF(ISERROR(SEARCH("D", $C643)), "", "Diatoms")</f>
        <v/>
      </c>
      <c r="I643" t="str">
        <f t="shared" ref="I643:I647" si="123">IF(ISERROR(SEARCH("E", $C643)), "", "Cyanobacteria")</f>
        <v/>
      </c>
      <c r="J643" t="str">
        <f t="shared" ref="J643:J647" si="124">IF(ISERROR(SEARCH("F", $C643)), "", "Flagellates")</f>
        <v/>
      </c>
      <c r="K643" t="str">
        <f t="shared" ref="K643:K647" si="125">IF(ISERROR(SEARCH("G", $C643)), "", "Chlorophyta")</f>
        <v/>
      </c>
      <c r="L643" t="str">
        <f t="shared" ref="L643:L647" si="126">IF(ISERROR(SEARCH("H", $C643)), "", "Fungi")</f>
        <v/>
      </c>
      <c r="M643" t="str">
        <f t="shared" ref="M643:M647" si="127">IF(ISERROR(SEARCH("R",$C643)),"","Rotifera")</f>
        <v/>
      </c>
      <c r="N643" t="str">
        <f t="shared" ref="N643:N647" si="128">IF(ISERROR(SEARCH("R", $C643)), "", "Nematoda")</f>
        <v/>
      </c>
      <c r="O643" t="str">
        <f t="shared" ref="O643:O647" si="129">IF(ISERROR(SEARCH("S", $C643)), "", "Soil Organic Matter")</f>
        <v/>
      </c>
      <c r="P643" t="str">
        <f t="shared" ref="P643:P647" si="130">IF(ISERROR(SEARCH("N", $C643)), "", "Naked amoebae")</f>
        <v/>
      </c>
      <c r="Q643" t="str">
        <f t="shared" ref="Q643:Q647" si="131">IF(ISERROR(SEARCH("T", $C643)), "", "testate amoebae")</f>
        <v/>
      </c>
    </row>
    <row r="644" spans="1:17" x14ac:dyDescent="0.3">
      <c r="A644" s="1" t="s">
        <v>636</v>
      </c>
      <c r="B644">
        <v>126</v>
      </c>
      <c r="C644" t="s">
        <v>652</v>
      </c>
      <c r="D644" s="1" t="s">
        <v>1431</v>
      </c>
      <c r="E644" t="s">
        <v>979</v>
      </c>
      <c r="F644" t="str">
        <f t="shared" si="120"/>
        <v/>
      </c>
      <c r="G644" t="str">
        <f t="shared" si="121"/>
        <v>Ciliophora</v>
      </c>
      <c r="H644" t="str">
        <f t="shared" si="122"/>
        <v/>
      </c>
      <c r="I644" t="str">
        <f t="shared" si="123"/>
        <v/>
      </c>
      <c r="J644" t="str">
        <f t="shared" si="124"/>
        <v/>
      </c>
      <c r="K644" t="str">
        <f t="shared" si="125"/>
        <v/>
      </c>
      <c r="L644" t="str">
        <f t="shared" si="126"/>
        <v/>
      </c>
      <c r="M644" t="str">
        <f t="shared" si="127"/>
        <v/>
      </c>
      <c r="N644" t="str">
        <f t="shared" si="128"/>
        <v/>
      </c>
      <c r="O644" t="str">
        <f t="shared" si="129"/>
        <v/>
      </c>
      <c r="P644" t="str">
        <f t="shared" si="130"/>
        <v/>
      </c>
      <c r="Q644" t="str">
        <f t="shared" si="131"/>
        <v/>
      </c>
    </row>
    <row r="645" spans="1:17" x14ac:dyDescent="0.3">
      <c r="A645" s="1" t="s">
        <v>637</v>
      </c>
      <c r="D645" s="1" t="s">
        <v>1431</v>
      </c>
      <c r="E645" t="s">
        <v>1432</v>
      </c>
      <c r="F645" t="str">
        <f t="shared" si="120"/>
        <v/>
      </c>
      <c r="G645" t="str">
        <f t="shared" si="121"/>
        <v/>
      </c>
      <c r="H645" t="str">
        <f t="shared" si="122"/>
        <v/>
      </c>
      <c r="I645" t="str">
        <f t="shared" si="123"/>
        <v/>
      </c>
      <c r="J645" t="str">
        <f t="shared" si="124"/>
        <v/>
      </c>
      <c r="K645" t="str">
        <f t="shared" si="125"/>
        <v/>
      </c>
      <c r="L645" t="str">
        <f t="shared" si="126"/>
        <v/>
      </c>
      <c r="M645" t="str">
        <f t="shared" si="127"/>
        <v/>
      </c>
      <c r="N645" t="str">
        <f t="shared" si="128"/>
        <v/>
      </c>
      <c r="O645" t="str">
        <f t="shared" si="129"/>
        <v/>
      </c>
      <c r="P645" t="str">
        <f t="shared" si="130"/>
        <v/>
      </c>
      <c r="Q645" t="str">
        <f t="shared" si="131"/>
        <v/>
      </c>
    </row>
    <row r="646" spans="1:17" x14ac:dyDescent="0.3">
      <c r="A646" s="1" t="s">
        <v>638</v>
      </c>
      <c r="B646">
        <v>1000</v>
      </c>
      <c r="C646" t="s">
        <v>652</v>
      </c>
      <c r="D646" s="1" t="s">
        <v>1433</v>
      </c>
      <c r="E646" t="s">
        <v>1434</v>
      </c>
      <c r="F646" t="str">
        <f t="shared" si="120"/>
        <v/>
      </c>
      <c r="G646" t="str">
        <f t="shared" si="121"/>
        <v>Ciliophora</v>
      </c>
      <c r="H646" t="str">
        <f t="shared" si="122"/>
        <v/>
      </c>
      <c r="I646" t="str">
        <f t="shared" si="123"/>
        <v/>
      </c>
      <c r="J646" t="str">
        <f t="shared" si="124"/>
        <v/>
      </c>
      <c r="K646" t="str">
        <f t="shared" si="125"/>
        <v/>
      </c>
      <c r="L646" t="str">
        <f t="shared" si="126"/>
        <v/>
      </c>
      <c r="M646" t="str">
        <f t="shared" si="127"/>
        <v/>
      </c>
      <c r="N646" t="str">
        <f t="shared" si="128"/>
        <v/>
      </c>
      <c r="O646" t="str">
        <f t="shared" si="129"/>
        <v/>
      </c>
      <c r="P646" t="str">
        <f t="shared" si="130"/>
        <v/>
      </c>
      <c r="Q646" t="str">
        <f t="shared" si="131"/>
        <v/>
      </c>
    </row>
    <row r="647" spans="1:17" x14ac:dyDescent="0.3">
      <c r="A647" s="1" t="s">
        <v>639</v>
      </c>
      <c r="B647">
        <v>110</v>
      </c>
      <c r="D647" s="1" t="s">
        <v>1433</v>
      </c>
      <c r="E647" t="s">
        <v>670</v>
      </c>
      <c r="F647" t="str">
        <f t="shared" si="120"/>
        <v/>
      </c>
      <c r="G647" t="str">
        <f t="shared" si="121"/>
        <v/>
      </c>
      <c r="H647" t="str">
        <f t="shared" si="122"/>
        <v/>
      </c>
      <c r="I647" t="str">
        <f t="shared" si="123"/>
        <v/>
      </c>
      <c r="J647" t="str">
        <f t="shared" si="124"/>
        <v/>
      </c>
      <c r="K647" t="str">
        <f t="shared" si="125"/>
        <v/>
      </c>
      <c r="L647" t="str">
        <f t="shared" si="126"/>
        <v/>
      </c>
      <c r="M647" t="str">
        <f t="shared" si="127"/>
        <v/>
      </c>
      <c r="N647" t="str">
        <f t="shared" si="128"/>
        <v/>
      </c>
      <c r="O647" t="str">
        <f t="shared" si="129"/>
        <v/>
      </c>
      <c r="P647" t="str">
        <f t="shared" si="130"/>
        <v/>
      </c>
      <c r="Q647" t="str">
        <f t="shared" si="131"/>
        <v/>
      </c>
    </row>
    <row r="648" spans="1:17" x14ac:dyDescent="0.3">
      <c r="A648" s="2"/>
      <c r="D648" s="2"/>
    </row>
    <row r="649" spans="1:17" x14ac:dyDescent="0.3">
      <c r="A649" s="2"/>
      <c r="D649" s="2"/>
    </row>
    <row r="650" spans="1:17" x14ac:dyDescent="0.3">
      <c r="A650" s="2"/>
      <c r="D650" s="2"/>
    </row>
    <row r="651" spans="1:17" x14ac:dyDescent="0.3">
      <c r="A651" s="3"/>
      <c r="D65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8"/>
  <sheetViews>
    <sheetView tabSelected="1" workbookViewId="0">
      <selection activeCell="G15" sqref="G15"/>
    </sheetView>
  </sheetViews>
  <sheetFormatPr baseColWidth="10" defaultRowHeight="14.4" x14ac:dyDescent="0.3"/>
  <cols>
    <col min="1" max="1" width="17.44140625" bestFit="1" customWidth="1"/>
    <col min="2" max="2" width="30.21875" bestFit="1" customWidth="1"/>
    <col min="3" max="3" width="4.5546875" bestFit="1" customWidth="1"/>
    <col min="4" max="4" width="16.77734375" bestFit="1" customWidth="1"/>
    <col min="5" max="5" width="16.5546875" bestFit="1" customWidth="1"/>
  </cols>
  <sheetData>
    <row r="1" spans="1:6" x14ac:dyDescent="0.3">
      <c r="A1" t="s">
        <v>1992</v>
      </c>
      <c r="B1" t="s">
        <v>1993</v>
      </c>
      <c r="C1" t="s">
        <v>1994</v>
      </c>
      <c r="D1" t="s">
        <v>1995</v>
      </c>
      <c r="E1" t="s">
        <v>1996</v>
      </c>
      <c r="F1" t="s">
        <v>1998</v>
      </c>
    </row>
    <row r="2" spans="1:6" x14ac:dyDescent="0.3">
      <c r="A2" t="s">
        <v>1436</v>
      </c>
      <c r="B2" t="s">
        <v>1498</v>
      </c>
      <c r="C2" t="s">
        <v>1488</v>
      </c>
      <c r="D2" t="s">
        <v>1489</v>
      </c>
      <c r="E2" t="s">
        <v>1997</v>
      </c>
      <c r="F2" t="s">
        <v>1999</v>
      </c>
    </row>
    <row r="3" spans="1:6" x14ac:dyDescent="0.3">
      <c r="A3" t="s">
        <v>1436</v>
      </c>
      <c r="B3" t="s">
        <v>1509</v>
      </c>
      <c r="C3" t="s">
        <v>1488</v>
      </c>
      <c r="D3" t="s">
        <v>1489</v>
      </c>
      <c r="E3" t="s">
        <v>1997</v>
      </c>
      <c r="F3" t="s">
        <v>1999</v>
      </c>
    </row>
    <row r="4" spans="1:6" x14ac:dyDescent="0.3">
      <c r="A4" t="s">
        <v>1436</v>
      </c>
      <c r="B4" t="s">
        <v>1512</v>
      </c>
      <c r="C4" t="s">
        <v>1488</v>
      </c>
      <c r="D4" t="s">
        <v>1489</v>
      </c>
      <c r="E4" t="s">
        <v>1997</v>
      </c>
      <c r="F4" t="s">
        <v>1999</v>
      </c>
    </row>
    <row r="5" spans="1:6" x14ac:dyDescent="0.3">
      <c r="A5" t="s">
        <v>1436</v>
      </c>
      <c r="B5" t="s">
        <v>1513</v>
      </c>
      <c r="C5" t="s">
        <v>1488</v>
      </c>
      <c r="D5" t="s">
        <v>1489</v>
      </c>
      <c r="E5" t="s">
        <v>1997</v>
      </c>
      <c r="F5" t="s">
        <v>1999</v>
      </c>
    </row>
    <row r="6" spans="1:6" x14ac:dyDescent="0.3">
      <c r="A6" t="s">
        <v>1436</v>
      </c>
      <c r="B6" t="s">
        <v>1521</v>
      </c>
      <c r="C6" t="s">
        <v>1488</v>
      </c>
      <c r="D6" t="s">
        <v>1489</v>
      </c>
      <c r="E6" t="s">
        <v>1997</v>
      </c>
      <c r="F6" t="s">
        <v>1999</v>
      </c>
    </row>
    <row r="7" spans="1:6" x14ac:dyDescent="0.3">
      <c r="A7" t="s">
        <v>1436</v>
      </c>
      <c r="B7" t="s">
        <v>1522</v>
      </c>
      <c r="C7" t="s">
        <v>1488</v>
      </c>
      <c r="D7" t="s">
        <v>1489</v>
      </c>
      <c r="E7" t="s">
        <v>1997</v>
      </c>
      <c r="F7" t="s">
        <v>1999</v>
      </c>
    </row>
    <row r="8" spans="1:6" x14ac:dyDescent="0.3">
      <c r="A8" t="s">
        <v>1436</v>
      </c>
      <c r="B8" t="s">
        <v>1523</v>
      </c>
      <c r="C8" t="s">
        <v>1488</v>
      </c>
      <c r="D8" t="s">
        <v>1489</v>
      </c>
      <c r="E8" t="s">
        <v>1997</v>
      </c>
      <c r="F8" t="s">
        <v>1999</v>
      </c>
    </row>
    <row r="9" spans="1:6" x14ac:dyDescent="0.3">
      <c r="A9" t="s">
        <v>1436</v>
      </c>
      <c r="B9" t="s">
        <v>1525</v>
      </c>
      <c r="C9" t="s">
        <v>1488</v>
      </c>
      <c r="D9" t="s">
        <v>1489</v>
      </c>
      <c r="E9" t="s">
        <v>1997</v>
      </c>
      <c r="F9" t="s">
        <v>1999</v>
      </c>
    </row>
    <row r="10" spans="1:6" x14ac:dyDescent="0.3">
      <c r="A10" t="s">
        <v>1436</v>
      </c>
      <c r="B10" t="s">
        <v>1527</v>
      </c>
      <c r="C10" t="s">
        <v>1488</v>
      </c>
      <c r="D10" t="s">
        <v>1489</v>
      </c>
      <c r="E10" t="s">
        <v>1997</v>
      </c>
      <c r="F10" t="s">
        <v>1999</v>
      </c>
    </row>
    <row r="11" spans="1:6" x14ac:dyDescent="0.3">
      <c r="A11" t="s">
        <v>1436</v>
      </c>
      <c r="B11" t="s">
        <v>1528</v>
      </c>
      <c r="C11" t="s">
        <v>1488</v>
      </c>
      <c r="D11" t="s">
        <v>1489</v>
      </c>
      <c r="E11" t="s">
        <v>1997</v>
      </c>
      <c r="F11" t="s">
        <v>1999</v>
      </c>
    </row>
    <row r="12" spans="1:6" x14ac:dyDescent="0.3">
      <c r="A12" t="s">
        <v>1436</v>
      </c>
      <c r="B12" t="s">
        <v>1530</v>
      </c>
      <c r="C12" t="s">
        <v>1488</v>
      </c>
      <c r="D12" t="s">
        <v>1489</v>
      </c>
      <c r="E12" t="s">
        <v>1997</v>
      </c>
      <c r="F12" t="s">
        <v>1999</v>
      </c>
    </row>
    <row r="13" spans="1:6" x14ac:dyDescent="0.3">
      <c r="A13" t="s">
        <v>1436</v>
      </c>
      <c r="B13" t="s">
        <v>1536</v>
      </c>
      <c r="C13" t="s">
        <v>1488</v>
      </c>
      <c r="D13" t="s">
        <v>1489</v>
      </c>
      <c r="E13" t="s">
        <v>1997</v>
      </c>
      <c r="F13" t="s">
        <v>1999</v>
      </c>
    </row>
    <row r="14" spans="1:6" x14ac:dyDescent="0.3">
      <c r="A14" t="s">
        <v>1436</v>
      </c>
      <c r="B14" t="s">
        <v>1540</v>
      </c>
      <c r="C14" t="s">
        <v>1488</v>
      </c>
      <c r="D14" t="s">
        <v>1489</v>
      </c>
      <c r="E14" t="s">
        <v>1997</v>
      </c>
      <c r="F14" t="s">
        <v>1999</v>
      </c>
    </row>
    <row r="15" spans="1:6" x14ac:dyDescent="0.3">
      <c r="A15" t="s">
        <v>1436</v>
      </c>
      <c r="B15" t="s">
        <v>1541</v>
      </c>
      <c r="C15" t="s">
        <v>1488</v>
      </c>
      <c r="D15" t="s">
        <v>1489</v>
      </c>
      <c r="E15" t="s">
        <v>1997</v>
      </c>
      <c r="F15" t="s">
        <v>1999</v>
      </c>
    </row>
    <row r="16" spans="1:6" x14ac:dyDescent="0.3">
      <c r="A16" t="s">
        <v>1436</v>
      </c>
      <c r="B16" t="s">
        <v>1542</v>
      </c>
      <c r="C16" t="s">
        <v>1488</v>
      </c>
      <c r="D16" t="s">
        <v>1489</v>
      </c>
      <c r="E16" t="s">
        <v>1997</v>
      </c>
      <c r="F16" t="s">
        <v>1999</v>
      </c>
    </row>
    <row r="17" spans="1:6" x14ac:dyDescent="0.3">
      <c r="A17" t="s">
        <v>1436</v>
      </c>
      <c r="B17" t="s">
        <v>1543</v>
      </c>
      <c r="C17" t="s">
        <v>1488</v>
      </c>
      <c r="D17" t="s">
        <v>1489</v>
      </c>
      <c r="E17" t="s">
        <v>1997</v>
      </c>
      <c r="F17" t="s">
        <v>1999</v>
      </c>
    </row>
    <row r="18" spans="1:6" x14ac:dyDescent="0.3">
      <c r="A18" t="s">
        <v>1436</v>
      </c>
      <c r="B18" t="s">
        <v>1545</v>
      </c>
      <c r="C18" t="s">
        <v>1488</v>
      </c>
      <c r="D18" t="s">
        <v>1489</v>
      </c>
      <c r="E18" t="s">
        <v>1997</v>
      </c>
      <c r="F18" t="s">
        <v>1999</v>
      </c>
    </row>
    <row r="19" spans="1:6" x14ac:dyDescent="0.3">
      <c r="A19" t="s">
        <v>1436</v>
      </c>
      <c r="B19" t="s">
        <v>1546</v>
      </c>
      <c r="C19" t="s">
        <v>1488</v>
      </c>
      <c r="D19" t="s">
        <v>1489</v>
      </c>
      <c r="E19" t="s">
        <v>1997</v>
      </c>
      <c r="F19" t="s">
        <v>1999</v>
      </c>
    </row>
    <row r="20" spans="1:6" x14ac:dyDescent="0.3">
      <c r="A20" t="s">
        <v>1436</v>
      </c>
      <c r="B20" t="s">
        <v>1547</v>
      </c>
      <c r="C20" t="s">
        <v>1488</v>
      </c>
      <c r="D20" t="s">
        <v>1489</v>
      </c>
      <c r="E20" t="s">
        <v>1997</v>
      </c>
      <c r="F20" t="s">
        <v>1999</v>
      </c>
    </row>
    <row r="21" spans="1:6" x14ac:dyDescent="0.3">
      <c r="A21" t="s">
        <v>1436</v>
      </c>
      <c r="B21" t="s">
        <v>1550</v>
      </c>
      <c r="C21" t="s">
        <v>1488</v>
      </c>
      <c r="D21" t="s">
        <v>1489</v>
      </c>
      <c r="E21" t="s">
        <v>1997</v>
      </c>
      <c r="F21" t="s">
        <v>1999</v>
      </c>
    </row>
    <row r="22" spans="1:6" x14ac:dyDescent="0.3">
      <c r="A22" t="s">
        <v>1436</v>
      </c>
      <c r="B22" t="s">
        <v>1551</v>
      </c>
      <c r="C22" t="s">
        <v>1488</v>
      </c>
      <c r="D22" t="s">
        <v>1489</v>
      </c>
      <c r="E22" t="s">
        <v>1997</v>
      </c>
      <c r="F22" t="s">
        <v>1999</v>
      </c>
    </row>
    <row r="23" spans="1:6" x14ac:dyDescent="0.3">
      <c r="A23" t="s">
        <v>1436</v>
      </c>
      <c r="B23" t="s">
        <v>1554</v>
      </c>
      <c r="C23" t="s">
        <v>1488</v>
      </c>
      <c r="D23" t="s">
        <v>1489</v>
      </c>
      <c r="E23" t="s">
        <v>1997</v>
      </c>
      <c r="F23" t="s">
        <v>1999</v>
      </c>
    </row>
    <row r="24" spans="1:6" x14ac:dyDescent="0.3">
      <c r="A24" t="s">
        <v>1436</v>
      </c>
      <c r="B24" t="s">
        <v>1555</v>
      </c>
      <c r="C24" t="s">
        <v>1488</v>
      </c>
      <c r="D24" t="s">
        <v>1489</v>
      </c>
      <c r="E24" t="s">
        <v>1997</v>
      </c>
      <c r="F24" t="s">
        <v>1999</v>
      </c>
    </row>
    <row r="25" spans="1:6" x14ac:dyDescent="0.3">
      <c r="A25" t="s">
        <v>1436</v>
      </c>
      <c r="B25" t="s">
        <v>1556</v>
      </c>
      <c r="C25" t="s">
        <v>1488</v>
      </c>
      <c r="D25" t="s">
        <v>1489</v>
      </c>
      <c r="E25" t="s">
        <v>1997</v>
      </c>
      <c r="F25" t="s">
        <v>1999</v>
      </c>
    </row>
    <row r="26" spans="1:6" x14ac:dyDescent="0.3">
      <c r="A26" t="s">
        <v>1436</v>
      </c>
      <c r="B26" t="s">
        <v>1557</v>
      </c>
      <c r="C26" t="s">
        <v>1488</v>
      </c>
      <c r="D26" t="s">
        <v>1489</v>
      </c>
      <c r="E26" t="s">
        <v>1997</v>
      </c>
      <c r="F26" t="s">
        <v>1999</v>
      </c>
    </row>
    <row r="27" spans="1:6" x14ac:dyDescent="0.3">
      <c r="A27" t="s">
        <v>1436</v>
      </c>
      <c r="B27" t="s">
        <v>1558</v>
      </c>
      <c r="C27" t="s">
        <v>1488</v>
      </c>
      <c r="D27" t="s">
        <v>1489</v>
      </c>
      <c r="E27" t="s">
        <v>1997</v>
      </c>
      <c r="F27" t="s">
        <v>1999</v>
      </c>
    </row>
    <row r="28" spans="1:6" x14ac:dyDescent="0.3">
      <c r="A28" t="s">
        <v>1436</v>
      </c>
      <c r="B28" t="s">
        <v>1559</v>
      </c>
      <c r="C28" t="s">
        <v>1488</v>
      </c>
      <c r="D28" t="s">
        <v>1489</v>
      </c>
      <c r="E28" t="s">
        <v>1997</v>
      </c>
      <c r="F28" t="s">
        <v>1999</v>
      </c>
    </row>
    <row r="29" spans="1:6" x14ac:dyDescent="0.3">
      <c r="A29" t="s">
        <v>1436</v>
      </c>
      <c r="B29" t="s">
        <v>1560</v>
      </c>
      <c r="C29" t="s">
        <v>1488</v>
      </c>
      <c r="D29" t="s">
        <v>1489</v>
      </c>
      <c r="E29" t="s">
        <v>1997</v>
      </c>
      <c r="F29" t="s">
        <v>1999</v>
      </c>
    </row>
    <row r="30" spans="1:6" x14ac:dyDescent="0.3">
      <c r="A30" t="s">
        <v>1436</v>
      </c>
      <c r="B30" t="s">
        <v>1566</v>
      </c>
      <c r="C30" t="s">
        <v>1488</v>
      </c>
      <c r="D30" t="s">
        <v>1489</v>
      </c>
      <c r="E30" t="s">
        <v>1997</v>
      </c>
      <c r="F30" t="s">
        <v>1999</v>
      </c>
    </row>
    <row r="31" spans="1:6" x14ac:dyDescent="0.3">
      <c r="A31" t="s">
        <v>1436</v>
      </c>
      <c r="B31" t="s">
        <v>1568</v>
      </c>
      <c r="C31" t="s">
        <v>1488</v>
      </c>
      <c r="D31" t="s">
        <v>1489</v>
      </c>
      <c r="E31" t="s">
        <v>1997</v>
      </c>
      <c r="F31" t="s">
        <v>1999</v>
      </c>
    </row>
    <row r="32" spans="1:6" x14ac:dyDescent="0.3">
      <c r="A32" t="s">
        <v>1436</v>
      </c>
      <c r="B32" t="s">
        <v>1569</v>
      </c>
      <c r="C32" t="s">
        <v>1488</v>
      </c>
      <c r="D32" t="s">
        <v>1489</v>
      </c>
      <c r="E32" t="s">
        <v>1997</v>
      </c>
      <c r="F32" t="s">
        <v>1999</v>
      </c>
    </row>
    <row r="33" spans="1:6" x14ac:dyDescent="0.3">
      <c r="A33" t="s">
        <v>1436</v>
      </c>
      <c r="B33" t="s">
        <v>1570</v>
      </c>
      <c r="C33" t="s">
        <v>1488</v>
      </c>
      <c r="D33" t="s">
        <v>1489</v>
      </c>
      <c r="E33" t="s">
        <v>1997</v>
      </c>
      <c r="F33" t="s">
        <v>1999</v>
      </c>
    </row>
    <row r="34" spans="1:6" x14ac:dyDescent="0.3">
      <c r="A34" t="s">
        <v>1436</v>
      </c>
      <c r="B34" t="s">
        <v>1571</v>
      </c>
      <c r="C34" t="s">
        <v>1488</v>
      </c>
      <c r="D34" t="s">
        <v>1489</v>
      </c>
      <c r="E34" t="s">
        <v>1997</v>
      </c>
      <c r="F34" t="s">
        <v>1999</v>
      </c>
    </row>
    <row r="35" spans="1:6" x14ac:dyDescent="0.3">
      <c r="A35" t="s">
        <v>1436</v>
      </c>
      <c r="B35" t="s">
        <v>1572</v>
      </c>
      <c r="C35" t="s">
        <v>1488</v>
      </c>
      <c r="D35" t="s">
        <v>1489</v>
      </c>
      <c r="E35" t="s">
        <v>1997</v>
      </c>
      <c r="F35" t="s">
        <v>1999</v>
      </c>
    </row>
    <row r="36" spans="1:6" x14ac:dyDescent="0.3">
      <c r="A36" t="s">
        <v>1436</v>
      </c>
      <c r="B36" t="s">
        <v>1574</v>
      </c>
      <c r="C36" t="s">
        <v>1488</v>
      </c>
      <c r="D36" t="s">
        <v>1489</v>
      </c>
      <c r="E36" t="s">
        <v>1997</v>
      </c>
      <c r="F36" t="s">
        <v>1999</v>
      </c>
    </row>
    <row r="37" spans="1:6" x14ac:dyDescent="0.3">
      <c r="A37" t="s">
        <v>1436</v>
      </c>
      <c r="B37" t="s">
        <v>1575</v>
      </c>
      <c r="C37" t="s">
        <v>1488</v>
      </c>
      <c r="D37" t="s">
        <v>1489</v>
      </c>
      <c r="E37" t="s">
        <v>1997</v>
      </c>
      <c r="F37" t="s">
        <v>1999</v>
      </c>
    </row>
    <row r="38" spans="1:6" x14ac:dyDescent="0.3">
      <c r="A38" t="s">
        <v>1436</v>
      </c>
      <c r="B38" t="s">
        <v>1576</v>
      </c>
      <c r="C38" t="s">
        <v>1488</v>
      </c>
      <c r="D38" t="s">
        <v>1489</v>
      </c>
      <c r="E38" t="s">
        <v>1997</v>
      </c>
      <c r="F38" t="s">
        <v>1999</v>
      </c>
    </row>
    <row r="39" spans="1:6" x14ac:dyDescent="0.3">
      <c r="A39" t="s">
        <v>1436</v>
      </c>
      <c r="B39" t="s">
        <v>1577</v>
      </c>
      <c r="C39" t="s">
        <v>1488</v>
      </c>
      <c r="D39" t="s">
        <v>1489</v>
      </c>
      <c r="E39" t="s">
        <v>1997</v>
      </c>
      <c r="F39" t="s">
        <v>1999</v>
      </c>
    </row>
    <row r="40" spans="1:6" x14ac:dyDescent="0.3">
      <c r="A40" t="s">
        <v>1436</v>
      </c>
      <c r="B40" t="s">
        <v>1578</v>
      </c>
      <c r="C40" t="s">
        <v>1488</v>
      </c>
      <c r="D40" t="s">
        <v>1489</v>
      </c>
      <c r="E40" t="s">
        <v>1997</v>
      </c>
      <c r="F40" t="s">
        <v>1999</v>
      </c>
    </row>
    <row r="41" spans="1:6" x14ac:dyDescent="0.3">
      <c r="A41" t="s">
        <v>1436</v>
      </c>
      <c r="B41" t="s">
        <v>1579</v>
      </c>
      <c r="C41" t="s">
        <v>1488</v>
      </c>
      <c r="D41" t="s">
        <v>1489</v>
      </c>
      <c r="E41" t="s">
        <v>1997</v>
      </c>
      <c r="F41" t="s">
        <v>1999</v>
      </c>
    </row>
    <row r="42" spans="1:6" x14ac:dyDescent="0.3">
      <c r="A42" t="s">
        <v>1436</v>
      </c>
      <c r="B42" t="s">
        <v>1580</v>
      </c>
      <c r="C42" t="s">
        <v>1488</v>
      </c>
      <c r="D42" t="s">
        <v>1489</v>
      </c>
      <c r="E42" t="s">
        <v>1997</v>
      </c>
      <c r="F42" t="s">
        <v>1999</v>
      </c>
    </row>
    <row r="43" spans="1:6" x14ac:dyDescent="0.3">
      <c r="A43" t="s">
        <v>1436</v>
      </c>
      <c r="B43" t="s">
        <v>1581</v>
      </c>
      <c r="C43" t="s">
        <v>1488</v>
      </c>
      <c r="D43" t="s">
        <v>1489</v>
      </c>
      <c r="E43" t="s">
        <v>1997</v>
      </c>
      <c r="F43" t="s">
        <v>1999</v>
      </c>
    </row>
    <row r="44" spans="1:6" x14ac:dyDescent="0.3">
      <c r="A44" t="s">
        <v>1436</v>
      </c>
      <c r="B44" t="s">
        <v>1582</v>
      </c>
      <c r="C44" t="s">
        <v>1488</v>
      </c>
      <c r="D44" t="s">
        <v>1489</v>
      </c>
      <c r="E44" t="s">
        <v>1997</v>
      </c>
      <c r="F44" t="s">
        <v>1999</v>
      </c>
    </row>
    <row r="45" spans="1:6" x14ac:dyDescent="0.3">
      <c r="A45" t="s">
        <v>1436</v>
      </c>
      <c r="B45" t="s">
        <v>1583</v>
      </c>
      <c r="C45" t="s">
        <v>1488</v>
      </c>
      <c r="D45" t="s">
        <v>1489</v>
      </c>
      <c r="E45" t="s">
        <v>1997</v>
      </c>
      <c r="F45" t="s">
        <v>1999</v>
      </c>
    </row>
    <row r="46" spans="1:6" x14ac:dyDescent="0.3">
      <c r="A46" t="s">
        <v>1436</v>
      </c>
      <c r="B46" t="s">
        <v>1584</v>
      </c>
      <c r="C46" t="s">
        <v>1488</v>
      </c>
      <c r="D46" t="s">
        <v>1489</v>
      </c>
      <c r="E46" t="s">
        <v>1997</v>
      </c>
      <c r="F46" t="s">
        <v>1999</v>
      </c>
    </row>
    <row r="47" spans="1:6" x14ac:dyDescent="0.3">
      <c r="A47" t="s">
        <v>1436</v>
      </c>
      <c r="B47" t="s">
        <v>1585</v>
      </c>
      <c r="C47" t="s">
        <v>1488</v>
      </c>
      <c r="D47" t="s">
        <v>1489</v>
      </c>
      <c r="E47" t="s">
        <v>1997</v>
      </c>
      <c r="F47" t="s">
        <v>1999</v>
      </c>
    </row>
    <row r="48" spans="1:6" x14ac:dyDescent="0.3">
      <c r="A48" t="s">
        <v>1436</v>
      </c>
      <c r="B48" t="s">
        <v>1586</v>
      </c>
      <c r="C48" t="s">
        <v>1488</v>
      </c>
      <c r="D48" t="s">
        <v>1489</v>
      </c>
      <c r="E48" t="s">
        <v>1997</v>
      </c>
      <c r="F48" t="s">
        <v>1999</v>
      </c>
    </row>
    <row r="49" spans="1:6" x14ac:dyDescent="0.3">
      <c r="A49" t="s">
        <v>1436</v>
      </c>
      <c r="B49" t="s">
        <v>1587</v>
      </c>
      <c r="C49" t="s">
        <v>1488</v>
      </c>
      <c r="D49" t="s">
        <v>1489</v>
      </c>
      <c r="E49" t="s">
        <v>1997</v>
      </c>
      <c r="F49" t="s">
        <v>1999</v>
      </c>
    </row>
    <row r="50" spans="1:6" x14ac:dyDescent="0.3">
      <c r="A50" t="s">
        <v>1436</v>
      </c>
      <c r="B50" t="s">
        <v>1588</v>
      </c>
      <c r="C50" t="s">
        <v>1488</v>
      </c>
      <c r="D50" t="s">
        <v>1489</v>
      </c>
      <c r="E50" t="s">
        <v>1997</v>
      </c>
      <c r="F50" t="s">
        <v>1999</v>
      </c>
    </row>
    <row r="51" spans="1:6" x14ac:dyDescent="0.3">
      <c r="A51" t="s">
        <v>1436</v>
      </c>
      <c r="B51" t="s">
        <v>1589</v>
      </c>
      <c r="C51" t="s">
        <v>1488</v>
      </c>
      <c r="D51" t="s">
        <v>1489</v>
      </c>
      <c r="E51" t="s">
        <v>1997</v>
      </c>
      <c r="F51" t="s">
        <v>1999</v>
      </c>
    </row>
    <row r="52" spans="1:6" x14ac:dyDescent="0.3">
      <c r="A52" t="s">
        <v>1436</v>
      </c>
      <c r="B52" t="s">
        <v>1590</v>
      </c>
      <c r="C52" t="s">
        <v>1488</v>
      </c>
      <c r="D52" t="s">
        <v>1489</v>
      </c>
      <c r="E52" t="s">
        <v>1997</v>
      </c>
      <c r="F52" t="s">
        <v>1999</v>
      </c>
    </row>
    <row r="53" spans="1:6" x14ac:dyDescent="0.3">
      <c r="A53" t="s">
        <v>1436</v>
      </c>
      <c r="B53" t="s">
        <v>1591</v>
      </c>
      <c r="C53" t="s">
        <v>1488</v>
      </c>
      <c r="D53" t="s">
        <v>1489</v>
      </c>
      <c r="E53" t="s">
        <v>1997</v>
      </c>
      <c r="F53" t="s">
        <v>1999</v>
      </c>
    </row>
    <row r="54" spans="1:6" x14ac:dyDescent="0.3">
      <c r="A54" t="s">
        <v>1436</v>
      </c>
      <c r="B54" t="s">
        <v>1593</v>
      </c>
      <c r="C54" t="s">
        <v>1488</v>
      </c>
      <c r="D54" t="s">
        <v>1489</v>
      </c>
      <c r="E54" t="s">
        <v>1997</v>
      </c>
      <c r="F54" t="s">
        <v>1999</v>
      </c>
    </row>
    <row r="55" spans="1:6" x14ac:dyDescent="0.3">
      <c r="A55" t="s">
        <v>1436</v>
      </c>
      <c r="B55" t="s">
        <v>1594</v>
      </c>
      <c r="C55" t="s">
        <v>1488</v>
      </c>
      <c r="D55" t="s">
        <v>1489</v>
      </c>
      <c r="E55" t="s">
        <v>1997</v>
      </c>
      <c r="F55" t="s">
        <v>1999</v>
      </c>
    </row>
    <row r="56" spans="1:6" x14ac:dyDescent="0.3">
      <c r="A56" t="s">
        <v>1436</v>
      </c>
      <c r="B56" t="s">
        <v>1595</v>
      </c>
      <c r="C56" t="s">
        <v>1488</v>
      </c>
      <c r="D56" t="s">
        <v>1489</v>
      </c>
      <c r="E56" t="s">
        <v>1997</v>
      </c>
      <c r="F56" t="s">
        <v>1999</v>
      </c>
    </row>
    <row r="57" spans="1:6" x14ac:dyDescent="0.3">
      <c r="A57" t="s">
        <v>1436</v>
      </c>
      <c r="B57" t="s">
        <v>1596</v>
      </c>
      <c r="C57" t="s">
        <v>1488</v>
      </c>
      <c r="D57" t="s">
        <v>1489</v>
      </c>
      <c r="E57" t="s">
        <v>1997</v>
      </c>
      <c r="F57" t="s">
        <v>1999</v>
      </c>
    </row>
    <row r="58" spans="1:6" x14ac:dyDescent="0.3">
      <c r="A58" t="s">
        <v>1436</v>
      </c>
      <c r="B58" t="s">
        <v>1602</v>
      </c>
      <c r="C58" t="s">
        <v>1488</v>
      </c>
      <c r="D58" t="s">
        <v>1489</v>
      </c>
      <c r="E58" t="s">
        <v>1997</v>
      </c>
      <c r="F58" t="s">
        <v>1999</v>
      </c>
    </row>
    <row r="59" spans="1:6" x14ac:dyDescent="0.3">
      <c r="A59" t="s">
        <v>1436</v>
      </c>
      <c r="B59" t="s">
        <v>1603</v>
      </c>
      <c r="C59" t="s">
        <v>1488</v>
      </c>
      <c r="D59" t="s">
        <v>1489</v>
      </c>
      <c r="E59" t="s">
        <v>1997</v>
      </c>
      <c r="F59" t="s">
        <v>1999</v>
      </c>
    </row>
    <row r="60" spans="1:6" x14ac:dyDescent="0.3">
      <c r="A60" t="s">
        <v>1436</v>
      </c>
      <c r="B60" t="s">
        <v>1604</v>
      </c>
      <c r="C60" t="s">
        <v>1488</v>
      </c>
      <c r="D60" t="s">
        <v>1489</v>
      </c>
      <c r="E60" t="s">
        <v>1997</v>
      </c>
      <c r="F60" t="s">
        <v>1999</v>
      </c>
    </row>
    <row r="61" spans="1:6" x14ac:dyDescent="0.3">
      <c r="A61" t="s">
        <v>1436</v>
      </c>
      <c r="B61" t="s">
        <v>1605</v>
      </c>
      <c r="C61" t="s">
        <v>1488</v>
      </c>
      <c r="D61" t="s">
        <v>1489</v>
      </c>
      <c r="E61" t="s">
        <v>1997</v>
      </c>
      <c r="F61" t="s">
        <v>1999</v>
      </c>
    </row>
    <row r="62" spans="1:6" x14ac:dyDescent="0.3">
      <c r="A62" t="s">
        <v>1436</v>
      </c>
      <c r="B62" t="s">
        <v>1606</v>
      </c>
      <c r="C62" t="s">
        <v>1488</v>
      </c>
      <c r="D62" t="s">
        <v>1489</v>
      </c>
      <c r="E62" t="s">
        <v>1997</v>
      </c>
      <c r="F62" t="s">
        <v>1999</v>
      </c>
    </row>
    <row r="63" spans="1:6" x14ac:dyDescent="0.3">
      <c r="A63" t="s">
        <v>1436</v>
      </c>
      <c r="B63" t="s">
        <v>1607</v>
      </c>
      <c r="C63" t="s">
        <v>1488</v>
      </c>
      <c r="D63" t="s">
        <v>1489</v>
      </c>
      <c r="E63" t="s">
        <v>1997</v>
      </c>
      <c r="F63" t="s">
        <v>1999</v>
      </c>
    </row>
    <row r="64" spans="1:6" x14ac:dyDescent="0.3">
      <c r="A64" t="s">
        <v>1436</v>
      </c>
      <c r="B64" t="s">
        <v>1608</v>
      </c>
      <c r="C64" t="s">
        <v>1488</v>
      </c>
      <c r="D64" t="s">
        <v>1489</v>
      </c>
      <c r="E64" t="s">
        <v>1997</v>
      </c>
      <c r="F64" t="s">
        <v>1999</v>
      </c>
    </row>
    <row r="65" spans="1:6" x14ac:dyDescent="0.3">
      <c r="A65" t="s">
        <v>1436</v>
      </c>
      <c r="B65" t="s">
        <v>1610</v>
      </c>
      <c r="C65" t="s">
        <v>1488</v>
      </c>
      <c r="D65" t="s">
        <v>1489</v>
      </c>
      <c r="E65" t="s">
        <v>1997</v>
      </c>
      <c r="F65" t="s">
        <v>1999</v>
      </c>
    </row>
    <row r="66" spans="1:6" x14ac:dyDescent="0.3">
      <c r="A66" t="s">
        <v>1436</v>
      </c>
      <c r="B66" t="s">
        <v>1610</v>
      </c>
      <c r="C66" t="s">
        <v>1488</v>
      </c>
      <c r="D66" t="s">
        <v>1489</v>
      </c>
      <c r="E66" t="s">
        <v>1997</v>
      </c>
      <c r="F66" t="s">
        <v>1999</v>
      </c>
    </row>
    <row r="67" spans="1:6" x14ac:dyDescent="0.3">
      <c r="A67" t="s">
        <v>1436</v>
      </c>
      <c r="B67" t="s">
        <v>1615</v>
      </c>
      <c r="C67" t="s">
        <v>1488</v>
      </c>
      <c r="D67" t="s">
        <v>1489</v>
      </c>
      <c r="E67" t="s">
        <v>1997</v>
      </c>
      <c r="F67" t="s">
        <v>1999</v>
      </c>
    </row>
    <row r="68" spans="1:6" x14ac:dyDescent="0.3">
      <c r="A68" t="s">
        <v>1436</v>
      </c>
      <c r="B68" t="s">
        <v>1616</v>
      </c>
      <c r="C68" t="s">
        <v>1488</v>
      </c>
      <c r="D68" t="s">
        <v>1489</v>
      </c>
      <c r="E68" t="s">
        <v>1997</v>
      </c>
      <c r="F68" t="s">
        <v>1999</v>
      </c>
    </row>
    <row r="69" spans="1:6" x14ac:dyDescent="0.3">
      <c r="A69" t="s">
        <v>1436</v>
      </c>
      <c r="B69" t="s">
        <v>1617</v>
      </c>
      <c r="C69" t="s">
        <v>1488</v>
      </c>
      <c r="D69" t="s">
        <v>1489</v>
      </c>
      <c r="E69" t="s">
        <v>1997</v>
      </c>
      <c r="F69" t="s">
        <v>1999</v>
      </c>
    </row>
    <row r="70" spans="1:6" x14ac:dyDescent="0.3">
      <c r="A70" t="s">
        <v>1436</v>
      </c>
      <c r="B70" t="s">
        <v>1618</v>
      </c>
      <c r="C70" t="s">
        <v>1488</v>
      </c>
      <c r="D70" t="s">
        <v>1489</v>
      </c>
      <c r="E70" t="s">
        <v>1997</v>
      </c>
      <c r="F70" t="s">
        <v>1999</v>
      </c>
    </row>
    <row r="71" spans="1:6" x14ac:dyDescent="0.3">
      <c r="A71" t="s">
        <v>1436</v>
      </c>
      <c r="B71" t="s">
        <v>1619</v>
      </c>
      <c r="C71" t="s">
        <v>1488</v>
      </c>
      <c r="D71" t="s">
        <v>1489</v>
      </c>
      <c r="E71" t="s">
        <v>1997</v>
      </c>
      <c r="F71" t="s">
        <v>1999</v>
      </c>
    </row>
    <row r="72" spans="1:6" x14ac:dyDescent="0.3">
      <c r="A72" t="s">
        <v>1436</v>
      </c>
      <c r="B72" t="s">
        <v>1620</v>
      </c>
      <c r="C72" t="s">
        <v>1488</v>
      </c>
      <c r="D72" t="s">
        <v>1489</v>
      </c>
      <c r="E72" t="s">
        <v>1997</v>
      </c>
      <c r="F72" t="s">
        <v>1999</v>
      </c>
    </row>
    <row r="73" spans="1:6" x14ac:dyDescent="0.3">
      <c r="A73" t="s">
        <v>1436</v>
      </c>
      <c r="B73" t="s">
        <v>1621</v>
      </c>
      <c r="C73" t="s">
        <v>1488</v>
      </c>
      <c r="D73" t="s">
        <v>1489</v>
      </c>
      <c r="E73" t="s">
        <v>1997</v>
      </c>
      <c r="F73" t="s">
        <v>1999</v>
      </c>
    </row>
    <row r="74" spans="1:6" x14ac:dyDescent="0.3">
      <c r="A74" t="s">
        <v>1436</v>
      </c>
      <c r="B74" t="s">
        <v>1622</v>
      </c>
      <c r="C74" t="s">
        <v>1488</v>
      </c>
      <c r="D74" t="s">
        <v>1489</v>
      </c>
      <c r="E74" t="s">
        <v>1997</v>
      </c>
      <c r="F74" t="s">
        <v>1999</v>
      </c>
    </row>
    <row r="75" spans="1:6" x14ac:dyDescent="0.3">
      <c r="A75" t="s">
        <v>1436</v>
      </c>
      <c r="B75" t="s">
        <v>1636</v>
      </c>
      <c r="C75" t="s">
        <v>1488</v>
      </c>
      <c r="D75" t="s">
        <v>1489</v>
      </c>
      <c r="E75" t="s">
        <v>1997</v>
      </c>
      <c r="F75" t="s">
        <v>1999</v>
      </c>
    </row>
    <row r="76" spans="1:6" x14ac:dyDescent="0.3">
      <c r="A76" t="s">
        <v>1436</v>
      </c>
      <c r="B76" t="s">
        <v>1643</v>
      </c>
      <c r="C76" t="s">
        <v>1488</v>
      </c>
      <c r="D76" t="s">
        <v>1489</v>
      </c>
      <c r="E76" t="s">
        <v>1997</v>
      </c>
      <c r="F76" t="s">
        <v>1999</v>
      </c>
    </row>
    <row r="77" spans="1:6" x14ac:dyDescent="0.3">
      <c r="A77" t="s">
        <v>1436</v>
      </c>
      <c r="B77" t="s">
        <v>1644</v>
      </c>
      <c r="C77" t="s">
        <v>1488</v>
      </c>
      <c r="D77" t="s">
        <v>1489</v>
      </c>
      <c r="E77" t="s">
        <v>1997</v>
      </c>
      <c r="F77" t="s">
        <v>1999</v>
      </c>
    </row>
    <row r="78" spans="1:6" x14ac:dyDescent="0.3">
      <c r="A78" t="s">
        <v>1436</v>
      </c>
      <c r="B78" t="s">
        <v>1645</v>
      </c>
      <c r="C78" t="s">
        <v>1488</v>
      </c>
      <c r="D78" t="s">
        <v>1489</v>
      </c>
      <c r="E78" t="s">
        <v>1997</v>
      </c>
      <c r="F78" t="s">
        <v>1999</v>
      </c>
    </row>
    <row r="79" spans="1:6" x14ac:dyDescent="0.3">
      <c r="A79" t="s">
        <v>1436</v>
      </c>
      <c r="B79" t="s">
        <v>1646</v>
      </c>
      <c r="C79" t="s">
        <v>1488</v>
      </c>
      <c r="D79" t="s">
        <v>1489</v>
      </c>
      <c r="E79" t="s">
        <v>1997</v>
      </c>
      <c r="F79" t="s">
        <v>1999</v>
      </c>
    </row>
    <row r="80" spans="1:6" x14ac:dyDescent="0.3">
      <c r="A80" t="s">
        <v>1436</v>
      </c>
      <c r="B80" t="s">
        <v>1647</v>
      </c>
      <c r="C80" t="s">
        <v>1488</v>
      </c>
      <c r="D80" t="s">
        <v>1489</v>
      </c>
      <c r="E80" t="s">
        <v>1997</v>
      </c>
      <c r="F80" t="s">
        <v>1999</v>
      </c>
    </row>
    <row r="81" spans="1:6" x14ac:dyDescent="0.3">
      <c r="A81" t="s">
        <v>1436</v>
      </c>
      <c r="B81" t="s">
        <v>1648</v>
      </c>
      <c r="C81" t="s">
        <v>1488</v>
      </c>
      <c r="D81" t="s">
        <v>1489</v>
      </c>
      <c r="E81" t="s">
        <v>1997</v>
      </c>
      <c r="F81" t="s">
        <v>1999</v>
      </c>
    </row>
    <row r="82" spans="1:6" x14ac:dyDescent="0.3">
      <c r="A82" t="s">
        <v>1436</v>
      </c>
      <c r="B82" t="s">
        <v>1663</v>
      </c>
      <c r="C82" t="s">
        <v>1488</v>
      </c>
      <c r="D82" t="s">
        <v>1489</v>
      </c>
      <c r="E82" t="s">
        <v>1997</v>
      </c>
      <c r="F82" t="s">
        <v>1999</v>
      </c>
    </row>
    <row r="83" spans="1:6" x14ac:dyDescent="0.3">
      <c r="A83" t="s">
        <v>1436</v>
      </c>
      <c r="B83" t="s">
        <v>1669</v>
      </c>
      <c r="C83" t="s">
        <v>1488</v>
      </c>
      <c r="D83" t="s">
        <v>1489</v>
      </c>
      <c r="E83" t="s">
        <v>1997</v>
      </c>
      <c r="F83" t="s">
        <v>1999</v>
      </c>
    </row>
    <row r="84" spans="1:6" x14ac:dyDescent="0.3">
      <c r="A84" t="s">
        <v>1436</v>
      </c>
      <c r="B84" t="s">
        <v>1670</v>
      </c>
      <c r="C84" t="s">
        <v>1488</v>
      </c>
      <c r="D84" t="s">
        <v>1489</v>
      </c>
      <c r="E84" t="s">
        <v>1997</v>
      </c>
      <c r="F84" t="s">
        <v>1999</v>
      </c>
    </row>
    <row r="85" spans="1:6" x14ac:dyDescent="0.3">
      <c r="A85" t="s">
        <v>1436</v>
      </c>
      <c r="B85" t="s">
        <v>1672</v>
      </c>
      <c r="C85" t="s">
        <v>1488</v>
      </c>
      <c r="D85" t="s">
        <v>1489</v>
      </c>
      <c r="E85" t="s">
        <v>1997</v>
      </c>
      <c r="F85" t="s">
        <v>1999</v>
      </c>
    </row>
    <row r="86" spans="1:6" x14ac:dyDescent="0.3">
      <c r="A86" t="s">
        <v>1436</v>
      </c>
      <c r="B86" t="s">
        <v>1673</v>
      </c>
      <c r="C86" t="s">
        <v>1488</v>
      </c>
      <c r="D86" t="s">
        <v>1489</v>
      </c>
      <c r="E86" t="s">
        <v>1997</v>
      </c>
      <c r="F86" t="s">
        <v>1999</v>
      </c>
    </row>
    <row r="87" spans="1:6" x14ac:dyDescent="0.3">
      <c r="A87" t="s">
        <v>1436</v>
      </c>
      <c r="B87" t="s">
        <v>1674</v>
      </c>
      <c r="C87" t="s">
        <v>1488</v>
      </c>
      <c r="D87" t="s">
        <v>1489</v>
      </c>
      <c r="E87" t="s">
        <v>1997</v>
      </c>
      <c r="F87" t="s">
        <v>1999</v>
      </c>
    </row>
    <row r="88" spans="1:6" x14ac:dyDescent="0.3">
      <c r="A88" t="s">
        <v>1436</v>
      </c>
      <c r="B88" t="s">
        <v>1675</v>
      </c>
      <c r="C88" t="s">
        <v>1488</v>
      </c>
      <c r="D88" t="s">
        <v>1489</v>
      </c>
      <c r="E88" t="s">
        <v>1997</v>
      </c>
      <c r="F88" t="s">
        <v>1999</v>
      </c>
    </row>
    <row r="89" spans="1:6" x14ac:dyDescent="0.3">
      <c r="A89" t="s">
        <v>1436</v>
      </c>
      <c r="B89" t="s">
        <v>1676</v>
      </c>
      <c r="C89" t="s">
        <v>1488</v>
      </c>
      <c r="D89" t="s">
        <v>1489</v>
      </c>
      <c r="E89" t="s">
        <v>1997</v>
      </c>
      <c r="F89" t="s">
        <v>1999</v>
      </c>
    </row>
    <row r="90" spans="1:6" x14ac:dyDescent="0.3">
      <c r="A90" t="s">
        <v>1436</v>
      </c>
      <c r="B90" t="s">
        <v>1680</v>
      </c>
      <c r="C90" t="s">
        <v>1488</v>
      </c>
      <c r="D90" t="s">
        <v>1489</v>
      </c>
      <c r="E90" t="s">
        <v>1997</v>
      </c>
      <c r="F90" t="s">
        <v>1999</v>
      </c>
    </row>
    <row r="91" spans="1:6" x14ac:dyDescent="0.3">
      <c r="A91" t="s">
        <v>1436</v>
      </c>
      <c r="B91" t="s">
        <v>1684</v>
      </c>
      <c r="C91" t="s">
        <v>1488</v>
      </c>
      <c r="D91" t="s">
        <v>1489</v>
      </c>
      <c r="E91" t="s">
        <v>1997</v>
      </c>
      <c r="F91" t="s">
        <v>1999</v>
      </c>
    </row>
    <row r="92" spans="1:6" x14ac:dyDescent="0.3">
      <c r="A92" t="s">
        <v>1436</v>
      </c>
      <c r="B92" t="s">
        <v>1685</v>
      </c>
      <c r="C92" t="s">
        <v>1488</v>
      </c>
      <c r="D92" t="s">
        <v>1489</v>
      </c>
      <c r="E92" t="s">
        <v>1997</v>
      </c>
      <c r="F92" t="s">
        <v>1999</v>
      </c>
    </row>
    <row r="93" spans="1:6" x14ac:dyDescent="0.3">
      <c r="A93" t="s">
        <v>1436</v>
      </c>
      <c r="B93" t="s">
        <v>1687</v>
      </c>
      <c r="C93" t="s">
        <v>1488</v>
      </c>
      <c r="D93" t="s">
        <v>1489</v>
      </c>
      <c r="E93" t="s">
        <v>1997</v>
      </c>
      <c r="F93" t="s">
        <v>1999</v>
      </c>
    </row>
    <row r="94" spans="1:6" x14ac:dyDescent="0.3">
      <c r="A94" t="s">
        <v>1436</v>
      </c>
      <c r="B94" t="s">
        <v>1691</v>
      </c>
      <c r="C94" t="s">
        <v>1488</v>
      </c>
      <c r="D94" t="s">
        <v>1489</v>
      </c>
      <c r="E94" t="s">
        <v>1997</v>
      </c>
      <c r="F94" t="s">
        <v>1999</v>
      </c>
    </row>
    <row r="95" spans="1:6" x14ac:dyDescent="0.3">
      <c r="A95" t="s">
        <v>1436</v>
      </c>
      <c r="B95" t="s">
        <v>1692</v>
      </c>
      <c r="C95" t="s">
        <v>1488</v>
      </c>
      <c r="D95" t="s">
        <v>1489</v>
      </c>
      <c r="E95" t="s">
        <v>1997</v>
      </c>
      <c r="F95" t="s">
        <v>1999</v>
      </c>
    </row>
    <row r="96" spans="1:6" x14ac:dyDescent="0.3">
      <c r="A96" t="s">
        <v>1436</v>
      </c>
      <c r="B96" t="s">
        <v>1693</v>
      </c>
      <c r="C96" t="s">
        <v>1488</v>
      </c>
      <c r="D96" t="s">
        <v>1489</v>
      </c>
      <c r="E96" t="s">
        <v>1997</v>
      </c>
      <c r="F96" t="s">
        <v>1999</v>
      </c>
    </row>
    <row r="97" spans="1:6" x14ac:dyDescent="0.3">
      <c r="A97" t="s">
        <v>1436</v>
      </c>
      <c r="B97" t="s">
        <v>1696</v>
      </c>
      <c r="C97" t="s">
        <v>1488</v>
      </c>
      <c r="D97" t="s">
        <v>1489</v>
      </c>
      <c r="E97" t="s">
        <v>1997</v>
      </c>
      <c r="F97" t="s">
        <v>1999</v>
      </c>
    </row>
    <row r="98" spans="1:6" x14ac:dyDescent="0.3">
      <c r="A98" t="s">
        <v>1436</v>
      </c>
      <c r="B98" t="s">
        <v>1697</v>
      </c>
      <c r="C98" t="s">
        <v>1488</v>
      </c>
      <c r="D98" t="s">
        <v>1489</v>
      </c>
      <c r="E98" t="s">
        <v>1997</v>
      </c>
      <c r="F98" t="s">
        <v>1999</v>
      </c>
    </row>
    <row r="99" spans="1:6" x14ac:dyDescent="0.3">
      <c r="A99" t="s">
        <v>1436</v>
      </c>
      <c r="B99" t="s">
        <v>1698</v>
      </c>
      <c r="C99" t="s">
        <v>1488</v>
      </c>
      <c r="D99" t="s">
        <v>1489</v>
      </c>
      <c r="E99" t="s">
        <v>1997</v>
      </c>
      <c r="F99" t="s">
        <v>1999</v>
      </c>
    </row>
    <row r="100" spans="1:6" x14ac:dyDescent="0.3">
      <c r="A100" t="s">
        <v>1436</v>
      </c>
      <c r="B100" t="s">
        <v>1699</v>
      </c>
      <c r="C100" t="s">
        <v>1488</v>
      </c>
      <c r="D100" t="s">
        <v>1489</v>
      </c>
      <c r="E100" t="s">
        <v>1997</v>
      </c>
      <c r="F100" t="s">
        <v>1999</v>
      </c>
    </row>
    <row r="101" spans="1:6" x14ac:dyDescent="0.3">
      <c r="A101" t="s">
        <v>1436</v>
      </c>
      <c r="B101" t="s">
        <v>1700</v>
      </c>
      <c r="C101" t="s">
        <v>1488</v>
      </c>
      <c r="D101" t="s">
        <v>1489</v>
      </c>
      <c r="E101" t="s">
        <v>1997</v>
      </c>
      <c r="F101" t="s">
        <v>1999</v>
      </c>
    </row>
    <row r="102" spans="1:6" x14ac:dyDescent="0.3">
      <c r="A102" t="s">
        <v>1436</v>
      </c>
      <c r="B102" t="s">
        <v>1707</v>
      </c>
      <c r="C102" t="s">
        <v>1488</v>
      </c>
      <c r="D102" t="s">
        <v>1489</v>
      </c>
      <c r="E102" t="s">
        <v>1997</v>
      </c>
      <c r="F102" t="s">
        <v>1999</v>
      </c>
    </row>
    <row r="103" spans="1:6" x14ac:dyDescent="0.3">
      <c r="A103" t="s">
        <v>1436</v>
      </c>
      <c r="B103" t="s">
        <v>1708</v>
      </c>
      <c r="C103" t="s">
        <v>1488</v>
      </c>
      <c r="D103" t="s">
        <v>1489</v>
      </c>
      <c r="E103" t="s">
        <v>1997</v>
      </c>
      <c r="F103" t="s">
        <v>1999</v>
      </c>
    </row>
    <row r="104" spans="1:6" x14ac:dyDescent="0.3">
      <c r="A104" t="s">
        <v>1436</v>
      </c>
      <c r="B104" t="s">
        <v>1709</v>
      </c>
      <c r="C104" t="s">
        <v>1488</v>
      </c>
      <c r="D104" t="s">
        <v>1489</v>
      </c>
      <c r="E104" t="s">
        <v>1997</v>
      </c>
      <c r="F104" t="s">
        <v>1999</v>
      </c>
    </row>
    <row r="105" spans="1:6" x14ac:dyDescent="0.3">
      <c r="A105" t="s">
        <v>1436</v>
      </c>
      <c r="B105" t="s">
        <v>1710</v>
      </c>
      <c r="C105" t="s">
        <v>1488</v>
      </c>
      <c r="D105" t="s">
        <v>1489</v>
      </c>
      <c r="E105" t="s">
        <v>1997</v>
      </c>
      <c r="F105" t="s">
        <v>1999</v>
      </c>
    </row>
    <row r="106" spans="1:6" x14ac:dyDescent="0.3">
      <c r="A106" t="s">
        <v>1436</v>
      </c>
      <c r="B106" t="s">
        <v>1711</v>
      </c>
      <c r="C106" t="s">
        <v>1488</v>
      </c>
      <c r="D106" t="s">
        <v>1489</v>
      </c>
      <c r="E106" t="s">
        <v>1997</v>
      </c>
      <c r="F106" t="s">
        <v>1999</v>
      </c>
    </row>
    <row r="107" spans="1:6" x14ac:dyDescent="0.3">
      <c r="A107" t="s">
        <v>1436</v>
      </c>
      <c r="B107" t="s">
        <v>1712</v>
      </c>
      <c r="C107" t="s">
        <v>1488</v>
      </c>
      <c r="D107" t="s">
        <v>1489</v>
      </c>
      <c r="E107" t="s">
        <v>1997</v>
      </c>
      <c r="F107" t="s">
        <v>1999</v>
      </c>
    </row>
    <row r="108" spans="1:6" x14ac:dyDescent="0.3">
      <c r="A108" t="s">
        <v>1436</v>
      </c>
      <c r="B108" t="s">
        <v>1713</v>
      </c>
      <c r="C108" t="s">
        <v>1488</v>
      </c>
      <c r="D108" t="s">
        <v>1489</v>
      </c>
      <c r="E108" t="s">
        <v>1997</v>
      </c>
      <c r="F108" t="s">
        <v>1999</v>
      </c>
    </row>
    <row r="109" spans="1:6" x14ac:dyDescent="0.3">
      <c r="A109" t="s">
        <v>1436</v>
      </c>
      <c r="B109" t="s">
        <v>1714</v>
      </c>
      <c r="C109" t="s">
        <v>1488</v>
      </c>
      <c r="D109" t="s">
        <v>1489</v>
      </c>
      <c r="E109" t="s">
        <v>1997</v>
      </c>
      <c r="F109" t="s">
        <v>1999</v>
      </c>
    </row>
    <row r="110" spans="1:6" x14ac:dyDescent="0.3">
      <c r="A110" t="s">
        <v>1436</v>
      </c>
      <c r="B110" t="s">
        <v>1719</v>
      </c>
      <c r="C110" t="s">
        <v>1488</v>
      </c>
      <c r="D110" t="s">
        <v>1489</v>
      </c>
      <c r="E110" t="s">
        <v>1997</v>
      </c>
      <c r="F110" t="s">
        <v>1999</v>
      </c>
    </row>
    <row r="111" spans="1:6" x14ac:dyDescent="0.3">
      <c r="A111" t="s">
        <v>1436</v>
      </c>
      <c r="B111" t="s">
        <v>1720</v>
      </c>
      <c r="C111" t="s">
        <v>1488</v>
      </c>
      <c r="D111" t="s">
        <v>1489</v>
      </c>
      <c r="E111" t="s">
        <v>1997</v>
      </c>
      <c r="F111" t="s">
        <v>1999</v>
      </c>
    </row>
    <row r="112" spans="1:6" x14ac:dyDescent="0.3">
      <c r="A112" t="s">
        <v>1436</v>
      </c>
      <c r="B112" t="s">
        <v>1721</v>
      </c>
      <c r="C112" t="s">
        <v>1488</v>
      </c>
      <c r="D112" t="s">
        <v>1489</v>
      </c>
      <c r="E112" t="s">
        <v>1997</v>
      </c>
      <c r="F112" t="s">
        <v>1999</v>
      </c>
    </row>
    <row r="113" spans="1:6" x14ac:dyDescent="0.3">
      <c r="A113" t="s">
        <v>1436</v>
      </c>
      <c r="B113" t="s">
        <v>1723</v>
      </c>
      <c r="C113" t="s">
        <v>1488</v>
      </c>
      <c r="D113" t="s">
        <v>1489</v>
      </c>
      <c r="E113" t="s">
        <v>1997</v>
      </c>
      <c r="F113" t="s">
        <v>1999</v>
      </c>
    </row>
    <row r="114" spans="1:6" x14ac:dyDescent="0.3">
      <c r="A114" t="s">
        <v>1436</v>
      </c>
      <c r="B114" t="s">
        <v>1725</v>
      </c>
      <c r="C114" t="s">
        <v>1488</v>
      </c>
      <c r="D114" t="s">
        <v>1489</v>
      </c>
      <c r="E114" t="s">
        <v>1997</v>
      </c>
      <c r="F114" t="s">
        <v>1999</v>
      </c>
    </row>
    <row r="115" spans="1:6" x14ac:dyDescent="0.3">
      <c r="A115" t="s">
        <v>1436</v>
      </c>
      <c r="B115" t="s">
        <v>1728</v>
      </c>
      <c r="C115" t="s">
        <v>1488</v>
      </c>
      <c r="D115" t="s">
        <v>1489</v>
      </c>
      <c r="E115" t="s">
        <v>1997</v>
      </c>
      <c r="F115" t="s">
        <v>1999</v>
      </c>
    </row>
    <row r="116" spans="1:6" x14ac:dyDescent="0.3">
      <c r="A116" t="s">
        <v>1436</v>
      </c>
      <c r="B116" t="s">
        <v>1730</v>
      </c>
      <c r="C116" t="s">
        <v>1488</v>
      </c>
      <c r="D116" t="s">
        <v>1489</v>
      </c>
      <c r="E116" t="s">
        <v>1997</v>
      </c>
      <c r="F116" t="s">
        <v>1999</v>
      </c>
    </row>
    <row r="117" spans="1:6" x14ac:dyDescent="0.3">
      <c r="A117" t="s">
        <v>1436</v>
      </c>
      <c r="B117" t="s">
        <v>1731</v>
      </c>
      <c r="C117" t="s">
        <v>1488</v>
      </c>
      <c r="D117" t="s">
        <v>1489</v>
      </c>
      <c r="E117" t="s">
        <v>1997</v>
      </c>
      <c r="F117" t="s">
        <v>1999</v>
      </c>
    </row>
    <row r="118" spans="1:6" x14ac:dyDescent="0.3">
      <c r="A118" t="s">
        <v>1436</v>
      </c>
      <c r="B118" t="s">
        <v>1732</v>
      </c>
      <c r="C118" t="s">
        <v>1488</v>
      </c>
      <c r="D118" t="s">
        <v>1489</v>
      </c>
      <c r="E118" t="s">
        <v>1997</v>
      </c>
      <c r="F118" t="s">
        <v>1999</v>
      </c>
    </row>
    <row r="119" spans="1:6" x14ac:dyDescent="0.3">
      <c r="A119" t="s">
        <v>1436</v>
      </c>
      <c r="B119" t="s">
        <v>1733</v>
      </c>
      <c r="C119" t="s">
        <v>1488</v>
      </c>
      <c r="D119" t="s">
        <v>1489</v>
      </c>
      <c r="E119" t="s">
        <v>1997</v>
      </c>
      <c r="F119" t="s">
        <v>1999</v>
      </c>
    </row>
    <row r="120" spans="1:6" x14ac:dyDescent="0.3">
      <c r="A120" t="s">
        <v>1436</v>
      </c>
      <c r="B120" t="s">
        <v>1734</v>
      </c>
      <c r="C120" t="s">
        <v>1488</v>
      </c>
      <c r="D120" t="s">
        <v>1489</v>
      </c>
      <c r="E120" t="s">
        <v>1997</v>
      </c>
      <c r="F120" t="s">
        <v>1999</v>
      </c>
    </row>
    <row r="121" spans="1:6" x14ac:dyDescent="0.3">
      <c r="A121" t="s">
        <v>1436</v>
      </c>
      <c r="B121" t="s">
        <v>1735</v>
      </c>
      <c r="C121" t="s">
        <v>1488</v>
      </c>
      <c r="D121" t="s">
        <v>1489</v>
      </c>
      <c r="E121" t="s">
        <v>1997</v>
      </c>
      <c r="F121" t="s">
        <v>1999</v>
      </c>
    </row>
    <row r="122" spans="1:6" x14ac:dyDescent="0.3">
      <c r="A122" t="s">
        <v>1436</v>
      </c>
      <c r="B122" t="s">
        <v>1737</v>
      </c>
      <c r="C122" t="s">
        <v>1488</v>
      </c>
      <c r="D122" t="s">
        <v>1489</v>
      </c>
      <c r="E122" t="s">
        <v>1997</v>
      </c>
      <c r="F122" t="s">
        <v>1999</v>
      </c>
    </row>
    <row r="123" spans="1:6" x14ac:dyDescent="0.3">
      <c r="A123" t="s">
        <v>1436</v>
      </c>
      <c r="B123" t="s">
        <v>1738</v>
      </c>
      <c r="C123" t="s">
        <v>1488</v>
      </c>
      <c r="D123" t="s">
        <v>1489</v>
      </c>
      <c r="E123" t="s">
        <v>1997</v>
      </c>
      <c r="F123" t="s">
        <v>1999</v>
      </c>
    </row>
    <row r="124" spans="1:6" x14ac:dyDescent="0.3">
      <c r="A124" t="s">
        <v>1436</v>
      </c>
      <c r="B124" t="s">
        <v>1739</v>
      </c>
      <c r="C124" t="s">
        <v>1488</v>
      </c>
      <c r="D124" t="s">
        <v>1489</v>
      </c>
      <c r="E124" t="s">
        <v>1997</v>
      </c>
      <c r="F124" t="s">
        <v>1999</v>
      </c>
    </row>
    <row r="125" spans="1:6" x14ac:dyDescent="0.3">
      <c r="A125" t="s">
        <v>1436</v>
      </c>
      <c r="B125" t="s">
        <v>1754</v>
      </c>
      <c r="C125" t="s">
        <v>1488</v>
      </c>
      <c r="D125" t="s">
        <v>1489</v>
      </c>
      <c r="E125" t="s">
        <v>1997</v>
      </c>
      <c r="F125" t="s">
        <v>1999</v>
      </c>
    </row>
    <row r="126" spans="1:6" x14ac:dyDescent="0.3">
      <c r="A126" t="s">
        <v>1436</v>
      </c>
      <c r="B126" t="s">
        <v>1755</v>
      </c>
      <c r="C126" t="s">
        <v>1488</v>
      </c>
      <c r="D126" t="s">
        <v>1489</v>
      </c>
      <c r="E126" t="s">
        <v>1997</v>
      </c>
      <c r="F126" t="s">
        <v>1999</v>
      </c>
    </row>
    <row r="127" spans="1:6" x14ac:dyDescent="0.3">
      <c r="A127" t="s">
        <v>1436</v>
      </c>
      <c r="B127" t="s">
        <v>1756</v>
      </c>
      <c r="C127" t="s">
        <v>1488</v>
      </c>
      <c r="D127" t="s">
        <v>1489</v>
      </c>
      <c r="E127" t="s">
        <v>1997</v>
      </c>
      <c r="F127" t="s">
        <v>1999</v>
      </c>
    </row>
    <row r="128" spans="1:6" x14ac:dyDescent="0.3">
      <c r="A128" t="s">
        <v>1436</v>
      </c>
      <c r="B128" t="s">
        <v>1758</v>
      </c>
      <c r="C128" t="s">
        <v>1488</v>
      </c>
      <c r="D128" t="s">
        <v>1489</v>
      </c>
      <c r="E128" t="s">
        <v>1997</v>
      </c>
      <c r="F128" t="s">
        <v>1999</v>
      </c>
    </row>
    <row r="129" spans="1:6" x14ac:dyDescent="0.3">
      <c r="A129" t="s">
        <v>1436</v>
      </c>
      <c r="B129" t="s">
        <v>1759</v>
      </c>
      <c r="C129" t="s">
        <v>1488</v>
      </c>
      <c r="D129" t="s">
        <v>1489</v>
      </c>
      <c r="E129" t="s">
        <v>1997</v>
      </c>
      <c r="F129" t="s">
        <v>1999</v>
      </c>
    </row>
    <row r="130" spans="1:6" x14ac:dyDescent="0.3">
      <c r="A130" t="s">
        <v>1436</v>
      </c>
      <c r="B130" t="s">
        <v>1761</v>
      </c>
      <c r="C130" t="s">
        <v>1488</v>
      </c>
      <c r="D130" t="s">
        <v>1489</v>
      </c>
      <c r="E130" t="s">
        <v>1997</v>
      </c>
      <c r="F130" t="s">
        <v>1999</v>
      </c>
    </row>
    <row r="131" spans="1:6" x14ac:dyDescent="0.3">
      <c r="A131" t="s">
        <v>1436</v>
      </c>
      <c r="B131" t="s">
        <v>1762</v>
      </c>
      <c r="C131" t="s">
        <v>1488</v>
      </c>
      <c r="D131" t="s">
        <v>1489</v>
      </c>
      <c r="E131" t="s">
        <v>1997</v>
      </c>
      <c r="F131" t="s">
        <v>1999</v>
      </c>
    </row>
    <row r="132" spans="1:6" x14ac:dyDescent="0.3">
      <c r="A132" t="s">
        <v>1436</v>
      </c>
      <c r="B132" t="s">
        <v>1768</v>
      </c>
      <c r="C132" t="s">
        <v>1488</v>
      </c>
      <c r="D132" t="s">
        <v>1489</v>
      </c>
      <c r="E132" t="s">
        <v>1997</v>
      </c>
      <c r="F132" t="s">
        <v>1999</v>
      </c>
    </row>
    <row r="133" spans="1:6" x14ac:dyDescent="0.3">
      <c r="A133" t="s">
        <v>1436</v>
      </c>
      <c r="B133" t="s">
        <v>1769</v>
      </c>
      <c r="C133" t="s">
        <v>1488</v>
      </c>
      <c r="D133" t="s">
        <v>1489</v>
      </c>
      <c r="E133" t="s">
        <v>1997</v>
      </c>
      <c r="F133" t="s">
        <v>1999</v>
      </c>
    </row>
    <row r="134" spans="1:6" x14ac:dyDescent="0.3">
      <c r="A134" t="s">
        <v>1436</v>
      </c>
      <c r="B134" t="s">
        <v>1770</v>
      </c>
      <c r="C134" t="s">
        <v>1488</v>
      </c>
      <c r="D134" t="s">
        <v>1489</v>
      </c>
      <c r="E134" t="s">
        <v>1997</v>
      </c>
      <c r="F134" t="s">
        <v>1999</v>
      </c>
    </row>
    <row r="135" spans="1:6" x14ac:dyDescent="0.3">
      <c r="A135" t="s">
        <v>1436</v>
      </c>
      <c r="B135" t="s">
        <v>1771</v>
      </c>
      <c r="C135" t="s">
        <v>1488</v>
      </c>
      <c r="D135" t="s">
        <v>1489</v>
      </c>
      <c r="E135" t="s">
        <v>1997</v>
      </c>
      <c r="F135" t="s">
        <v>1999</v>
      </c>
    </row>
    <row r="136" spans="1:6" x14ac:dyDescent="0.3">
      <c r="A136" t="s">
        <v>1436</v>
      </c>
      <c r="B136" t="s">
        <v>1772</v>
      </c>
      <c r="C136" t="s">
        <v>1488</v>
      </c>
      <c r="D136" t="s">
        <v>1489</v>
      </c>
      <c r="E136" t="s">
        <v>1997</v>
      </c>
      <c r="F136" t="s">
        <v>1999</v>
      </c>
    </row>
    <row r="137" spans="1:6" x14ac:dyDescent="0.3">
      <c r="A137" t="s">
        <v>1436</v>
      </c>
      <c r="B137" t="s">
        <v>1773</v>
      </c>
      <c r="C137" t="s">
        <v>1488</v>
      </c>
      <c r="D137" t="s">
        <v>1489</v>
      </c>
      <c r="E137" t="s">
        <v>1997</v>
      </c>
      <c r="F137" t="s">
        <v>1999</v>
      </c>
    </row>
    <row r="138" spans="1:6" x14ac:dyDescent="0.3">
      <c r="A138" t="s">
        <v>1436</v>
      </c>
      <c r="B138" t="s">
        <v>1776</v>
      </c>
      <c r="C138" t="s">
        <v>1488</v>
      </c>
      <c r="D138" t="s">
        <v>1489</v>
      </c>
      <c r="E138" t="s">
        <v>1997</v>
      </c>
      <c r="F138" t="s">
        <v>1999</v>
      </c>
    </row>
    <row r="139" spans="1:6" x14ac:dyDescent="0.3">
      <c r="A139" t="s">
        <v>1436</v>
      </c>
      <c r="B139" t="s">
        <v>1777</v>
      </c>
      <c r="C139" t="s">
        <v>1488</v>
      </c>
      <c r="D139" t="s">
        <v>1489</v>
      </c>
      <c r="E139" t="s">
        <v>1997</v>
      </c>
      <c r="F139" t="s">
        <v>1999</v>
      </c>
    </row>
    <row r="140" spans="1:6" x14ac:dyDescent="0.3">
      <c r="A140" t="s">
        <v>1436</v>
      </c>
      <c r="B140" t="s">
        <v>1778</v>
      </c>
      <c r="C140" t="s">
        <v>1488</v>
      </c>
      <c r="D140" t="s">
        <v>1489</v>
      </c>
      <c r="E140" t="s">
        <v>1997</v>
      </c>
      <c r="F140" t="s">
        <v>1999</v>
      </c>
    </row>
    <row r="141" spans="1:6" x14ac:dyDescent="0.3">
      <c r="A141" t="s">
        <v>1436</v>
      </c>
      <c r="B141" t="s">
        <v>1779</v>
      </c>
      <c r="C141" t="s">
        <v>1488</v>
      </c>
      <c r="D141" t="s">
        <v>1489</v>
      </c>
      <c r="E141" t="s">
        <v>1997</v>
      </c>
      <c r="F141" t="s">
        <v>1999</v>
      </c>
    </row>
    <row r="142" spans="1:6" x14ac:dyDescent="0.3">
      <c r="A142" t="s">
        <v>1436</v>
      </c>
      <c r="B142" t="s">
        <v>1780</v>
      </c>
      <c r="C142" t="s">
        <v>1488</v>
      </c>
      <c r="D142" t="s">
        <v>1489</v>
      </c>
      <c r="E142" t="s">
        <v>1997</v>
      </c>
      <c r="F142" t="s">
        <v>1999</v>
      </c>
    </row>
    <row r="143" spans="1:6" x14ac:dyDescent="0.3">
      <c r="A143" t="s">
        <v>1436</v>
      </c>
      <c r="B143" t="s">
        <v>1781</v>
      </c>
      <c r="C143" t="s">
        <v>1488</v>
      </c>
      <c r="D143" t="s">
        <v>1489</v>
      </c>
      <c r="E143" t="s">
        <v>1997</v>
      </c>
      <c r="F143" t="s">
        <v>1999</v>
      </c>
    </row>
    <row r="144" spans="1:6" x14ac:dyDescent="0.3">
      <c r="A144" t="s">
        <v>1436</v>
      </c>
      <c r="B144" t="s">
        <v>1782</v>
      </c>
      <c r="C144" t="s">
        <v>1488</v>
      </c>
      <c r="D144" t="s">
        <v>1489</v>
      </c>
      <c r="E144" t="s">
        <v>1997</v>
      </c>
      <c r="F144" t="s">
        <v>1999</v>
      </c>
    </row>
    <row r="145" spans="1:6" x14ac:dyDescent="0.3">
      <c r="A145" t="s">
        <v>1436</v>
      </c>
      <c r="B145" t="s">
        <v>1782</v>
      </c>
      <c r="C145" t="s">
        <v>1488</v>
      </c>
      <c r="D145" t="s">
        <v>1489</v>
      </c>
      <c r="E145" t="s">
        <v>1997</v>
      </c>
      <c r="F145" t="s">
        <v>1999</v>
      </c>
    </row>
    <row r="146" spans="1:6" x14ac:dyDescent="0.3">
      <c r="A146" t="s">
        <v>1436</v>
      </c>
      <c r="B146" t="s">
        <v>1783</v>
      </c>
      <c r="C146" t="s">
        <v>1488</v>
      </c>
      <c r="D146" t="s">
        <v>1489</v>
      </c>
      <c r="E146" t="s">
        <v>1997</v>
      </c>
      <c r="F146" t="s">
        <v>1999</v>
      </c>
    </row>
    <row r="147" spans="1:6" x14ac:dyDescent="0.3">
      <c r="A147" t="s">
        <v>1436</v>
      </c>
      <c r="B147" t="s">
        <v>1784</v>
      </c>
      <c r="C147" t="s">
        <v>1488</v>
      </c>
      <c r="D147" t="s">
        <v>1489</v>
      </c>
      <c r="E147" t="s">
        <v>1997</v>
      </c>
      <c r="F147" t="s">
        <v>1999</v>
      </c>
    </row>
    <row r="148" spans="1:6" x14ac:dyDescent="0.3">
      <c r="A148" t="s">
        <v>1436</v>
      </c>
      <c r="B148" t="s">
        <v>1786</v>
      </c>
      <c r="C148" t="s">
        <v>1488</v>
      </c>
      <c r="D148" t="s">
        <v>1489</v>
      </c>
      <c r="E148" t="s">
        <v>1997</v>
      </c>
      <c r="F148" t="s">
        <v>1999</v>
      </c>
    </row>
    <row r="149" spans="1:6" x14ac:dyDescent="0.3">
      <c r="A149" t="s">
        <v>1436</v>
      </c>
      <c r="B149" t="s">
        <v>1792</v>
      </c>
      <c r="C149" t="s">
        <v>1488</v>
      </c>
      <c r="D149" t="s">
        <v>1489</v>
      </c>
      <c r="E149" t="s">
        <v>1997</v>
      </c>
      <c r="F149" t="s">
        <v>1999</v>
      </c>
    </row>
    <row r="150" spans="1:6" x14ac:dyDescent="0.3">
      <c r="A150" t="s">
        <v>1436</v>
      </c>
      <c r="B150" t="s">
        <v>1794</v>
      </c>
      <c r="C150" t="s">
        <v>1488</v>
      </c>
      <c r="D150" t="s">
        <v>1489</v>
      </c>
      <c r="E150" t="s">
        <v>1997</v>
      </c>
      <c r="F150" t="s">
        <v>1999</v>
      </c>
    </row>
    <row r="151" spans="1:6" x14ac:dyDescent="0.3">
      <c r="A151" t="s">
        <v>1436</v>
      </c>
      <c r="B151" t="s">
        <v>1795</v>
      </c>
      <c r="C151" t="s">
        <v>1488</v>
      </c>
      <c r="D151" t="s">
        <v>1489</v>
      </c>
      <c r="E151" t="s">
        <v>1997</v>
      </c>
      <c r="F151" t="s">
        <v>1999</v>
      </c>
    </row>
    <row r="152" spans="1:6" x14ac:dyDescent="0.3">
      <c r="A152" t="s">
        <v>1436</v>
      </c>
      <c r="B152" t="s">
        <v>1797</v>
      </c>
      <c r="C152" t="s">
        <v>1488</v>
      </c>
      <c r="D152" t="s">
        <v>1489</v>
      </c>
      <c r="E152" t="s">
        <v>1997</v>
      </c>
      <c r="F152" t="s">
        <v>1999</v>
      </c>
    </row>
    <row r="153" spans="1:6" x14ac:dyDescent="0.3">
      <c r="A153" t="s">
        <v>1436</v>
      </c>
      <c r="B153" t="s">
        <v>1798</v>
      </c>
      <c r="C153" t="s">
        <v>1488</v>
      </c>
      <c r="D153" t="s">
        <v>1489</v>
      </c>
      <c r="E153" t="s">
        <v>1997</v>
      </c>
      <c r="F153" t="s">
        <v>1999</v>
      </c>
    </row>
    <row r="154" spans="1:6" x14ac:dyDescent="0.3">
      <c r="A154" t="s">
        <v>1436</v>
      </c>
      <c r="B154" t="s">
        <v>1800</v>
      </c>
      <c r="C154" t="s">
        <v>1488</v>
      </c>
      <c r="D154" t="s">
        <v>1489</v>
      </c>
      <c r="E154" t="s">
        <v>1997</v>
      </c>
      <c r="F154" t="s">
        <v>1999</v>
      </c>
    </row>
    <row r="155" spans="1:6" x14ac:dyDescent="0.3">
      <c r="A155" t="s">
        <v>1436</v>
      </c>
      <c r="B155" t="s">
        <v>1801</v>
      </c>
      <c r="C155" t="s">
        <v>1488</v>
      </c>
      <c r="D155" t="s">
        <v>1489</v>
      </c>
      <c r="E155" t="s">
        <v>1997</v>
      </c>
      <c r="F155" t="s">
        <v>1999</v>
      </c>
    </row>
    <row r="156" spans="1:6" x14ac:dyDescent="0.3">
      <c r="A156" t="s">
        <v>1436</v>
      </c>
      <c r="B156" t="s">
        <v>1802</v>
      </c>
      <c r="C156" t="s">
        <v>1488</v>
      </c>
      <c r="D156" t="s">
        <v>1489</v>
      </c>
      <c r="E156" t="s">
        <v>1997</v>
      </c>
      <c r="F156" t="s">
        <v>1999</v>
      </c>
    </row>
    <row r="157" spans="1:6" x14ac:dyDescent="0.3">
      <c r="A157" t="s">
        <v>1436</v>
      </c>
      <c r="B157" t="s">
        <v>1803</v>
      </c>
      <c r="C157" t="s">
        <v>1488</v>
      </c>
      <c r="D157" t="s">
        <v>1489</v>
      </c>
      <c r="E157" t="s">
        <v>1997</v>
      </c>
      <c r="F157" t="s">
        <v>1999</v>
      </c>
    </row>
    <row r="158" spans="1:6" x14ac:dyDescent="0.3">
      <c r="A158" t="s">
        <v>1436</v>
      </c>
      <c r="B158" t="s">
        <v>1804</v>
      </c>
      <c r="C158" t="s">
        <v>1488</v>
      </c>
      <c r="D158" t="s">
        <v>1489</v>
      </c>
      <c r="E158" t="s">
        <v>1997</v>
      </c>
      <c r="F158" t="s">
        <v>1999</v>
      </c>
    </row>
    <row r="159" spans="1:6" x14ac:dyDescent="0.3">
      <c r="A159" t="s">
        <v>1436</v>
      </c>
      <c r="B159" t="s">
        <v>1805</v>
      </c>
      <c r="C159" t="s">
        <v>1488</v>
      </c>
      <c r="D159" t="s">
        <v>1489</v>
      </c>
      <c r="E159" t="s">
        <v>1997</v>
      </c>
      <c r="F159" t="s">
        <v>1999</v>
      </c>
    </row>
    <row r="160" spans="1:6" x14ac:dyDescent="0.3">
      <c r="A160" t="s">
        <v>1436</v>
      </c>
      <c r="B160" t="s">
        <v>1806</v>
      </c>
      <c r="C160" t="s">
        <v>1488</v>
      </c>
      <c r="D160" t="s">
        <v>1489</v>
      </c>
      <c r="E160" t="s">
        <v>1997</v>
      </c>
      <c r="F160" t="s">
        <v>1999</v>
      </c>
    </row>
    <row r="161" spans="1:6" x14ac:dyDescent="0.3">
      <c r="A161" t="s">
        <v>1436</v>
      </c>
      <c r="B161" t="s">
        <v>1807</v>
      </c>
      <c r="C161" t="s">
        <v>1488</v>
      </c>
      <c r="D161" t="s">
        <v>1489</v>
      </c>
      <c r="E161" t="s">
        <v>1997</v>
      </c>
      <c r="F161" t="s">
        <v>1999</v>
      </c>
    </row>
    <row r="162" spans="1:6" x14ac:dyDescent="0.3">
      <c r="A162" t="s">
        <v>1436</v>
      </c>
      <c r="B162" t="s">
        <v>1808</v>
      </c>
      <c r="C162" t="s">
        <v>1488</v>
      </c>
      <c r="D162" t="s">
        <v>1489</v>
      </c>
      <c r="E162" t="s">
        <v>1997</v>
      </c>
      <c r="F162" t="s">
        <v>1999</v>
      </c>
    </row>
    <row r="163" spans="1:6" x14ac:dyDescent="0.3">
      <c r="A163" t="s">
        <v>1436</v>
      </c>
      <c r="B163" t="s">
        <v>1809</v>
      </c>
      <c r="C163" t="s">
        <v>1488</v>
      </c>
      <c r="D163" t="s">
        <v>1489</v>
      </c>
      <c r="E163" t="s">
        <v>1997</v>
      </c>
      <c r="F163" t="s">
        <v>1999</v>
      </c>
    </row>
    <row r="164" spans="1:6" x14ac:dyDescent="0.3">
      <c r="A164" t="s">
        <v>1436</v>
      </c>
      <c r="B164" t="s">
        <v>1810</v>
      </c>
      <c r="C164" t="s">
        <v>1488</v>
      </c>
      <c r="D164" t="s">
        <v>1489</v>
      </c>
      <c r="E164" t="s">
        <v>1997</v>
      </c>
      <c r="F164" t="s">
        <v>1999</v>
      </c>
    </row>
    <row r="165" spans="1:6" x14ac:dyDescent="0.3">
      <c r="A165" t="s">
        <v>1436</v>
      </c>
      <c r="B165" t="s">
        <v>1811</v>
      </c>
      <c r="C165" t="s">
        <v>1488</v>
      </c>
      <c r="D165" t="s">
        <v>1489</v>
      </c>
      <c r="E165" t="s">
        <v>1997</v>
      </c>
      <c r="F165" t="s">
        <v>1999</v>
      </c>
    </row>
    <row r="166" spans="1:6" x14ac:dyDescent="0.3">
      <c r="A166" t="s">
        <v>1436</v>
      </c>
      <c r="B166" t="s">
        <v>1812</v>
      </c>
      <c r="C166" t="s">
        <v>1488</v>
      </c>
      <c r="D166" t="s">
        <v>1489</v>
      </c>
      <c r="E166" t="s">
        <v>1997</v>
      </c>
      <c r="F166" t="s">
        <v>1999</v>
      </c>
    </row>
    <row r="167" spans="1:6" x14ac:dyDescent="0.3">
      <c r="A167" t="s">
        <v>1436</v>
      </c>
      <c r="B167" t="s">
        <v>1814</v>
      </c>
      <c r="C167" t="s">
        <v>1488</v>
      </c>
      <c r="D167" t="s">
        <v>1489</v>
      </c>
      <c r="E167" t="s">
        <v>1997</v>
      </c>
      <c r="F167" t="s">
        <v>1999</v>
      </c>
    </row>
    <row r="168" spans="1:6" x14ac:dyDescent="0.3">
      <c r="A168" t="s">
        <v>1436</v>
      </c>
      <c r="B168" t="s">
        <v>1815</v>
      </c>
      <c r="C168" t="s">
        <v>1488</v>
      </c>
      <c r="D168" t="s">
        <v>1489</v>
      </c>
      <c r="E168" t="s">
        <v>1997</v>
      </c>
      <c r="F168" t="s">
        <v>1999</v>
      </c>
    </row>
    <row r="169" spans="1:6" x14ac:dyDescent="0.3">
      <c r="A169" t="s">
        <v>1436</v>
      </c>
      <c r="B169" t="s">
        <v>1815</v>
      </c>
      <c r="C169" t="s">
        <v>1488</v>
      </c>
      <c r="D169" t="s">
        <v>1489</v>
      </c>
      <c r="E169" t="s">
        <v>1997</v>
      </c>
      <c r="F169" t="s">
        <v>1999</v>
      </c>
    </row>
    <row r="170" spans="1:6" x14ac:dyDescent="0.3">
      <c r="A170" t="s">
        <v>1436</v>
      </c>
      <c r="B170" t="s">
        <v>1817</v>
      </c>
      <c r="C170" t="s">
        <v>1488</v>
      </c>
      <c r="D170" t="s">
        <v>1489</v>
      </c>
      <c r="E170" t="s">
        <v>1997</v>
      </c>
      <c r="F170" t="s">
        <v>1999</v>
      </c>
    </row>
    <row r="171" spans="1:6" x14ac:dyDescent="0.3">
      <c r="A171" t="s">
        <v>1436</v>
      </c>
      <c r="B171" t="s">
        <v>1819</v>
      </c>
      <c r="C171" t="s">
        <v>1488</v>
      </c>
      <c r="D171" t="s">
        <v>1489</v>
      </c>
      <c r="E171" t="s">
        <v>1997</v>
      </c>
      <c r="F171" t="s">
        <v>1999</v>
      </c>
    </row>
    <row r="172" spans="1:6" x14ac:dyDescent="0.3">
      <c r="A172" t="s">
        <v>1436</v>
      </c>
      <c r="B172" t="s">
        <v>1822</v>
      </c>
      <c r="C172" t="s">
        <v>1488</v>
      </c>
      <c r="D172" t="s">
        <v>1489</v>
      </c>
      <c r="E172" t="s">
        <v>1997</v>
      </c>
      <c r="F172" t="s">
        <v>1999</v>
      </c>
    </row>
    <row r="173" spans="1:6" x14ac:dyDescent="0.3">
      <c r="A173" t="s">
        <v>1436</v>
      </c>
      <c r="B173" t="s">
        <v>1823</v>
      </c>
      <c r="C173" t="s">
        <v>1488</v>
      </c>
      <c r="D173" t="s">
        <v>1489</v>
      </c>
      <c r="E173" t="s">
        <v>1997</v>
      </c>
      <c r="F173" t="s">
        <v>1999</v>
      </c>
    </row>
    <row r="174" spans="1:6" x14ac:dyDescent="0.3">
      <c r="A174" t="s">
        <v>1436</v>
      </c>
      <c r="B174" t="s">
        <v>1825</v>
      </c>
      <c r="C174" t="s">
        <v>1488</v>
      </c>
      <c r="D174" t="s">
        <v>1489</v>
      </c>
      <c r="E174" t="s">
        <v>1997</v>
      </c>
      <c r="F174" t="s">
        <v>1999</v>
      </c>
    </row>
    <row r="175" spans="1:6" x14ac:dyDescent="0.3">
      <c r="A175" t="s">
        <v>1436</v>
      </c>
      <c r="B175" t="s">
        <v>1826</v>
      </c>
      <c r="C175" t="s">
        <v>1488</v>
      </c>
      <c r="D175" t="s">
        <v>1489</v>
      </c>
      <c r="E175" t="s">
        <v>1997</v>
      </c>
      <c r="F175" t="s">
        <v>1999</v>
      </c>
    </row>
    <row r="176" spans="1:6" x14ac:dyDescent="0.3">
      <c r="A176" t="s">
        <v>1436</v>
      </c>
      <c r="B176" t="s">
        <v>1827</v>
      </c>
      <c r="C176" t="s">
        <v>1488</v>
      </c>
      <c r="D176" t="s">
        <v>1489</v>
      </c>
      <c r="E176" t="s">
        <v>1997</v>
      </c>
      <c r="F176" t="s">
        <v>1999</v>
      </c>
    </row>
    <row r="177" spans="1:6" x14ac:dyDescent="0.3">
      <c r="A177" t="s">
        <v>1436</v>
      </c>
      <c r="B177" t="s">
        <v>1828</v>
      </c>
      <c r="C177" t="s">
        <v>1488</v>
      </c>
      <c r="D177" t="s">
        <v>1489</v>
      </c>
      <c r="E177" t="s">
        <v>1997</v>
      </c>
      <c r="F177" t="s">
        <v>1999</v>
      </c>
    </row>
    <row r="178" spans="1:6" x14ac:dyDescent="0.3">
      <c r="A178" t="s">
        <v>1436</v>
      </c>
      <c r="B178" t="s">
        <v>1831</v>
      </c>
      <c r="C178" t="s">
        <v>1488</v>
      </c>
      <c r="D178" t="s">
        <v>1489</v>
      </c>
      <c r="E178" t="s">
        <v>1997</v>
      </c>
      <c r="F178" t="s">
        <v>1999</v>
      </c>
    </row>
    <row r="179" spans="1:6" x14ac:dyDescent="0.3">
      <c r="A179" t="s">
        <v>1436</v>
      </c>
      <c r="B179" t="s">
        <v>1842</v>
      </c>
      <c r="C179" t="s">
        <v>1488</v>
      </c>
      <c r="D179" t="s">
        <v>1489</v>
      </c>
      <c r="E179" t="s">
        <v>1997</v>
      </c>
      <c r="F179" t="s">
        <v>1999</v>
      </c>
    </row>
    <row r="180" spans="1:6" x14ac:dyDescent="0.3">
      <c r="A180" t="s">
        <v>1436</v>
      </c>
      <c r="B180" t="s">
        <v>1846</v>
      </c>
      <c r="C180" t="s">
        <v>1488</v>
      </c>
      <c r="D180" t="s">
        <v>1489</v>
      </c>
      <c r="E180" t="s">
        <v>1997</v>
      </c>
      <c r="F180" t="s">
        <v>1999</v>
      </c>
    </row>
    <row r="181" spans="1:6" x14ac:dyDescent="0.3">
      <c r="A181" t="s">
        <v>1436</v>
      </c>
      <c r="B181" t="s">
        <v>1849</v>
      </c>
      <c r="C181" t="s">
        <v>1488</v>
      </c>
      <c r="D181" t="s">
        <v>1489</v>
      </c>
      <c r="E181" t="s">
        <v>1997</v>
      </c>
      <c r="F181" t="s">
        <v>1999</v>
      </c>
    </row>
    <row r="182" spans="1:6" x14ac:dyDescent="0.3">
      <c r="A182" t="s">
        <v>1436</v>
      </c>
      <c r="B182" t="s">
        <v>1854</v>
      </c>
      <c r="C182" t="s">
        <v>1488</v>
      </c>
      <c r="D182" t="s">
        <v>1489</v>
      </c>
      <c r="E182" t="s">
        <v>1997</v>
      </c>
      <c r="F182" t="s">
        <v>1999</v>
      </c>
    </row>
    <row r="183" spans="1:6" x14ac:dyDescent="0.3">
      <c r="A183" t="s">
        <v>1436</v>
      </c>
      <c r="B183" t="s">
        <v>1855</v>
      </c>
      <c r="C183" t="s">
        <v>1488</v>
      </c>
      <c r="D183" t="s">
        <v>1489</v>
      </c>
      <c r="E183" t="s">
        <v>1997</v>
      </c>
      <c r="F183" t="s">
        <v>1999</v>
      </c>
    </row>
    <row r="184" spans="1:6" x14ac:dyDescent="0.3">
      <c r="A184" t="s">
        <v>1436</v>
      </c>
      <c r="B184" t="s">
        <v>1856</v>
      </c>
      <c r="C184" t="s">
        <v>1488</v>
      </c>
      <c r="D184" t="s">
        <v>1489</v>
      </c>
      <c r="E184" t="s">
        <v>1997</v>
      </c>
      <c r="F184" t="s">
        <v>1999</v>
      </c>
    </row>
    <row r="185" spans="1:6" x14ac:dyDescent="0.3">
      <c r="A185" t="s">
        <v>1436</v>
      </c>
      <c r="B185" t="s">
        <v>1857</v>
      </c>
      <c r="C185" t="s">
        <v>1488</v>
      </c>
      <c r="D185" t="s">
        <v>1489</v>
      </c>
      <c r="E185" t="s">
        <v>1997</v>
      </c>
      <c r="F185" t="s">
        <v>1999</v>
      </c>
    </row>
    <row r="186" spans="1:6" x14ac:dyDescent="0.3">
      <c r="A186" t="s">
        <v>1436</v>
      </c>
      <c r="B186" t="s">
        <v>1859</v>
      </c>
      <c r="C186" t="s">
        <v>1488</v>
      </c>
      <c r="D186" t="s">
        <v>1489</v>
      </c>
      <c r="E186" t="s">
        <v>1997</v>
      </c>
      <c r="F186" t="s">
        <v>1999</v>
      </c>
    </row>
    <row r="187" spans="1:6" x14ac:dyDescent="0.3">
      <c r="A187" t="s">
        <v>1436</v>
      </c>
      <c r="B187" t="s">
        <v>1860</v>
      </c>
      <c r="C187" t="s">
        <v>1488</v>
      </c>
      <c r="D187" t="s">
        <v>1489</v>
      </c>
      <c r="E187" t="s">
        <v>1997</v>
      </c>
      <c r="F187" t="s">
        <v>1999</v>
      </c>
    </row>
    <row r="188" spans="1:6" x14ac:dyDescent="0.3">
      <c r="A188" t="s">
        <v>1436</v>
      </c>
      <c r="B188" t="s">
        <v>1862</v>
      </c>
      <c r="C188" t="s">
        <v>1488</v>
      </c>
      <c r="D188" t="s">
        <v>1489</v>
      </c>
      <c r="E188" t="s">
        <v>1997</v>
      </c>
      <c r="F188" t="s">
        <v>1999</v>
      </c>
    </row>
    <row r="189" spans="1:6" x14ac:dyDescent="0.3">
      <c r="A189" t="s">
        <v>1436</v>
      </c>
      <c r="B189" t="s">
        <v>1863</v>
      </c>
      <c r="C189" t="s">
        <v>1488</v>
      </c>
      <c r="D189" t="s">
        <v>1489</v>
      </c>
      <c r="E189" t="s">
        <v>1997</v>
      </c>
      <c r="F189" t="s">
        <v>1999</v>
      </c>
    </row>
    <row r="190" spans="1:6" x14ac:dyDescent="0.3">
      <c r="A190" t="s">
        <v>1436</v>
      </c>
      <c r="B190" t="s">
        <v>1870</v>
      </c>
      <c r="C190" t="s">
        <v>1488</v>
      </c>
      <c r="D190" t="s">
        <v>1489</v>
      </c>
      <c r="E190" t="s">
        <v>1997</v>
      </c>
      <c r="F190" t="s">
        <v>1999</v>
      </c>
    </row>
    <row r="191" spans="1:6" x14ac:dyDescent="0.3">
      <c r="A191" t="s">
        <v>1436</v>
      </c>
      <c r="B191" t="s">
        <v>1875</v>
      </c>
      <c r="C191" t="s">
        <v>1488</v>
      </c>
      <c r="D191" t="s">
        <v>1489</v>
      </c>
      <c r="E191" t="s">
        <v>1997</v>
      </c>
      <c r="F191" t="s">
        <v>1999</v>
      </c>
    </row>
    <row r="192" spans="1:6" x14ac:dyDescent="0.3">
      <c r="A192" t="s">
        <v>1436</v>
      </c>
      <c r="B192" t="s">
        <v>1876</v>
      </c>
      <c r="C192" t="s">
        <v>1488</v>
      </c>
      <c r="D192" t="s">
        <v>1489</v>
      </c>
      <c r="E192" t="s">
        <v>1997</v>
      </c>
      <c r="F192" t="s">
        <v>1999</v>
      </c>
    </row>
    <row r="193" spans="1:6" x14ac:dyDescent="0.3">
      <c r="A193" t="s">
        <v>1436</v>
      </c>
      <c r="B193" t="s">
        <v>1877</v>
      </c>
      <c r="C193" t="s">
        <v>1488</v>
      </c>
      <c r="D193" t="s">
        <v>1489</v>
      </c>
      <c r="E193" t="s">
        <v>1997</v>
      </c>
      <c r="F193" t="s">
        <v>1999</v>
      </c>
    </row>
    <row r="194" spans="1:6" x14ac:dyDescent="0.3">
      <c r="A194" t="s">
        <v>1436</v>
      </c>
      <c r="B194" t="s">
        <v>1878</v>
      </c>
      <c r="C194" t="s">
        <v>1488</v>
      </c>
      <c r="D194" t="s">
        <v>1489</v>
      </c>
      <c r="E194" t="s">
        <v>1997</v>
      </c>
      <c r="F194" t="s">
        <v>1999</v>
      </c>
    </row>
    <row r="195" spans="1:6" x14ac:dyDescent="0.3">
      <c r="A195" t="s">
        <v>1436</v>
      </c>
      <c r="B195" t="s">
        <v>1879</v>
      </c>
      <c r="C195" t="s">
        <v>1488</v>
      </c>
      <c r="D195" t="s">
        <v>1489</v>
      </c>
      <c r="E195" t="s">
        <v>1997</v>
      </c>
      <c r="F195" t="s">
        <v>1999</v>
      </c>
    </row>
    <row r="196" spans="1:6" x14ac:dyDescent="0.3">
      <c r="A196" t="s">
        <v>1436</v>
      </c>
      <c r="B196" t="s">
        <v>1880</v>
      </c>
      <c r="C196" t="s">
        <v>1488</v>
      </c>
      <c r="D196" t="s">
        <v>1489</v>
      </c>
      <c r="E196" t="s">
        <v>1997</v>
      </c>
      <c r="F196" t="s">
        <v>1999</v>
      </c>
    </row>
    <row r="197" spans="1:6" x14ac:dyDescent="0.3">
      <c r="A197" t="s">
        <v>1436</v>
      </c>
      <c r="B197" t="s">
        <v>1881</v>
      </c>
      <c r="C197" t="s">
        <v>1488</v>
      </c>
      <c r="D197" t="s">
        <v>1489</v>
      </c>
      <c r="E197" t="s">
        <v>1997</v>
      </c>
      <c r="F197" t="s">
        <v>1999</v>
      </c>
    </row>
    <row r="198" spans="1:6" x14ac:dyDescent="0.3">
      <c r="A198" t="s">
        <v>1436</v>
      </c>
      <c r="B198" t="s">
        <v>1882</v>
      </c>
      <c r="C198" t="s">
        <v>1488</v>
      </c>
      <c r="D198" t="s">
        <v>1489</v>
      </c>
      <c r="E198" t="s">
        <v>1997</v>
      </c>
      <c r="F198" t="s">
        <v>1999</v>
      </c>
    </row>
    <row r="199" spans="1:6" x14ac:dyDescent="0.3">
      <c r="A199" t="s">
        <v>1436</v>
      </c>
      <c r="B199" t="s">
        <v>1884</v>
      </c>
      <c r="C199" t="s">
        <v>1488</v>
      </c>
      <c r="D199" t="s">
        <v>1489</v>
      </c>
      <c r="E199" t="s">
        <v>1997</v>
      </c>
      <c r="F199" t="s">
        <v>1999</v>
      </c>
    </row>
    <row r="200" spans="1:6" x14ac:dyDescent="0.3">
      <c r="A200" t="s">
        <v>1436</v>
      </c>
      <c r="B200" t="s">
        <v>1885</v>
      </c>
      <c r="C200" t="s">
        <v>1488</v>
      </c>
      <c r="D200" t="s">
        <v>1489</v>
      </c>
      <c r="E200" t="s">
        <v>1997</v>
      </c>
      <c r="F200" t="s">
        <v>1999</v>
      </c>
    </row>
    <row r="201" spans="1:6" x14ac:dyDescent="0.3">
      <c r="A201" t="s">
        <v>1436</v>
      </c>
      <c r="B201" t="s">
        <v>1886</v>
      </c>
      <c r="C201" t="s">
        <v>1488</v>
      </c>
      <c r="D201" t="s">
        <v>1489</v>
      </c>
      <c r="E201" t="s">
        <v>1997</v>
      </c>
      <c r="F201" t="s">
        <v>1999</v>
      </c>
    </row>
    <row r="202" spans="1:6" x14ac:dyDescent="0.3">
      <c r="A202" t="s">
        <v>1436</v>
      </c>
      <c r="B202" t="s">
        <v>1887</v>
      </c>
      <c r="C202" t="s">
        <v>1488</v>
      </c>
      <c r="D202" t="s">
        <v>1489</v>
      </c>
      <c r="E202" t="s">
        <v>1997</v>
      </c>
      <c r="F202" t="s">
        <v>1999</v>
      </c>
    </row>
    <row r="203" spans="1:6" x14ac:dyDescent="0.3">
      <c r="A203" t="s">
        <v>1436</v>
      </c>
      <c r="B203" t="s">
        <v>1890</v>
      </c>
      <c r="C203" t="s">
        <v>1488</v>
      </c>
      <c r="D203" t="s">
        <v>1489</v>
      </c>
      <c r="E203" t="s">
        <v>1997</v>
      </c>
      <c r="F203" t="s">
        <v>1999</v>
      </c>
    </row>
    <row r="204" spans="1:6" x14ac:dyDescent="0.3">
      <c r="A204" t="s">
        <v>1436</v>
      </c>
      <c r="B204" t="s">
        <v>1891</v>
      </c>
      <c r="C204" t="s">
        <v>1488</v>
      </c>
      <c r="D204" t="s">
        <v>1489</v>
      </c>
      <c r="E204" t="s">
        <v>1997</v>
      </c>
      <c r="F204" t="s">
        <v>1999</v>
      </c>
    </row>
    <row r="205" spans="1:6" x14ac:dyDescent="0.3">
      <c r="A205" t="s">
        <v>1436</v>
      </c>
      <c r="B205" t="s">
        <v>1894</v>
      </c>
      <c r="C205" t="s">
        <v>1488</v>
      </c>
      <c r="D205" t="s">
        <v>1489</v>
      </c>
      <c r="E205" t="s">
        <v>1997</v>
      </c>
      <c r="F205" t="s">
        <v>1999</v>
      </c>
    </row>
    <row r="206" spans="1:6" x14ac:dyDescent="0.3">
      <c r="A206" t="s">
        <v>1436</v>
      </c>
      <c r="B206" t="s">
        <v>1895</v>
      </c>
      <c r="C206" t="s">
        <v>1488</v>
      </c>
      <c r="D206" t="s">
        <v>1489</v>
      </c>
      <c r="E206" t="s">
        <v>1997</v>
      </c>
      <c r="F206" t="s">
        <v>1999</v>
      </c>
    </row>
    <row r="207" spans="1:6" x14ac:dyDescent="0.3">
      <c r="A207" t="s">
        <v>1436</v>
      </c>
      <c r="B207" t="s">
        <v>1897</v>
      </c>
      <c r="C207" t="s">
        <v>1488</v>
      </c>
      <c r="D207" t="s">
        <v>1489</v>
      </c>
      <c r="E207" t="s">
        <v>1997</v>
      </c>
      <c r="F207" t="s">
        <v>1999</v>
      </c>
    </row>
    <row r="208" spans="1:6" x14ac:dyDescent="0.3">
      <c r="A208" t="s">
        <v>1436</v>
      </c>
      <c r="B208" t="s">
        <v>1898</v>
      </c>
      <c r="C208" t="s">
        <v>1488</v>
      </c>
      <c r="D208" t="s">
        <v>1489</v>
      </c>
      <c r="E208" t="s">
        <v>1997</v>
      </c>
      <c r="F208" t="s">
        <v>1999</v>
      </c>
    </row>
    <row r="209" spans="1:6" x14ac:dyDescent="0.3">
      <c r="A209" t="s">
        <v>1436</v>
      </c>
      <c r="B209" t="s">
        <v>1900</v>
      </c>
      <c r="C209" t="s">
        <v>1488</v>
      </c>
      <c r="D209" t="s">
        <v>1489</v>
      </c>
      <c r="E209" t="s">
        <v>1997</v>
      </c>
      <c r="F209" t="s">
        <v>1999</v>
      </c>
    </row>
    <row r="210" spans="1:6" x14ac:dyDescent="0.3">
      <c r="A210" t="s">
        <v>1436</v>
      </c>
      <c r="B210" t="s">
        <v>1901</v>
      </c>
      <c r="C210" t="s">
        <v>1488</v>
      </c>
      <c r="D210" t="s">
        <v>1489</v>
      </c>
      <c r="E210" t="s">
        <v>1997</v>
      </c>
      <c r="F210" t="s">
        <v>1999</v>
      </c>
    </row>
    <row r="211" spans="1:6" x14ac:dyDescent="0.3">
      <c r="A211" t="s">
        <v>1436</v>
      </c>
      <c r="B211" t="s">
        <v>1902</v>
      </c>
      <c r="C211" t="s">
        <v>1488</v>
      </c>
      <c r="D211" t="s">
        <v>1489</v>
      </c>
      <c r="E211" t="s">
        <v>1997</v>
      </c>
      <c r="F211" t="s">
        <v>1999</v>
      </c>
    </row>
    <row r="212" spans="1:6" x14ac:dyDescent="0.3">
      <c r="A212" t="s">
        <v>1436</v>
      </c>
      <c r="B212" t="s">
        <v>1903</v>
      </c>
      <c r="C212" t="s">
        <v>1488</v>
      </c>
      <c r="D212" t="s">
        <v>1489</v>
      </c>
      <c r="E212" t="s">
        <v>1997</v>
      </c>
      <c r="F212" t="s">
        <v>1999</v>
      </c>
    </row>
    <row r="213" spans="1:6" x14ac:dyDescent="0.3">
      <c r="A213" t="s">
        <v>1436</v>
      </c>
      <c r="B213" t="s">
        <v>1927</v>
      </c>
      <c r="C213" t="s">
        <v>1488</v>
      </c>
      <c r="D213" t="s">
        <v>1489</v>
      </c>
      <c r="E213" t="s">
        <v>1997</v>
      </c>
      <c r="F213" t="s">
        <v>1999</v>
      </c>
    </row>
    <row r="214" spans="1:6" x14ac:dyDescent="0.3">
      <c r="A214" t="s">
        <v>1436</v>
      </c>
      <c r="B214" t="s">
        <v>1930</v>
      </c>
      <c r="C214" t="s">
        <v>1488</v>
      </c>
      <c r="D214" t="s">
        <v>1489</v>
      </c>
      <c r="E214" t="s">
        <v>1997</v>
      </c>
      <c r="F214" t="s">
        <v>1999</v>
      </c>
    </row>
    <row r="215" spans="1:6" x14ac:dyDescent="0.3">
      <c r="A215" t="s">
        <v>1436</v>
      </c>
      <c r="B215" t="s">
        <v>1931</v>
      </c>
      <c r="C215" t="s">
        <v>1488</v>
      </c>
      <c r="D215" t="s">
        <v>1489</v>
      </c>
      <c r="E215" t="s">
        <v>1997</v>
      </c>
      <c r="F215" t="s">
        <v>1999</v>
      </c>
    </row>
    <row r="216" spans="1:6" x14ac:dyDescent="0.3">
      <c r="A216" t="s">
        <v>1436</v>
      </c>
      <c r="B216" t="s">
        <v>1932</v>
      </c>
      <c r="C216" t="s">
        <v>1488</v>
      </c>
      <c r="D216" t="s">
        <v>1489</v>
      </c>
      <c r="E216" t="s">
        <v>1997</v>
      </c>
      <c r="F216" t="s">
        <v>1999</v>
      </c>
    </row>
    <row r="217" spans="1:6" x14ac:dyDescent="0.3">
      <c r="A217" t="s">
        <v>1436</v>
      </c>
      <c r="B217" t="s">
        <v>1933</v>
      </c>
      <c r="C217" t="s">
        <v>1488</v>
      </c>
      <c r="D217" t="s">
        <v>1489</v>
      </c>
      <c r="E217" t="s">
        <v>1997</v>
      </c>
      <c r="F217" t="s">
        <v>1999</v>
      </c>
    </row>
    <row r="218" spans="1:6" x14ac:dyDescent="0.3">
      <c r="A218" t="s">
        <v>1436</v>
      </c>
      <c r="B218" t="s">
        <v>1934</v>
      </c>
      <c r="C218" t="s">
        <v>1488</v>
      </c>
      <c r="D218" t="s">
        <v>1489</v>
      </c>
      <c r="E218" t="s">
        <v>1997</v>
      </c>
      <c r="F218" t="s">
        <v>1999</v>
      </c>
    </row>
    <row r="219" spans="1:6" x14ac:dyDescent="0.3">
      <c r="A219" t="s">
        <v>1436</v>
      </c>
      <c r="B219" t="s">
        <v>1935</v>
      </c>
      <c r="C219" t="s">
        <v>1488</v>
      </c>
      <c r="D219" t="s">
        <v>1489</v>
      </c>
      <c r="E219" t="s">
        <v>1997</v>
      </c>
      <c r="F219" t="s">
        <v>1999</v>
      </c>
    </row>
    <row r="220" spans="1:6" x14ac:dyDescent="0.3">
      <c r="A220" t="s">
        <v>1436</v>
      </c>
      <c r="B220" t="s">
        <v>1936</v>
      </c>
      <c r="C220" t="s">
        <v>1488</v>
      </c>
      <c r="D220" t="s">
        <v>1489</v>
      </c>
      <c r="E220" t="s">
        <v>1997</v>
      </c>
      <c r="F220" t="s">
        <v>1999</v>
      </c>
    </row>
    <row r="221" spans="1:6" x14ac:dyDescent="0.3">
      <c r="A221" t="s">
        <v>1436</v>
      </c>
      <c r="B221" t="s">
        <v>1940</v>
      </c>
      <c r="C221" t="s">
        <v>1488</v>
      </c>
      <c r="D221" t="s">
        <v>1489</v>
      </c>
      <c r="E221" t="s">
        <v>1997</v>
      </c>
      <c r="F221" t="s">
        <v>1999</v>
      </c>
    </row>
    <row r="222" spans="1:6" x14ac:dyDescent="0.3">
      <c r="A222" t="s">
        <v>1436</v>
      </c>
      <c r="B222" t="s">
        <v>1940</v>
      </c>
      <c r="C222" t="s">
        <v>1488</v>
      </c>
      <c r="D222" t="s">
        <v>1489</v>
      </c>
      <c r="E222" t="s">
        <v>1997</v>
      </c>
      <c r="F222" t="s">
        <v>1999</v>
      </c>
    </row>
    <row r="223" spans="1:6" x14ac:dyDescent="0.3">
      <c r="A223" t="s">
        <v>1436</v>
      </c>
      <c r="B223" t="s">
        <v>1941</v>
      </c>
      <c r="C223" t="s">
        <v>1488</v>
      </c>
      <c r="D223" t="s">
        <v>1489</v>
      </c>
      <c r="E223" t="s">
        <v>1997</v>
      </c>
      <c r="F223" t="s">
        <v>1999</v>
      </c>
    </row>
    <row r="224" spans="1:6" x14ac:dyDescent="0.3">
      <c r="A224" t="s">
        <v>1436</v>
      </c>
      <c r="B224" t="s">
        <v>1943</v>
      </c>
      <c r="C224" t="s">
        <v>1488</v>
      </c>
      <c r="D224" t="s">
        <v>1489</v>
      </c>
      <c r="E224" t="s">
        <v>1997</v>
      </c>
      <c r="F224" t="s">
        <v>1999</v>
      </c>
    </row>
    <row r="225" spans="1:6" x14ac:dyDescent="0.3">
      <c r="A225" t="s">
        <v>1436</v>
      </c>
      <c r="B225" t="s">
        <v>1944</v>
      </c>
      <c r="C225" t="s">
        <v>1488</v>
      </c>
      <c r="D225" t="s">
        <v>1489</v>
      </c>
      <c r="E225" t="s">
        <v>1997</v>
      </c>
      <c r="F225" t="s">
        <v>1999</v>
      </c>
    </row>
    <row r="226" spans="1:6" x14ac:dyDescent="0.3">
      <c r="A226" t="s">
        <v>1436</v>
      </c>
      <c r="B226" t="s">
        <v>1945</v>
      </c>
      <c r="C226" t="s">
        <v>1488</v>
      </c>
      <c r="D226" t="s">
        <v>1489</v>
      </c>
      <c r="E226" t="s">
        <v>1997</v>
      </c>
      <c r="F226" t="s">
        <v>1999</v>
      </c>
    </row>
    <row r="227" spans="1:6" x14ac:dyDescent="0.3">
      <c r="A227" t="s">
        <v>1436</v>
      </c>
      <c r="B227" t="s">
        <v>1946</v>
      </c>
      <c r="C227" t="s">
        <v>1488</v>
      </c>
      <c r="D227" t="s">
        <v>1489</v>
      </c>
      <c r="E227" t="s">
        <v>1997</v>
      </c>
      <c r="F227" t="s">
        <v>1999</v>
      </c>
    </row>
    <row r="228" spans="1:6" x14ac:dyDescent="0.3">
      <c r="A228" t="s">
        <v>1436</v>
      </c>
      <c r="B228" t="s">
        <v>1948</v>
      </c>
      <c r="C228" t="s">
        <v>1488</v>
      </c>
      <c r="D228" t="s">
        <v>1489</v>
      </c>
      <c r="E228" t="s">
        <v>1997</v>
      </c>
      <c r="F228" t="s">
        <v>1999</v>
      </c>
    </row>
    <row r="229" spans="1:6" x14ac:dyDescent="0.3">
      <c r="A229" t="s">
        <v>1436</v>
      </c>
      <c r="B229" t="s">
        <v>1949</v>
      </c>
      <c r="C229" t="s">
        <v>1488</v>
      </c>
      <c r="D229" t="s">
        <v>1489</v>
      </c>
      <c r="E229" t="s">
        <v>1997</v>
      </c>
      <c r="F229" t="s">
        <v>1999</v>
      </c>
    </row>
    <row r="230" spans="1:6" x14ac:dyDescent="0.3">
      <c r="A230" t="s">
        <v>1436</v>
      </c>
      <c r="B230" t="s">
        <v>1950</v>
      </c>
      <c r="C230" t="s">
        <v>1488</v>
      </c>
      <c r="D230" t="s">
        <v>1489</v>
      </c>
      <c r="E230" t="s">
        <v>1997</v>
      </c>
      <c r="F230" t="s">
        <v>1999</v>
      </c>
    </row>
    <row r="231" spans="1:6" x14ac:dyDescent="0.3">
      <c r="A231" t="s">
        <v>1436</v>
      </c>
      <c r="B231" t="s">
        <v>1952</v>
      </c>
      <c r="C231" t="s">
        <v>1488</v>
      </c>
      <c r="D231" t="s">
        <v>1489</v>
      </c>
      <c r="E231" t="s">
        <v>1997</v>
      </c>
      <c r="F231" t="s">
        <v>1999</v>
      </c>
    </row>
    <row r="232" spans="1:6" x14ac:dyDescent="0.3">
      <c r="A232" t="s">
        <v>1436</v>
      </c>
      <c r="B232" t="s">
        <v>1956</v>
      </c>
      <c r="C232" t="s">
        <v>1488</v>
      </c>
      <c r="D232" t="s">
        <v>1489</v>
      </c>
      <c r="E232" t="s">
        <v>1997</v>
      </c>
      <c r="F232" t="s">
        <v>1999</v>
      </c>
    </row>
    <row r="233" spans="1:6" x14ac:dyDescent="0.3">
      <c r="A233" t="s">
        <v>1436</v>
      </c>
      <c r="B233" t="s">
        <v>1957</v>
      </c>
      <c r="C233" t="s">
        <v>1488</v>
      </c>
      <c r="D233" t="s">
        <v>1489</v>
      </c>
      <c r="E233" t="s">
        <v>1997</v>
      </c>
      <c r="F233" t="s">
        <v>1999</v>
      </c>
    </row>
    <row r="234" spans="1:6" x14ac:dyDescent="0.3">
      <c r="A234" t="s">
        <v>1436</v>
      </c>
      <c r="B234" t="s">
        <v>1958</v>
      </c>
      <c r="C234" t="s">
        <v>1488</v>
      </c>
      <c r="D234" t="s">
        <v>1489</v>
      </c>
      <c r="E234" t="s">
        <v>1997</v>
      </c>
      <c r="F234" t="s">
        <v>1999</v>
      </c>
    </row>
    <row r="235" spans="1:6" x14ac:dyDescent="0.3">
      <c r="A235" t="s">
        <v>1436</v>
      </c>
      <c r="B235" t="s">
        <v>1960</v>
      </c>
      <c r="C235" t="s">
        <v>1488</v>
      </c>
      <c r="D235" t="s">
        <v>1489</v>
      </c>
      <c r="E235" t="s">
        <v>1997</v>
      </c>
      <c r="F235" t="s">
        <v>1999</v>
      </c>
    </row>
    <row r="236" spans="1:6" x14ac:dyDescent="0.3">
      <c r="A236" t="s">
        <v>1436</v>
      </c>
      <c r="B236" t="s">
        <v>1961</v>
      </c>
      <c r="C236" t="s">
        <v>1488</v>
      </c>
      <c r="D236" t="s">
        <v>1489</v>
      </c>
      <c r="E236" t="s">
        <v>1997</v>
      </c>
      <c r="F236" t="s">
        <v>1999</v>
      </c>
    </row>
    <row r="237" spans="1:6" x14ac:dyDescent="0.3">
      <c r="A237" t="s">
        <v>1436</v>
      </c>
      <c r="B237" t="s">
        <v>1963</v>
      </c>
      <c r="C237" t="s">
        <v>1488</v>
      </c>
      <c r="D237" t="s">
        <v>1489</v>
      </c>
      <c r="E237" t="s">
        <v>1997</v>
      </c>
      <c r="F237" t="s">
        <v>1999</v>
      </c>
    </row>
    <row r="238" spans="1:6" x14ac:dyDescent="0.3">
      <c r="A238" t="s">
        <v>1436</v>
      </c>
      <c r="B238" t="s">
        <v>1965</v>
      </c>
      <c r="C238" t="s">
        <v>1488</v>
      </c>
      <c r="D238" t="s">
        <v>1489</v>
      </c>
      <c r="E238" t="s">
        <v>1997</v>
      </c>
      <c r="F238" t="s">
        <v>1999</v>
      </c>
    </row>
    <row r="239" spans="1:6" x14ac:dyDescent="0.3">
      <c r="A239" t="s">
        <v>1436</v>
      </c>
      <c r="B239" t="s">
        <v>1966</v>
      </c>
      <c r="C239" t="s">
        <v>1488</v>
      </c>
      <c r="D239" t="s">
        <v>1489</v>
      </c>
      <c r="E239" t="s">
        <v>1997</v>
      </c>
      <c r="F239" t="s">
        <v>1999</v>
      </c>
    </row>
    <row r="240" spans="1:6" x14ac:dyDescent="0.3">
      <c r="A240" t="s">
        <v>1436</v>
      </c>
      <c r="B240" t="s">
        <v>1968</v>
      </c>
      <c r="C240" t="s">
        <v>1488</v>
      </c>
      <c r="D240" t="s">
        <v>1489</v>
      </c>
      <c r="E240" t="s">
        <v>1997</v>
      </c>
      <c r="F240" t="s">
        <v>1999</v>
      </c>
    </row>
    <row r="241" spans="1:6" x14ac:dyDescent="0.3">
      <c r="A241" t="s">
        <v>1436</v>
      </c>
      <c r="B241" t="s">
        <v>1969</v>
      </c>
      <c r="C241" t="s">
        <v>1488</v>
      </c>
      <c r="D241" t="s">
        <v>1489</v>
      </c>
      <c r="E241" t="s">
        <v>1997</v>
      </c>
      <c r="F241" t="s">
        <v>1999</v>
      </c>
    </row>
    <row r="242" spans="1:6" x14ac:dyDescent="0.3">
      <c r="A242" t="s">
        <v>1436</v>
      </c>
      <c r="B242" t="s">
        <v>1970</v>
      </c>
      <c r="C242" t="s">
        <v>1488</v>
      </c>
      <c r="D242" t="s">
        <v>1489</v>
      </c>
      <c r="E242" t="s">
        <v>1997</v>
      </c>
      <c r="F242" t="s">
        <v>1999</v>
      </c>
    </row>
    <row r="243" spans="1:6" x14ac:dyDescent="0.3">
      <c r="A243" t="s">
        <v>1436</v>
      </c>
      <c r="B243" t="s">
        <v>1971</v>
      </c>
      <c r="C243" t="s">
        <v>1488</v>
      </c>
      <c r="D243" t="s">
        <v>1489</v>
      </c>
      <c r="E243" t="s">
        <v>1997</v>
      </c>
      <c r="F243" t="s">
        <v>1999</v>
      </c>
    </row>
    <row r="244" spans="1:6" x14ac:dyDescent="0.3">
      <c r="A244" t="s">
        <v>1436</v>
      </c>
      <c r="B244" t="s">
        <v>1972</v>
      </c>
      <c r="C244" t="s">
        <v>1488</v>
      </c>
      <c r="D244" t="s">
        <v>1489</v>
      </c>
      <c r="E244" t="s">
        <v>1997</v>
      </c>
      <c r="F244" t="s">
        <v>1999</v>
      </c>
    </row>
    <row r="245" spans="1:6" x14ac:dyDescent="0.3">
      <c r="A245" t="s">
        <v>1436</v>
      </c>
      <c r="B245" t="s">
        <v>1973</v>
      </c>
      <c r="C245" t="s">
        <v>1488</v>
      </c>
      <c r="D245" t="s">
        <v>1489</v>
      </c>
      <c r="E245" t="s">
        <v>1997</v>
      </c>
      <c r="F245" t="s">
        <v>1999</v>
      </c>
    </row>
    <row r="246" spans="1:6" x14ac:dyDescent="0.3">
      <c r="A246" t="s">
        <v>1436</v>
      </c>
      <c r="B246" t="s">
        <v>1974</v>
      </c>
      <c r="C246" t="s">
        <v>1488</v>
      </c>
      <c r="D246" t="s">
        <v>1489</v>
      </c>
      <c r="E246" t="s">
        <v>1997</v>
      </c>
      <c r="F246" t="s">
        <v>1999</v>
      </c>
    </row>
    <row r="247" spans="1:6" x14ac:dyDescent="0.3">
      <c r="A247" t="s">
        <v>1436</v>
      </c>
      <c r="B247" t="s">
        <v>1977</v>
      </c>
      <c r="C247" t="s">
        <v>1488</v>
      </c>
      <c r="D247" t="s">
        <v>1489</v>
      </c>
      <c r="E247" t="s">
        <v>1997</v>
      </c>
      <c r="F247" t="s">
        <v>1999</v>
      </c>
    </row>
    <row r="248" spans="1:6" x14ac:dyDescent="0.3">
      <c r="A248" t="s">
        <v>1436</v>
      </c>
      <c r="B248" t="s">
        <v>1978</v>
      </c>
      <c r="C248" t="s">
        <v>1488</v>
      </c>
      <c r="D248" t="s">
        <v>1489</v>
      </c>
      <c r="E248" t="s">
        <v>1997</v>
      </c>
      <c r="F248" t="s">
        <v>1999</v>
      </c>
    </row>
    <row r="249" spans="1:6" x14ac:dyDescent="0.3">
      <c r="A249" t="s">
        <v>1436</v>
      </c>
      <c r="B249" t="s">
        <v>1979</v>
      </c>
      <c r="C249" t="s">
        <v>1488</v>
      </c>
      <c r="D249" t="s">
        <v>1489</v>
      </c>
      <c r="E249" t="s">
        <v>1997</v>
      </c>
      <c r="F249" t="s">
        <v>1999</v>
      </c>
    </row>
    <row r="250" spans="1:6" x14ac:dyDescent="0.3">
      <c r="A250" t="s">
        <v>1436</v>
      </c>
      <c r="B250" t="s">
        <v>1980</v>
      </c>
      <c r="C250" t="s">
        <v>1488</v>
      </c>
      <c r="D250" t="s">
        <v>1489</v>
      </c>
      <c r="E250" t="s">
        <v>1997</v>
      </c>
      <c r="F250" t="s">
        <v>1999</v>
      </c>
    </row>
    <row r="251" spans="1:6" x14ac:dyDescent="0.3">
      <c r="A251" t="s">
        <v>1436</v>
      </c>
      <c r="B251" t="s">
        <v>1981</v>
      </c>
      <c r="C251" t="s">
        <v>1488</v>
      </c>
      <c r="D251" t="s">
        <v>1489</v>
      </c>
      <c r="E251" t="s">
        <v>1997</v>
      </c>
      <c r="F251" t="s">
        <v>1999</v>
      </c>
    </row>
    <row r="252" spans="1:6" x14ac:dyDescent="0.3">
      <c r="A252" t="s">
        <v>1436</v>
      </c>
      <c r="B252" t="s">
        <v>1982</v>
      </c>
      <c r="C252" t="s">
        <v>1488</v>
      </c>
      <c r="D252" t="s">
        <v>1489</v>
      </c>
      <c r="E252" t="s">
        <v>1997</v>
      </c>
      <c r="F252" t="s">
        <v>1999</v>
      </c>
    </row>
    <row r="253" spans="1:6" x14ac:dyDescent="0.3">
      <c r="A253" t="s">
        <v>1436</v>
      </c>
      <c r="B253" t="s">
        <v>1983</v>
      </c>
      <c r="C253" t="s">
        <v>1488</v>
      </c>
      <c r="D253" t="s">
        <v>1489</v>
      </c>
      <c r="E253" t="s">
        <v>1997</v>
      </c>
      <c r="F253" t="s">
        <v>1999</v>
      </c>
    </row>
    <row r="254" spans="1:6" x14ac:dyDescent="0.3">
      <c r="A254" t="s">
        <v>1436</v>
      </c>
      <c r="B254" t="s">
        <v>1984</v>
      </c>
      <c r="C254" t="s">
        <v>1488</v>
      </c>
      <c r="D254" t="s">
        <v>1489</v>
      </c>
      <c r="E254" t="s">
        <v>1997</v>
      </c>
      <c r="F254" t="s">
        <v>1999</v>
      </c>
    </row>
    <row r="255" spans="1:6" x14ac:dyDescent="0.3">
      <c r="A255" t="s">
        <v>1436</v>
      </c>
      <c r="B255" t="s">
        <v>1985</v>
      </c>
      <c r="C255" t="s">
        <v>1488</v>
      </c>
      <c r="D255" t="s">
        <v>1489</v>
      </c>
      <c r="E255" t="s">
        <v>1997</v>
      </c>
      <c r="F255" t="s">
        <v>1999</v>
      </c>
    </row>
    <row r="256" spans="1:6" x14ac:dyDescent="0.3">
      <c r="A256" t="s">
        <v>1436</v>
      </c>
      <c r="B256" t="s">
        <v>1986</v>
      </c>
      <c r="C256" t="s">
        <v>1488</v>
      </c>
      <c r="D256" t="s">
        <v>1489</v>
      </c>
      <c r="E256" t="s">
        <v>1997</v>
      </c>
      <c r="F256" t="s">
        <v>1999</v>
      </c>
    </row>
    <row r="257" spans="1:6" x14ac:dyDescent="0.3">
      <c r="A257" t="s">
        <v>1436</v>
      </c>
      <c r="B257" t="s">
        <v>1987</v>
      </c>
      <c r="C257" t="s">
        <v>1488</v>
      </c>
      <c r="D257" t="s">
        <v>1489</v>
      </c>
      <c r="E257" t="s">
        <v>1997</v>
      </c>
      <c r="F257" t="s">
        <v>1999</v>
      </c>
    </row>
    <row r="258" spans="1:6" x14ac:dyDescent="0.3">
      <c r="A258" t="s">
        <v>1436</v>
      </c>
      <c r="B258" t="s">
        <v>1988</v>
      </c>
      <c r="C258" t="s">
        <v>1488</v>
      </c>
      <c r="D258" t="s">
        <v>1489</v>
      </c>
      <c r="E258" t="s">
        <v>1997</v>
      </c>
      <c r="F258" t="s">
        <v>1999</v>
      </c>
    </row>
    <row r="259" spans="1:6" x14ac:dyDescent="0.3">
      <c r="A259" t="s">
        <v>1436</v>
      </c>
      <c r="B259" t="s">
        <v>1989</v>
      </c>
      <c r="C259" t="s">
        <v>1488</v>
      </c>
      <c r="D259" t="s">
        <v>1489</v>
      </c>
      <c r="E259" t="s">
        <v>1997</v>
      </c>
      <c r="F259" t="s">
        <v>1999</v>
      </c>
    </row>
    <row r="260" spans="1:6" x14ac:dyDescent="0.3">
      <c r="A260" t="s">
        <v>1436</v>
      </c>
      <c r="B260" t="s">
        <v>1504</v>
      </c>
      <c r="C260" t="s">
        <v>1488</v>
      </c>
      <c r="D260" t="s">
        <v>1494</v>
      </c>
      <c r="E260" t="s">
        <v>2000</v>
      </c>
      <c r="F260" t="s">
        <v>1999</v>
      </c>
    </row>
    <row r="261" spans="1:6" x14ac:dyDescent="0.3">
      <c r="A261" t="s">
        <v>1436</v>
      </c>
      <c r="B261" t="s">
        <v>1523</v>
      </c>
      <c r="C261" t="s">
        <v>1488</v>
      </c>
      <c r="D261" t="s">
        <v>1494</v>
      </c>
      <c r="E261" t="s">
        <v>2000</v>
      </c>
      <c r="F261" t="s">
        <v>1999</v>
      </c>
    </row>
    <row r="262" spans="1:6" x14ac:dyDescent="0.3">
      <c r="A262" t="s">
        <v>1436</v>
      </c>
      <c r="B262" t="s">
        <v>1524</v>
      </c>
      <c r="C262" t="s">
        <v>1488</v>
      </c>
      <c r="D262" t="s">
        <v>1494</v>
      </c>
      <c r="E262" t="s">
        <v>2000</v>
      </c>
      <c r="F262" t="s">
        <v>1999</v>
      </c>
    </row>
    <row r="263" spans="1:6" x14ac:dyDescent="0.3">
      <c r="A263" t="s">
        <v>1436</v>
      </c>
      <c r="B263" t="s">
        <v>1533</v>
      </c>
      <c r="C263" t="s">
        <v>1488</v>
      </c>
      <c r="D263" t="s">
        <v>1494</v>
      </c>
      <c r="E263" t="s">
        <v>2000</v>
      </c>
      <c r="F263" t="s">
        <v>1999</v>
      </c>
    </row>
    <row r="264" spans="1:6" x14ac:dyDescent="0.3">
      <c r="A264" t="s">
        <v>1436</v>
      </c>
      <c r="B264" t="s">
        <v>1543</v>
      </c>
      <c r="C264" t="s">
        <v>1488</v>
      </c>
      <c r="D264" t="s">
        <v>1494</v>
      </c>
      <c r="E264" t="s">
        <v>2000</v>
      </c>
      <c r="F264" t="s">
        <v>1999</v>
      </c>
    </row>
    <row r="265" spans="1:6" x14ac:dyDescent="0.3">
      <c r="A265" t="s">
        <v>1436</v>
      </c>
      <c r="B265" t="s">
        <v>1544</v>
      </c>
      <c r="C265" t="s">
        <v>1488</v>
      </c>
      <c r="D265" t="s">
        <v>1494</v>
      </c>
      <c r="E265" t="s">
        <v>2000</v>
      </c>
      <c r="F265" t="s">
        <v>1999</v>
      </c>
    </row>
    <row r="266" spans="1:6" x14ac:dyDescent="0.3">
      <c r="A266" t="s">
        <v>1436</v>
      </c>
      <c r="B266" t="s">
        <v>1550</v>
      </c>
      <c r="C266" t="s">
        <v>1488</v>
      </c>
      <c r="D266" t="s">
        <v>1494</v>
      </c>
      <c r="E266" t="s">
        <v>2000</v>
      </c>
      <c r="F266" t="s">
        <v>1999</v>
      </c>
    </row>
    <row r="267" spans="1:6" x14ac:dyDescent="0.3">
      <c r="A267" t="s">
        <v>1436</v>
      </c>
      <c r="B267" t="s">
        <v>1551</v>
      </c>
      <c r="C267" t="s">
        <v>1488</v>
      </c>
      <c r="D267" t="s">
        <v>1494</v>
      </c>
      <c r="E267" t="s">
        <v>2000</v>
      </c>
      <c r="F267" t="s">
        <v>1999</v>
      </c>
    </row>
    <row r="268" spans="1:6" x14ac:dyDescent="0.3">
      <c r="A268" t="s">
        <v>1436</v>
      </c>
      <c r="B268" t="s">
        <v>1554</v>
      </c>
      <c r="C268" t="s">
        <v>1488</v>
      </c>
      <c r="D268" t="s">
        <v>1494</v>
      </c>
      <c r="E268" t="s">
        <v>2000</v>
      </c>
      <c r="F268" t="s">
        <v>1999</v>
      </c>
    </row>
    <row r="269" spans="1:6" x14ac:dyDescent="0.3">
      <c r="A269" t="s">
        <v>1436</v>
      </c>
      <c r="B269" t="s">
        <v>1557</v>
      </c>
      <c r="C269" t="s">
        <v>1488</v>
      </c>
      <c r="D269" t="s">
        <v>1494</v>
      </c>
      <c r="E269" t="s">
        <v>2000</v>
      </c>
      <c r="F269" t="s">
        <v>1999</v>
      </c>
    </row>
    <row r="270" spans="1:6" x14ac:dyDescent="0.3">
      <c r="A270" t="s">
        <v>1436</v>
      </c>
      <c r="B270" t="s">
        <v>1558</v>
      </c>
      <c r="C270" t="s">
        <v>1488</v>
      </c>
      <c r="D270" t="s">
        <v>1494</v>
      </c>
      <c r="E270" t="s">
        <v>2000</v>
      </c>
      <c r="F270" t="s">
        <v>1999</v>
      </c>
    </row>
    <row r="271" spans="1:6" x14ac:dyDescent="0.3">
      <c r="A271" t="s">
        <v>1436</v>
      </c>
      <c r="B271" t="s">
        <v>1559</v>
      </c>
      <c r="C271" t="s">
        <v>1488</v>
      </c>
      <c r="D271" t="s">
        <v>1494</v>
      </c>
      <c r="E271" t="s">
        <v>2000</v>
      </c>
      <c r="F271" t="s">
        <v>1999</v>
      </c>
    </row>
    <row r="272" spans="1:6" x14ac:dyDescent="0.3">
      <c r="A272" t="s">
        <v>1436</v>
      </c>
      <c r="B272" t="s">
        <v>1565</v>
      </c>
      <c r="C272" t="s">
        <v>1488</v>
      </c>
      <c r="D272" t="s">
        <v>1494</v>
      </c>
      <c r="E272" t="s">
        <v>2000</v>
      </c>
      <c r="F272" t="s">
        <v>1999</v>
      </c>
    </row>
    <row r="273" spans="1:6" x14ac:dyDescent="0.3">
      <c r="A273" t="s">
        <v>1436</v>
      </c>
      <c r="B273" t="s">
        <v>1569</v>
      </c>
      <c r="C273" t="s">
        <v>1488</v>
      </c>
      <c r="D273" t="s">
        <v>1494</v>
      </c>
      <c r="E273" t="s">
        <v>2000</v>
      </c>
      <c r="F273" t="s">
        <v>1999</v>
      </c>
    </row>
    <row r="274" spans="1:6" x14ac:dyDescent="0.3">
      <c r="A274" t="s">
        <v>1436</v>
      </c>
      <c r="B274" t="s">
        <v>1572</v>
      </c>
      <c r="C274" t="s">
        <v>1488</v>
      </c>
      <c r="D274" t="s">
        <v>1494</v>
      </c>
      <c r="E274" t="s">
        <v>2000</v>
      </c>
      <c r="F274" t="s">
        <v>1999</v>
      </c>
    </row>
    <row r="275" spans="1:6" x14ac:dyDescent="0.3">
      <c r="A275" t="s">
        <v>1436</v>
      </c>
      <c r="B275" t="s">
        <v>1577</v>
      </c>
      <c r="C275" t="s">
        <v>1488</v>
      </c>
      <c r="D275" t="s">
        <v>1494</v>
      </c>
      <c r="E275" t="s">
        <v>2000</v>
      </c>
      <c r="F275" t="s">
        <v>1999</v>
      </c>
    </row>
    <row r="276" spans="1:6" x14ac:dyDescent="0.3">
      <c r="A276" t="s">
        <v>1436</v>
      </c>
      <c r="B276" t="s">
        <v>1579</v>
      </c>
      <c r="C276" t="s">
        <v>1488</v>
      </c>
      <c r="D276" t="s">
        <v>1494</v>
      </c>
      <c r="E276" t="s">
        <v>2000</v>
      </c>
      <c r="F276" t="s">
        <v>1999</v>
      </c>
    </row>
    <row r="277" spans="1:6" x14ac:dyDescent="0.3">
      <c r="A277" t="s">
        <v>1436</v>
      </c>
      <c r="B277" t="s">
        <v>1587</v>
      </c>
      <c r="C277" t="s">
        <v>1488</v>
      </c>
      <c r="D277" t="s">
        <v>1494</v>
      </c>
      <c r="E277" t="s">
        <v>2000</v>
      </c>
      <c r="F277" t="s">
        <v>1999</v>
      </c>
    </row>
    <row r="278" spans="1:6" x14ac:dyDescent="0.3">
      <c r="A278" t="s">
        <v>1436</v>
      </c>
      <c r="B278" t="s">
        <v>1593</v>
      </c>
      <c r="C278" t="s">
        <v>1488</v>
      </c>
      <c r="D278" t="s">
        <v>1494</v>
      </c>
      <c r="E278" t="s">
        <v>2000</v>
      </c>
      <c r="F278" t="s">
        <v>1999</v>
      </c>
    </row>
    <row r="279" spans="1:6" x14ac:dyDescent="0.3">
      <c r="A279" t="s">
        <v>1436</v>
      </c>
      <c r="B279" t="s">
        <v>1595</v>
      </c>
      <c r="C279" t="s">
        <v>1488</v>
      </c>
      <c r="D279" t="s">
        <v>1494</v>
      </c>
      <c r="E279" t="s">
        <v>2000</v>
      </c>
      <c r="F279" t="s">
        <v>1999</v>
      </c>
    </row>
    <row r="280" spans="1:6" x14ac:dyDescent="0.3">
      <c r="A280" t="s">
        <v>1436</v>
      </c>
      <c r="B280" t="s">
        <v>1606</v>
      </c>
      <c r="C280" t="s">
        <v>1488</v>
      </c>
      <c r="D280" t="s">
        <v>1494</v>
      </c>
      <c r="E280" t="s">
        <v>2000</v>
      </c>
      <c r="F280" t="s">
        <v>1999</v>
      </c>
    </row>
    <row r="281" spans="1:6" x14ac:dyDescent="0.3">
      <c r="A281" t="s">
        <v>1436</v>
      </c>
      <c r="B281" t="s">
        <v>1622</v>
      </c>
      <c r="C281" t="s">
        <v>1488</v>
      </c>
      <c r="D281" t="s">
        <v>1494</v>
      </c>
      <c r="E281" t="s">
        <v>2000</v>
      </c>
      <c r="F281" t="s">
        <v>1999</v>
      </c>
    </row>
    <row r="282" spans="1:6" x14ac:dyDescent="0.3">
      <c r="A282" t="s">
        <v>1436</v>
      </c>
      <c r="B282" t="s">
        <v>1623</v>
      </c>
      <c r="C282" t="s">
        <v>1488</v>
      </c>
      <c r="D282" t="s">
        <v>1494</v>
      </c>
      <c r="E282" t="s">
        <v>2000</v>
      </c>
      <c r="F282" t="s">
        <v>1999</v>
      </c>
    </row>
    <row r="283" spans="1:6" x14ac:dyDescent="0.3">
      <c r="A283" t="s">
        <v>1436</v>
      </c>
      <c r="B283" t="s">
        <v>1634</v>
      </c>
      <c r="C283" t="s">
        <v>1488</v>
      </c>
      <c r="D283" t="s">
        <v>1494</v>
      </c>
      <c r="E283" t="s">
        <v>2000</v>
      </c>
      <c r="F283" t="s">
        <v>1999</v>
      </c>
    </row>
    <row r="284" spans="1:6" x14ac:dyDescent="0.3">
      <c r="A284" t="s">
        <v>1436</v>
      </c>
      <c r="B284" t="s">
        <v>1642</v>
      </c>
      <c r="C284" t="s">
        <v>1488</v>
      </c>
      <c r="D284" t="s">
        <v>1494</v>
      </c>
      <c r="E284" t="s">
        <v>2000</v>
      </c>
      <c r="F284" t="s">
        <v>1999</v>
      </c>
    </row>
    <row r="285" spans="1:6" x14ac:dyDescent="0.3">
      <c r="A285" t="s">
        <v>1436</v>
      </c>
      <c r="B285" t="s">
        <v>1671</v>
      </c>
      <c r="C285" t="s">
        <v>1488</v>
      </c>
      <c r="D285" t="s">
        <v>1494</v>
      </c>
      <c r="E285" t="s">
        <v>2000</v>
      </c>
      <c r="F285" t="s">
        <v>1999</v>
      </c>
    </row>
    <row r="286" spans="1:6" x14ac:dyDescent="0.3">
      <c r="A286" t="s">
        <v>1436</v>
      </c>
      <c r="B286" t="s">
        <v>1677</v>
      </c>
      <c r="C286" t="s">
        <v>1488</v>
      </c>
      <c r="D286" t="s">
        <v>1494</v>
      </c>
      <c r="E286" t="s">
        <v>2000</v>
      </c>
      <c r="F286" t="s">
        <v>1999</v>
      </c>
    </row>
    <row r="287" spans="1:6" x14ac:dyDescent="0.3">
      <c r="A287" t="s">
        <v>1436</v>
      </c>
      <c r="B287" t="s">
        <v>1687</v>
      </c>
      <c r="C287" t="s">
        <v>1488</v>
      </c>
      <c r="D287" t="s">
        <v>1494</v>
      </c>
      <c r="E287" t="s">
        <v>2000</v>
      </c>
      <c r="F287" t="s">
        <v>1999</v>
      </c>
    </row>
    <row r="288" spans="1:6" x14ac:dyDescent="0.3">
      <c r="A288" t="s">
        <v>1436</v>
      </c>
      <c r="B288" t="s">
        <v>1688</v>
      </c>
      <c r="C288" t="s">
        <v>1488</v>
      </c>
      <c r="D288" t="s">
        <v>1494</v>
      </c>
      <c r="E288" t="s">
        <v>2000</v>
      </c>
      <c r="F288" t="s">
        <v>1999</v>
      </c>
    </row>
    <row r="289" spans="1:6" x14ac:dyDescent="0.3">
      <c r="A289" t="s">
        <v>1436</v>
      </c>
      <c r="B289" t="s">
        <v>1693</v>
      </c>
      <c r="C289" t="s">
        <v>1488</v>
      </c>
      <c r="D289" t="s">
        <v>1494</v>
      </c>
      <c r="E289" t="s">
        <v>2000</v>
      </c>
      <c r="F289" t="s">
        <v>1999</v>
      </c>
    </row>
    <row r="290" spans="1:6" x14ac:dyDescent="0.3">
      <c r="A290" t="s">
        <v>1436</v>
      </c>
      <c r="B290" t="s">
        <v>1696</v>
      </c>
      <c r="C290" t="s">
        <v>1488</v>
      </c>
      <c r="D290" t="s">
        <v>1494</v>
      </c>
      <c r="E290" t="s">
        <v>2000</v>
      </c>
      <c r="F290" t="s">
        <v>1999</v>
      </c>
    </row>
    <row r="291" spans="1:6" x14ac:dyDescent="0.3">
      <c r="A291" t="s">
        <v>1436</v>
      </c>
      <c r="B291" t="s">
        <v>1700</v>
      </c>
      <c r="C291" t="s">
        <v>1488</v>
      </c>
      <c r="D291" t="s">
        <v>1494</v>
      </c>
      <c r="E291" t="s">
        <v>2000</v>
      </c>
      <c r="F291" t="s">
        <v>1999</v>
      </c>
    </row>
    <row r="292" spans="1:6" x14ac:dyDescent="0.3">
      <c r="A292" t="s">
        <v>1436</v>
      </c>
      <c r="B292" t="s">
        <v>1701</v>
      </c>
      <c r="C292" t="s">
        <v>1488</v>
      </c>
      <c r="D292" t="s">
        <v>1494</v>
      </c>
      <c r="E292" t="s">
        <v>2000</v>
      </c>
      <c r="F292" t="s">
        <v>1999</v>
      </c>
    </row>
    <row r="293" spans="1:6" x14ac:dyDescent="0.3">
      <c r="A293" t="s">
        <v>1436</v>
      </c>
      <c r="B293" t="s">
        <v>1702</v>
      </c>
      <c r="C293" t="s">
        <v>1488</v>
      </c>
      <c r="D293" t="s">
        <v>1494</v>
      </c>
      <c r="E293" t="s">
        <v>2000</v>
      </c>
      <c r="F293" t="s">
        <v>1999</v>
      </c>
    </row>
    <row r="294" spans="1:6" x14ac:dyDescent="0.3">
      <c r="A294" t="s">
        <v>1436</v>
      </c>
      <c r="B294" t="s">
        <v>1704</v>
      </c>
      <c r="C294" t="s">
        <v>1488</v>
      </c>
      <c r="D294" t="s">
        <v>1494</v>
      </c>
      <c r="E294" t="s">
        <v>2000</v>
      </c>
      <c r="F294" t="s">
        <v>1999</v>
      </c>
    </row>
    <row r="295" spans="1:6" x14ac:dyDescent="0.3">
      <c r="A295" t="s">
        <v>1436</v>
      </c>
      <c r="B295" t="s">
        <v>1712</v>
      </c>
      <c r="C295" t="s">
        <v>1488</v>
      </c>
      <c r="D295" t="s">
        <v>1494</v>
      </c>
      <c r="E295" t="s">
        <v>2000</v>
      </c>
      <c r="F295" t="s">
        <v>1999</v>
      </c>
    </row>
    <row r="296" spans="1:6" x14ac:dyDescent="0.3">
      <c r="A296" t="s">
        <v>1436</v>
      </c>
      <c r="B296" t="s">
        <v>1728</v>
      </c>
      <c r="C296" t="s">
        <v>1488</v>
      </c>
      <c r="D296" t="s">
        <v>1494</v>
      </c>
      <c r="E296" t="s">
        <v>2000</v>
      </c>
      <c r="F296" t="s">
        <v>1999</v>
      </c>
    </row>
    <row r="297" spans="1:6" x14ac:dyDescent="0.3">
      <c r="A297" t="s">
        <v>1436</v>
      </c>
      <c r="B297" t="s">
        <v>1737</v>
      </c>
      <c r="C297" t="s">
        <v>1488</v>
      </c>
      <c r="D297" t="s">
        <v>1494</v>
      </c>
      <c r="E297" t="s">
        <v>2000</v>
      </c>
      <c r="F297" t="s">
        <v>1999</v>
      </c>
    </row>
    <row r="298" spans="1:6" x14ac:dyDescent="0.3">
      <c r="A298" t="s">
        <v>1436</v>
      </c>
      <c r="B298" t="s">
        <v>1740</v>
      </c>
      <c r="C298" t="s">
        <v>1488</v>
      </c>
      <c r="D298" t="s">
        <v>1494</v>
      </c>
      <c r="E298" t="s">
        <v>2000</v>
      </c>
      <c r="F298" t="s">
        <v>1999</v>
      </c>
    </row>
    <row r="299" spans="1:6" x14ac:dyDescent="0.3">
      <c r="A299" t="s">
        <v>1436</v>
      </c>
      <c r="B299" t="s">
        <v>1741</v>
      </c>
      <c r="C299" t="s">
        <v>1488</v>
      </c>
      <c r="D299" t="s">
        <v>1494</v>
      </c>
      <c r="E299" t="s">
        <v>2000</v>
      </c>
      <c r="F299" t="s">
        <v>1999</v>
      </c>
    </row>
    <row r="300" spans="1:6" x14ac:dyDescent="0.3">
      <c r="A300" t="s">
        <v>1436</v>
      </c>
      <c r="B300" t="s">
        <v>1742</v>
      </c>
      <c r="C300" t="s">
        <v>1488</v>
      </c>
      <c r="D300" t="s">
        <v>1494</v>
      </c>
      <c r="E300" t="s">
        <v>2000</v>
      </c>
      <c r="F300" t="s">
        <v>1999</v>
      </c>
    </row>
    <row r="301" spans="1:6" x14ac:dyDescent="0.3">
      <c r="A301" t="s">
        <v>1436</v>
      </c>
      <c r="B301" t="s">
        <v>1746</v>
      </c>
      <c r="C301" t="s">
        <v>1488</v>
      </c>
      <c r="D301" t="s">
        <v>1494</v>
      </c>
      <c r="E301" t="s">
        <v>2000</v>
      </c>
      <c r="F301" t="s">
        <v>1999</v>
      </c>
    </row>
    <row r="302" spans="1:6" x14ac:dyDescent="0.3">
      <c r="A302" t="s">
        <v>1436</v>
      </c>
      <c r="B302" t="s">
        <v>1747</v>
      </c>
      <c r="C302" t="s">
        <v>1488</v>
      </c>
      <c r="D302" t="s">
        <v>1494</v>
      </c>
      <c r="E302" t="s">
        <v>2000</v>
      </c>
      <c r="F302" t="s">
        <v>1999</v>
      </c>
    </row>
    <row r="303" spans="1:6" x14ac:dyDescent="0.3">
      <c r="A303" t="s">
        <v>1436</v>
      </c>
      <c r="B303" t="s">
        <v>1755</v>
      </c>
      <c r="C303" t="s">
        <v>1488</v>
      </c>
      <c r="D303" t="s">
        <v>1494</v>
      </c>
      <c r="E303" t="s">
        <v>2000</v>
      </c>
      <c r="F303" t="s">
        <v>1999</v>
      </c>
    </row>
    <row r="304" spans="1:6" x14ac:dyDescent="0.3">
      <c r="A304" t="s">
        <v>1436</v>
      </c>
      <c r="B304" t="s">
        <v>1764</v>
      </c>
      <c r="C304" t="s">
        <v>1488</v>
      </c>
      <c r="D304" t="s">
        <v>1494</v>
      </c>
      <c r="E304" t="s">
        <v>2000</v>
      </c>
      <c r="F304" t="s">
        <v>1999</v>
      </c>
    </row>
    <row r="305" spans="1:6" x14ac:dyDescent="0.3">
      <c r="A305" t="s">
        <v>1436</v>
      </c>
      <c r="B305" t="s">
        <v>1785</v>
      </c>
      <c r="C305" t="s">
        <v>1488</v>
      </c>
      <c r="D305" t="s">
        <v>1494</v>
      </c>
      <c r="E305" t="s">
        <v>2000</v>
      </c>
      <c r="F305" t="s">
        <v>1999</v>
      </c>
    </row>
    <row r="306" spans="1:6" x14ac:dyDescent="0.3">
      <c r="A306" t="s">
        <v>1436</v>
      </c>
      <c r="B306" t="s">
        <v>1803</v>
      </c>
      <c r="C306" t="s">
        <v>1488</v>
      </c>
      <c r="D306" t="s">
        <v>1494</v>
      </c>
      <c r="E306" t="s">
        <v>2000</v>
      </c>
      <c r="F306" t="s">
        <v>1999</v>
      </c>
    </row>
    <row r="307" spans="1:6" x14ac:dyDescent="0.3">
      <c r="A307" t="s">
        <v>1436</v>
      </c>
      <c r="B307" t="s">
        <v>1816</v>
      </c>
      <c r="C307" t="s">
        <v>1488</v>
      </c>
      <c r="D307" t="s">
        <v>1494</v>
      </c>
      <c r="E307" t="s">
        <v>2000</v>
      </c>
      <c r="F307" t="s">
        <v>1999</v>
      </c>
    </row>
    <row r="308" spans="1:6" x14ac:dyDescent="0.3">
      <c r="A308" t="s">
        <v>1436</v>
      </c>
      <c r="B308" t="s">
        <v>1819</v>
      </c>
      <c r="C308" t="s">
        <v>1488</v>
      </c>
      <c r="D308" t="s">
        <v>1494</v>
      </c>
      <c r="E308" t="s">
        <v>2000</v>
      </c>
      <c r="F308" t="s">
        <v>1999</v>
      </c>
    </row>
    <row r="309" spans="1:6" x14ac:dyDescent="0.3">
      <c r="A309" t="s">
        <v>1436</v>
      </c>
      <c r="B309" t="s">
        <v>1821</v>
      </c>
      <c r="C309" t="s">
        <v>1488</v>
      </c>
      <c r="D309" t="s">
        <v>1494</v>
      </c>
      <c r="E309" t="s">
        <v>2000</v>
      </c>
      <c r="F309" t="s">
        <v>1999</v>
      </c>
    </row>
    <row r="310" spans="1:6" x14ac:dyDescent="0.3">
      <c r="A310" t="s">
        <v>1436</v>
      </c>
      <c r="B310" t="s">
        <v>1822</v>
      </c>
      <c r="C310" t="s">
        <v>1488</v>
      </c>
      <c r="D310" t="s">
        <v>1494</v>
      </c>
      <c r="E310" t="s">
        <v>2000</v>
      </c>
      <c r="F310" t="s">
        <v>1999</v>
      </c>
    </row>
    <row r="311" spans="1:6" x14ac:dyDescent="0.3">
      <c r="A311" t="s">
        <v>1436</v>
      </c>
      <c r="B311" t="s">
        <v>1826</v>
      </c>
      <c r="C311" t="s">
        <v>1488</v>
      </c>
      <c r="D311" t="s">
        <v>1494</v>
      </c>
      <c r="E311" t="s">
        <v>2000</v>
      </c>
      <c r="F311" t="s">
        <v>1999</v>
      </c>
    </row>
    <row r="312" spans="1:6" x14ac:dyDescent="0.3">
      <c r="A312" t="s">
        <v>1436</v>
      </c>
      <c r="B312" t="s">
        <v>1835</v>
      </c>
      <c r="C312" t="s">
        <v>1488</v>
      </c>
      <c r="D312" t="s">
        <v>1494</v>
      </c>
      <c r="E312" t="s">
        <v>2000</v>
      </c>
      <c r="F312" t="s">
        <v>1999</v>
      </c>
    </row>
    <row r="313" spans="1:6" x14ac:dyDescent="0.3">
      <c r="A313" t="s">
        <v>1436</v>
      </c>
      <c r="B313" t="s">
        <v>1836</v>
      </c>
      <c r="C313" t="s">
        <v>1488</v>
      </c>
      <c r="D313" t="s">
        <v>1494</v>
      </c>
      <c r="E313" t="s">
        <v>2000</v>
      </c>
      <c r="F313" t="s">
        <v>1999</v>
      </c>
    </row>
    <row r="314" spans="1:6" x14ac:dyDescent="0.3">
      <c r="A314" t="s">
        <v>1436</v>
      </c>
      <c r="B314" t="s">
        <v>1837</v>
      </c>
      <c r="C314" t="s">
        <v>1488</v>
      </c>
      <c r="D314" t="s">
        <v>1494</v>
      </c>
      <c r="E314" t="s">
        <v>2000</v>
      </c>
      <c r="F314" t="s">
        <v>1999</v>
      </c>
    </row>
    <row r="315" spans="1:6" x14ac:dyDescent="0.3">
      <c r="A315" t="s">
        <v>1436</v>
      </c>
      <c r="B315" t="s">
        <v>1838</v>
      </c>
      <c r="C315" t="s">
        <v>1488</v>
      </c>
      <c r="D315" t="s">
        <v>1494</v>
      </c>
      <c r="E315" t="s">
        <v>2000</v>
      </c>
      <c r="F315" t="s">
        <v>1999</v>
      </c>
    </row>
    <row r="316" spans="1:6" x14ac:dyDescent="0.3">
      <c r="A316" t="s">
        <v>1436</v>
      </c>
      <c r="B316" t="s">
        <v>1845</v>
      </c>
      <c r="C316" t="s">
        <v>1488</v>
      </c>
      <c r="D316" t="s">
        <v>1494</v>
      </c>
      <c r="E316" t="s">
        <v>2000</v>
      </c>
      <c r="F316" t="s">
        <v>1999</v>
      </c>
    </row>
    <row r="317" spans="1:6" x14ac:dyDescent="0.3">
      <c r="A317" t="s">
        <v>1436</v>
      </c>
      <c r="B317" t="s">
        <v>1849</v>
      </c>
      <c r="C317" t="s">
        <v>1488</v>
      </c>
      <c r="D317" t="s">
        <v>1494</v>
      </c>
      <c r="E317" t="s">
        <v>2000</v>
      </c>
      <c r="F317" t="s">
        <v>1999</v>
      </c>
    </row>
    <row r="318" spans="1:6" x14ac:dyDescent="0.3">
      <c r="A318" t="s">
        <v>1436</v>
      </c>
      <c r="B318" t="s">
        <v>1856</v>
      </c>
      <c r="C318" t="s">
        <v>1488</v>
      </c>
      <c r="D318" t="s">
        <v>1494</v>
      </c>
      <c r="E318" t="s">
        <v>2000</v>
      </c>
      <c r="F318" t="s">
        <v>1999</v>
      </c>
    </row>
    <row r="319" spans="1:6" x14ac:dyDescent="0.3">
      <c r="A319" t="s">
        <v>1436</v>
      </c>
      <c r="B319" t="s">
        <v>1861</v>
      </c>
      <c r="C319" t="s">
        <v>1488</v>
      </c>
      <c r="D319" t="s">
        <v>1494</v>
      </c>
      <c r="E319" t="s">
        <v>2000</v>
      </c>
      <c r="F319" t="s">
        <v>1999</v>
      </c>
    </row>
    <row r="320" spans="1:6" x14ac:dyDescent="0.3">
      <c r="A320" t="s">
        <v>1436</v>
      </c>
      <c r="B320" t="s">
        <v>1862</v>
      </c>
      <c r="C320" t="s">
        <v>1488</v>
      </c>
      <c r="D320" t="s">
        <v>1494</v>
      </c>
      <c r="E320" t="s">
        <v>2000</v>
      </c>
      <c r="F320" t="s">
        <v>1999</v>
      </c>
    </row>
    <row r="321" spans="1:6" x14ac:dyDescent="0.3">
      <c r="A321" t="s">
        <v>1436</v>
      </c>
      <c r="B321" t="s">
        <v>1863</v>
      </c>
      <c r="C321" t="s">
        <v>1488</v>
      </c>
      <c r="D321" t="s">
        <v>1494</v>
      </c>
      <c r="E321" t="s">
        <v>2000</v>
      </c>
      <c r="F321" t="s">
        <v>1999</v>
      </c>
    </row>
    <row r="322" spans="1:6" x14ac:dyDescent="0.3">
      <c r="A322" t="s">
        <v>1436</v>
      </c>
      <c r="B322" t="s">
        <v>1865</v>
      </c>
      <c r="C322" t="s">
        <v>1488</v>
      </c>
      <c r="D322" t="s">
        <v>1494</v>
      </c>
      <c r="E322" t="s">
        <v>2000</v>
      </c>
      <c r="F322" t="s">
        <v>1999</v>
      </c>
    </row>
    <row r="323" spans="1:6" x14ac:dyDescent="0.3">
      <c r="A323" t="s">
        <v>1436</v>
      </c>
      <c r="B323" t="s">
        <v>1886</v>
      </c>
      <c r="C323" t="s">
        <v>1488</v>
      </c>
      <c r="D323" t="s">
        <v>1494</v>
      </c>
      <c r="E323" t="s">
        <v>2000</v>
      </c>
      <c r="F323" t="s">
        <v>1999</v>
      </c>
    </row>
    <row r="324" spans="1:6" x14ac:dyDescent="0.3">
      <c r="A324" t="s">
        <v>1436</v>
      </c>
      <c r="B324" t="s">
        <v>1892</v>
      </c>
      <c r="C324" t="s">
        <v>1488</v>
      </c>
      <c r="D324" t="s">
        <v>1494</v>
      </c>
      <c r="E324" t="s">
        <v>2000</v>
      </c>
      <c r="F324" t="s">
        <v>1999</v>
      </c>
    </row>
    <row r="325" spans="1:6" x14ac:dyDescent="0.3">
      <c r="A325" t="s">
        <v>1436</v>
      </c>
      <c r="B325" t="s">
        <v>1896</v>
      </c>
      <c r="C325" t="s">
        <v>1488</v>
      </c>
      <c r="D325" t="s">
        <v>1494</v>
      </c>
      <c r="E325" t="s">
        <v>2000</v>
      </c>
      <c r="F325" t="s">
        <v>1999</v>
      </c>
    </row>
    <row r="326" spans="1:6" x14ac:dyDescent="0.3">
      <c r="A326" t="s">
        <v>1436</v>
      </c>
      <c r="B326" t="s">
        <v>1900</v>
      </c>
      <c r="C326" t="s">
        <v>1488</v>
      </c>
      <c r="D326" t="s">
        <v>1494</v>
      </c>
      <c r="E326" t="s">
        <v>2000</v>
      </c>
      <c r="F326" t="s">
        <v>1999</v>
      </c>
    </row>
    <row r="327" spans="1:6" x14ac:dyDescent="0.3">
      <c r="A327" t="s">
        <v>1436</v>
      </c>
      <c r="B327" t="s">
        <v>1928</v>
      </c>
      <c r="C327" t="s">
        <v>1488</v>
      </c>
      <c r="D327" t="s">
        <v>1494</v>
      </c>
      <c r="E327" t="s">
        <v>2000</v>
      </c>
      <c r="F327" t="s">
        <v>1999</v>
      </c>
    </row>
    <row r="328" spans="1:6" x14ac:dyDescent="0.3">
      <c r="A328" t="s">
        <v>1436</v>
      </c>
      <c r="B328" t="s">
        <v>1932</v>
      </c>
      <c r="C328" t="s">
        <v>1488</v>
      </c>
      <c r="D328" t="s">
        <v>1494</v>
      </c>
      <c r="E328" t="s">
        <v>2000</v>
      </c>
      <c r="F328" t="s">
        <v>1999</v>
      </c>
    </row>
    <row r="329" spans="1:6" x14ac:dyDescent="0.3">
      <c r="A329" t="s">
        <v>1436</v>
      </c>
      <c r="B329" t="s">
        <v>1933</v>
      </c>
      <c r="C329" t="s">
        <v>1488</v>
      </c>
      <c r="D329" t="s">
        <v>1494</v>
      </c>
      <c r="E329" t="s">
        <v>2000</v>
      </c>
      <c r="F329" t="s">
        <v>1999</v>
      </c>
    </row>
    <row r="330" spans="1:6" x14ac:dyDescent="0.3">
      <c r="A330" t="s">
        <v>1436</v>
      </c>
      <c r="B330" t="s">
        <v>1935</v>
      </c>
      <c r="C330" t="s">
        <v>1488</v>
      </c>
      <c r="D330" t="s">
        <v>1494</v>
      </c>
      <c r="E330" t="s">
        <v>2000</v>
      </c>
      <c r="F330" t="s">
        <v>1999</v>
      </c>
    </row>
    <row r="331" spans="1:6" x14ac:dyDescent="0.3">
      <c r="A331" t="s">
        <v>1436</v>
      </c>
      <c r="B331" t="s">
        <v>1936</v>
      </c>
      <c r="C331" t="s">
        <v>1488</v>
      </c>
      <c r="D331" t="s">
        <v>1494</v>
      </c>
      <c r="E331" t="s">
        <v>2000</v>
      </c>
      <c r="F331" t="s">
        <v>1999</v>
      </c>
    </row>
    <row r="332" spans="1:6" x14ac:dyDescent="0.3">
      <c r="A332" t="s">
        <v>1436</v>
      </c>
      <c r="B332" t="s">
        <v>1938</v>
      </c>
      <c r="C332" t="s">
        <v>1488</v>
      </c>
      <c r="D332" t="s">
        <v>1494</v>
      </c>
      <c r="E332" t="s">
        <v>2000</v>
      </c>
      <c r="F332" t="s">
        <v>1999</v>
      </c>
    </row>
    <row r="333" spans="1:6" x14ac:dyDescent="0.3">
      <c r="A333" t="s">
        <v>1436</v>
      </c>
      <c r="B333" t="s">
        <v>1939</v>
      </c>
      <c r="C333" t="s">
        <v>1488</v>
      </c>
      <c r="D333" t="s">
        <v>1494</v>
      </c>
      <c r="E333" t="s">
        <v>2000</v>
      </c>
      <c r="F333" t="s">
        <v>1999</v>
      </c>
    </row>
    <row r="334" spans="1:6" x14ac:dyDescent="0.3">
      <c r="A334" t="s">
        <v>1436</v>
      </c>
      <c r="B334" t="s">
        <v>1949</v>
      </c>
      <c r="C334" t="s">
        <v>1488</v>
      </c>
      <c r="D334" t="s">
        <v>1494</v>
      </c>
      <c r="E334" t="s">
        <v>2000</v>
      </c>
      <c r="F334" t="s">
        <v>1999</v>
      </c>
    </row>
    <row r="335" spans="1:6" x14ac:dyDescent="0.3">
      <c r="A335" t="s">
        <v>1436</v>
      </c>
      <c r="B335" t="s">
        <v>1961</v>
      </c>
      <c r="C335" t="s">
        <v>1488</v>
      </c>
      <c r="D335" t="s">
        <v>1494</v>
      </c>
      <c r="E335" t="s">
        <v>2000</v>
      </c>
      <c r="F335" t="s">
        <v>1999</v>
      </c>
    </row>
    <row r="336" spans="1:6" x14ac:dyDescent="0.3">
      <c r="A336" t="s">
        <v>1436</v>
      </c>
      <c r="B336" t="s">
        <v>1964</v>
      </c>
      <c r="C336" t="s">
        <v>1488</v>
      </c>
      <c r="D336" t="s">
        <v>1494</v>
      </c>
      <c r="E336" t="s">
        <v>2000</v>
      </c>
      <c r="F336" t="s">
        <v>1999</v>
      </c>
    </row>
    <row r="337" spans="1:6" x14ac:dyDescent="0.3">
      <c r="A337" t="s">
        <v>1436</v>
      </c>
      <c r="B337" t="s">
        <v>1975</v>
      </c>
      <c r="C337" t="s">
        <v>1488</v>
      </c>
      <c r="D337" t="s">
        <v>1494</v>
      </c>
      <c r="E337" t="s">
        <v>2000</v>
      </c>
      <c r="F337" t="s">
        <v>1999</v>
      </c>
    </row>
    <row r="338" spans="1:6" x14ac:dyDescent="0.3">
      <c r="A338" t="s">
        <v>1436</v>
      </c>
      <c r="B338" t="s">
        <v>1984</v>
      </c>
      <c r="C338" t="s">
        <v>1488</v>
      </c>
      <c r="D338" t="s">
        <v>1494</v>
      </c>
      <c r="E338" t="s">
        <v>2000</v>
      </c>
      <c r="F338" t="s">
        <v>1999</v>
      </c>
    </row>
    <row r="339" spans="1:6" x14ac:dyDescent="0.3">
      <c r="A339" t="s">
        <v>1436</v>
      </c>
      <c r="B339" t="s">
        <v>1498</v>
      </c>
      <c r="C339" t="s">
        <v>1488</v>
      </c>
      <c r="D339" t="s">
        <v>1490</v>
      </c>
      <c r="E339" t="s">
        <v>2000</v>
      </c>
      <c r="F339" t="s">
        <v>1999</v>
      </c>
    </row>
    <row r="340" spans="1:6" x14ac:dyDescent="0.3">
      <c r="A340" t="s">
        <v>1436</v>
      </c>
      <c r="B340" t="s">
        <v>1499</v>
      </c>
      <c r="C340" t="s">
        <v>1488</v>
      </c>
      <c r="D340" t="s">
        <v>1490</v>
      </c>
      <c r="E340" t="s">
        <v>2000</v>
      </c>
      <c r="F340" t="s">
        <v>1999</v>
      </c>
    </row>
    <row r="341" spans="1:6" x14ac:dyDescent="0.3">
      <c r="A341" t="s">
        <v>1436</v>
      </c>
      <c r="B341" t="s">
        <v>1500</v>
      </c>
      <c r="C341" t="s">
        <v>1488</v>
      </c>
      <c r="D341" t="s">
        <v>1490</v>
      </c>
      <c r="E341" t="s">
        <v>2000</v>
      </c>
      <c r="F341" t="s">
        <v>1999</v>
      </c>
    </row>
    <row r="342" spans="1:6" x14ac:dyDescent="0.3">
      <c r="A342" t="s">
        <v>1436</v>
      </c>
      <c r="B342" t="s">
        <v>1501</v>
      </c>
      <c r="C342" t="s">
        <v>1488</v>
      </c>
      <c r="D342" t="s">
        <v>1490</v>
      </c>
      <c r="E342" t="s">
        <v>2000</v>
      </c>
      <c r="F342" t="s">
        <v>1999</v>
      </c>
    </row>
    <row r="343" spans="1:6" x14ac:dyDescent="0.3">
      <c r="A343" t="s">
        <v>1436</v>
      </c>
      <c r="B343" t="s">
        <v>1502</v>
      </c>
      <c r="C343" t="s">
        <v>1488</v>
      </c>
      <c r="D343" t="s">
        <v>1490</v>
      </c>
      <c r="E343" t="s">
        <v>2000</v>
      </c>
      <c r="F343" t="s">
        <v>1999</v>
      </c>
    </row>
    <row r="344" spans="1:6" x14ac:dyDescent="0.3">
      <c r="A344" t="s">
        <v>1436</v>
      </c>
      <c r="B344" t="s">
        <v>1504</v>
      </c>
      <c r="C344" t="s">
        <v>1488</v>
      </c>
      <c r="D344" t="s">
        <v>1490</v>
      </c>
      <c r="E344" t="s">
        <v>2000</v>
      </c>
      <c r="F344" t="s">
        <v>1999</v>
      </c>
    </row>
    <row r="345" spans="1:6" x14ac:dyDescent="0.3">
      <c r="A345" t="s">
        <v>1436</v>
      </c>
      <c r="B345" t="s">
        <v>1505</v>
      </c>
      <c r="C345" t="s">
        <v>1488</v>
      </c>
      <c r="D345" t="s">
        <v>1490</v>
      </c>
      <c r="E345" t="s">
        <v>2000</v>
      </c>
      <c r="F345" t="s">
        <v>1999</v>
      </c>
    </row>
    <row r="346" spans="1:6" x14ac:dyDescent="0.3">
      <c r="A346" t="s">
        <v>1436</v>
      </c>
      <c r="B346" t="s">
        <v>1506</v>
      </c>
      <c r="C346" t="s">
        <v>1488</v>
      </c>
      <c r="D346" t="s">
        <v>1490</v>
      </c>
      <c r="E346" t="s">
        <v>2000</v>
      </c>
      <c r="F346" t="s">
        <v>1999</v>
      </c>
    </row>
    <row r="347" spans="1:6" x14ac:dyDescent="0.3">
      <c r="A347" t="s">
        <v>1436</v>
      </c>
      <c r="B347" t="s">
        <v>1507</v>
      </c>
      <c r="C347" t="s">
        <v>1488</v>
      </c>
      <c r="D347" t="s">
        <v>1490</v>
      </c>
      <c r="E347" t="s">
        <v>2000</v>
      </c>
      <c r="F347" t="s">
        <v>1999</v>
      </c>
    </row>
    <row r="348" spans="1:6" x14ac:dyDescent="0.3">
      <c r="A348" t="s">
        <v>1436</v>
      </c>
      <c r="B348" t="s">
        <v>1508</v>
      </c>
      <c r="C348" t="s">
        <v>1488</v>
      </c>
      <c r="D348" t="s">
        <v>1490</v>
      </c>
      <c r="E348" t="s">
        <v>2000</v>
      </c>
      <c r="F348" t="s">
        <v>1999</v>
      </c>
    </row>
    <row r="349" spans="1:6" x14ac:dyDescent="0.3">
      <c r="A349" t="s">
        <v>1436</v>
      </c>
      <c r="B349" t="s">
        <v>1509</v>
      </c>
      <c r="C349" t="s">
        <v>1488</v>
      </c>
      <c r="D349" t="s">
        <v>1490</v>
      </c>
      <c r="E349" t="s">
        <v>2000</v>
      </c>
      <c r="F349" t="s">
        <v>1999</v>
      </c>
    </row>
    <row r="350" spans="1:6" x14ac:dyDescent="0.3">
      <c r="A350" t="s">
        <v>1436</v>
      </c>
      <c r="B350" t="s">
        <v>1510</v>
      </c>
      <c r="C350" t="s">
        <v>1488</v>
      </c>
      <c r="D350" t="s">
        <v>1490</v>
      </c>
      <c r="E350" t="s">
        <v>2000</v>
      </c>
      <c r="F350" t="s">
        <v>1999</v>
      </c>
    </row>
    <row r="351" spans="1:6" x14ac:dyDescent="0.3">
      <c r="A351" t="s">
        <v>1436</v>
      </c>
      <c r="B351" t="s">
        <v>1511</v>
      </c>
      <c r="C351" t="s">
        <v>1488</v>
      </c>
      <c r="D351" t="s">
        <v>1490</v>
      </c>
      <c r="E351" t="s">
        <v>2000</v>
      </c>
      <c r="F351" t="s">
        <v>1999</v>
      </c>
    </row>
    <row r="352" spans="1:6" x14ac:dyDescent="0.3">
      <c r="A352" t="s">
        <v>1436</v>
      </c>
      <c r="B352" t="s">
        <v>1514</v>
      </c>
      <c r="C352" t="s">
        <v>1488</v>
      </c>
      <c r="D352" t="s">
        <v>1490</v>
      </c>
      <c r="E352" t="s">
        <v>2000</v>
      </c>
      <c r="F352" t="s">
        <v>1999</v>
      </c>
    </row>
    <row r="353" spans="1:6" x14ac:dyDescent="0.3">
      <c r="A353" t="s">
        <v>1436</v>
      </c>
      <c r="B353" t="s">
        <v>1515</v>
      </c>
      <c r="C353" t="s">
        <v>1488</v>
      </c>
      <c r="D353" t="s">
        <v>1490</v>
      </c>
      <c r="E353" t="s">
        <v>2000</v>
      </c>
      <c r="F353" t="s">
        <v>1999</v>
      </c>
    </row>
    <row r="354" spans="1:6" x14ac:dyDescent="0.3">
      <c r="A354" t="s">
        <v>1436</v>
      </c>
      <c r="B354" t="s">
        <v>1516</v>
      </c>
      <c r="C354" t="s">
        <v>1488</v>
      </c>
      <c r="D354" t="s">
        <v>1490</v>
      </c>
      <c r="E354" t="s">
        <v>2000</v>
      </c>
      <c r="F354" t="s">
        <v>1999</v>
      </c>
    </row>
    <row r="355" spans="1:6" x14ac:dyDescent="0.3">
      <c r="A355" t="s">
        <v>1436</v>
      </c>
      <c r="B355" t="s">
        <v>1517</v>
      </c>
      <c r="C355" t="s">
        <v>1488</v>
      </c>
      <c r="D355" t="s">
        <v>1490</v>
      </c>
      <c r="E355" t="s">
        <v>2000</v>
      </c>
      <c r="F355" t="s">
        <v>1999</v>
      </c>
    </row>
    <row r="356" spans="1:6" x14ac:dyDescent="0.3">
      <c r="A356" t="s">
        <v>1436</v>
      </c>
      <c r="B356" t="s">
        <v>1518</v>
      </c>
      <c r="C356" t="s">
        <v>1488</v>
      </c>
      <c r="D356" t="s">
        <v>1490</v>
      </c>
      <c r="E356" t="s">
        <v>2000</v>
      </c>
      <c r="F356" t="s">
        <v>1999</v>
      </c>
    </row>
    <row r="357" spans="1:6" x14ac:dyDescent="0.3">
      <c r="A357" t="s">
        <v>1436</v>
      </c>
      <c r="B357" t="s">
        <v>1519</v>
      </c>
      <c r="C357" t="s">
        <v>1488</v>
      </c>
      <c r="D357" t="s">
        <v>1490</v>
      </c>
      <c r="E357" t="s">
        <v>2000</v>
      </c>
      <c r="F357" t="s">
        <v>1999</v>
      </c>
    </row>
    <row r="358" spans="1:6" x14ac:dyDescent="0.3">
      <c r="A358" t="s">
        <v>1436</v>
      </c>
      <c r="B358" t="s">
        <v>1520</v>
      </c>
      <c r="C358" t="s">
        <v>1488</v>
      </c>
      <c r="D358" t="s">
        <v>1490</v>
      </c>
      <c r="E358" t="s">
        <v>2000</v>
      </c>
      <c r="F358" t="s">
        <v>1999</v>
      </c>
    </row>
    <row r="359" spans="1:6" x14ac:dyDescent="0.3">
      <c r="A359" t="s">
        <v>1436</v>
      </c>
      <c r="B359" t="s">
        <v>1523</v>
      </c>
      <c r="C359" t="s">
        <v>1488</v>
      </c>
      <c r="D359" t="s">
        <v>1490</v>
      </c>
      <c r="E359" t="s">
        <v>2000</v>
      </c>
      <c r="F359" t="s">
        <v>1999</v>
      </c>
    </row>
    <row r="360" spans="1:6" x14ac:dyDescent="0.3">
      <c r="A360" t="s">
        <v>1436</v>
      </c>
      <c r="B360" t="s">
        <v>1524</v>
      </c>
      <c r="C360" t="s">
        <v>1488</v>
      </c>
      <c r="D360" t="s">
        <v>1490</v>
      </c>
      <c r="E360" t="s">
        <v>2000</v>
      </c>
      <c r="F360" t="s">
        <v>1999</v>
      </c>
    </row>
    <row r="361" spans="1:6" x14ac:dyDescent="0.3">
      <c r="A361" t="s">
        <v>1436</v>
      </c>
      <c r="B361" t="s">
        <v>1525</v>
      </c>
      <c r="C361" t="s">
        <v>1488</v>
      </c>
      <c r="D361" t="s">
        <v>1490</v>
      </c>
      <c r="E361" t="s">
        <v>2000</v>
      </c>
      <c r="F361" t="s">
        <v>1999</v>
      </c>
    </row>
    <row r="362" spans="1:6" x14ac:dyDescent="0.3">
      <c r="A362" t="s">
        <v>1436</v>
      </c>
      <c r="B362" t="s">
        <v>1526</v>
      </c>
      <c r="C362" t="s">
        <v>1488</v>
      </c>
      <c r="D362" t="s">
        <v>1490</v>
      </c>
      <c r="E362" t="s">
        <v>2000</v>
      </c>
      <c r="F362" t="s">
        <v>1999</v>
      </c>
    </row>
    <row r="363" spans="1:6" x14ac:dyDescent="0.3">
      <c r="A363" t="s">
        <v>1436</v>
      </c>
      <c r="B363" t="s">
        <v>1530</v>
      </c>
      <c r="C363" t="s">
        <v>1488</v>
      </c>
      <c r="D363" t="s">
        <v>1490</v>
      </c>
      <c r="E363" t="s">
        <v>2000</v>
      </c>
      <c r="F363" t="s">
        <v>1999</v>
      </c>
    </row>
    <row r="364" spans="1:6" x14ac:dyDescent="0.3">
      <c r="A364" t="s">
        <v>1436</v>
      </c>
      <c r="B364" t="s">
        <v>1531</v>
      </c>
      <c r="C364" t="s">
        <v>1488</v>
      </c>
      <c r="D364" t="s">
        <v>1490</v>
      </c>
      <c r="E364" t="s">
        <v>2000</v>
      </c>
      <c r="F364" t="s">
        <v>1999</v>
      </c>
    </row>
    <row r="365" spans="1:6" x14ac:dyDescent="0.3">
      <c r="A365" t="s">
        <v>1436</v>
      </c>
      <c r="B365" t="s">
        <v>1532</v>
      </c>
      <c r="C365" t="s">
        <v>1488</v>
      </c>
      <c r="D365" t="s">
        <v>1490</v>
      </c>
      <c r="E365" t="s">
        <v>2000</v>
      </c>
      <c r="F365" t="s">
        <v>1999</v>
      </c>
    </row>
    <row r="366" spans="1:6" x14ac:dyDescent="0.3">
      <c r="A366" t="s">
        <v>1436</v>
      </c>
      <c r="B366" t="s">
        <v>1533</v>
      </c>
      <c r="C366" t="s">
        <v>1488</v>
      </c>
      <c r="D366" t="s">
        <v>1490</v>
      </c>
      <c r="E366" t="s">
        <v>2000</v>
      </c>
      <c r="F366" t="s">
        <v>1999</v>
      </c>
    </row>
    <row r="367" spans="1:6" x14ac:dyDescent="0.3">
      <c r="A367" t="s">
        <v>1436</v>
      </c>
      <c r="B367" t="s">
        <v>1534</v>
      </c>
      <c r="C367" t="s">
        <v>1488</v>
      </c>
      <c r="D367" t="s">
        <v>1490</v>
      </c>
      <c r="E367" t="s">
        <v>2000</v>
      </c>
      <c r="F367" t="s">
        <v>1999</v>
      </c>
    </row>
    <row r="368" spans="1:6" x14ac:dyDescent="0.3">
      <c r="A368" t="s">
        <v>1436</v>
      </c>
      <c r="B368" t="s">
        <v>1537</v>
      </c>
      <c r="C368" t="s">
        <v>1488</v>
      </c>
      <c r="D368" t="s">
        <v>1490</v>
      </c>
      <c r="E368" t="s">
        <v>2000</v>
      </c>
      <c r="F368" t="s">
        <v>1999</v>
      </c>
    </row>
    <row r="369" spans="1:6" x14ac:dyDescent="0.3">
      <c r="A369" t="s">
        <v>1436</v>
      </c>
      <c r="B369" t="s">
        <v>1538</v>
      </c>
      <c r="C369" t="s">
        <v>1488</v>
      </c>
      <c r="D369" t="s">
        <v>1490</v>
      </c>
      <c r="E369" t="s">
        <v>2000</v>
      </c>
      <c r="F369" t="s">
        <v>1999</v>
      </c>
    </row>
    <row r="370" spans="1:6" x14ac:dyDescent="0.3">
      <c r="A370" t="s">
        <v>1436</v>
      </c>
      <c r="B370" t="s">
        <v>1539</v>
      </c>
      <c r="C370" t="s">
        <v>1488</v>
      </c>
      <c r="D370" t="s">
        <v>1490</v>
      </c>
      <c r="E370" t="s">
        <v>2000</v>
      </c>
      <c r="F370" t="s">
        <v>1999</v>
      </c>
    </row>
    <row r="371" spans="1:6" x14ac:dyDescent="0.3">
      <c r="A371" t="s">
        <v>1436</v>
      </c>
      <c r="B371" t="s">
        <v>1540</v>
      </c>
      <c r="C371" t="s">
        <v>1488</v>
      </c>
      <c r="D371" t="s">
        <v>1490</v>
      </c>
      <c r="E371" t="s">
        <v>2000</v>
      </c>
      <c r="F371" t="s">
        <v>1999</v>
      </c>
    </row>
    <row r="372" spans="1:6" x14ac:dyDescent="0.3">
      <c r="A372" t="s">
        <v>1436</v>
      </c>
      <c r="B372" t="s">
        <v>1544</v>
      </c>
      <c r="C372" t="s">
        <v>1488</v>
      </c>
      <c r="D372" t="s">
        <v>1490</v>
      </c>
      <c r="E372" t="s">
        <v>2000</v>
      </c>
      <c r="F372" t="s">
        <v>1999</v>
      </c>
    </row>
    <row r="373" spans="1:6" x14ac:dyDescent="0.3">
      <c r="A373" t="s">
        <v>1436</v>
      </c>
      <c r="B373" t="s">
        <v>1548</v>
      </c>
      <c r="C373" t="s">
        <v>1488</v>
      </c>
      <c r="D373" t="s">
        <v>1490</v>
      </c>
      <c r="E373" t="s">
        <v>2000</v>
      </c>
      <c r="F373" t="s">
        <v>1999</v>
      </c>
    </row>
    <row r="374" spans="1:6" x14ac:dyDescent="0.3">
      <c r="A374" t="s">
        <v>1436</v>
      </c>
      <c r="B374" t="s">
        <v>1549</v>
      </c>
      <c r="C374" t="s">
        <v>1488</v>
      </c>
      <c r="D374" t="s">
        <v>1490</v>
      </c>
      <c r="E374" t="s">
        <v>2000</v>
      </c>
      <c r="F374" t="s">
        <v>1999</v>
      </c>
    </row>
    <row r="375" spans="1:6" x14ac:dyDescent="0.3">
      <c r="A375" t="s">
        <v>1436</v>
      </c>
      <c r="B375" t="s">
        <v>1550</v>
      </c>
      <c r="C375" t="s">
        <v>1488</v>
      </c>
      <c r="D375" t="s">
        <v>1490</v>
      </c>
      <c r="E375" t="s">
        <v>2000</v>
      </c>
      <c r="F375" t="s">
        <v>1999</v>
      </c>
    </row>
    <row r="376" spans="1:6" x14ac:dyDescent="0.3">
      <c r="A376" t="s">
        <v>1436</v>
      </c>
      <c r="B376" t="s">
        <v>1551</v>
      </c>
      <c r="C376" t="s">
        <v>1488</v>
      </c>
      <c r="D376" t="s">
        <v>1490</v>
      </c>
      <c r="E376" t="s">
        <v>2000</v>
      </c>
      <c r="F376" t="s">
        <v>1999</v>
      </c>
    </row>
    <row r="377" spans="1:6" x14ac:dyDescent="0.3">
      <c r="A377" t="s">
        <v>1436</v>
      </c>
      <c r="B377" t="s">
        <v>1552</v>
      </c>
      <c r="C377" t="s">
        <v>1488</v>
      </c>
      <c r="D377" t="s">
        <v>1490</v>
      </c>
      <c r="E377" t="s">
        <v>2000</v>
      </c>
      <c r="F377" t="s">
        <v>1999</v>
      </c>
    </row>
    <row r="378" spans="1:6" x14ac:dyDescent="0.3">
      <c r="A378" t="s">
        <v>1436</v>
      </c>
      <c r="B378" t="s">
        <v>1553</v>
      </c>
      <c r="C378" t="s">
        <v>1488</v>
      </c>
      <c r="D378" t="s">
        <v>1490</v>
      </c>
      <c r="E378" t="s">
        <v>2000</v>
      </c>
      <c r="F378" t="s">
        <v>1999</v>
      </c>
    </row>
    <row r="379" spans="1:6" x14ac:dyDescent="0.3">
      <c r="A379" t="s">
        <v>1436</v>
      </c>
      <c r="B379" t="s">
        <v>1559</v>
      </c>
      <c r="C379" t="s">
        <v>1488</v>
      </c>
      <c r="D379" t="s">
        <v>1490</v>
      </c>
      <c r="E379" t="s">
        <v>2000</v>
      </c>
      <c r="F379" t="s">
        <v>1999</v>
      </c>
    </row>
    <row r="380" spans="1:6" x14ac:dyDescent="0.3">
      <c r="A380" t="s">
        <v>1436</v>
      </c>
      <c r="B380" t="s">
        <v>1563</v>
      </c>
      <c r="C380" t="s">
        <v>1488</v>
      </c>
      <c r="D380" t="s">
        <v>1490</v>
      </c>
      <c r="E380" t="s">
        <v>2000</v>
      </c>
      <c r="F380" t="s">
        <v>1999</v>
      </c>
    </row>
    <row r="381" spans="1:6" x14ac:dyDescent="0.3">
      <c r="A381" t="s">
        <v>1436</v>
      </c>
      <c r="B381" t="s">
        <v>1564</v>
      </c>
      <c r="C381" t="s">
        <v>1488</v>
      </c>
      <c r="D381" t="s">
        <v>1490</v>
      </c>
      <c r="E381" t="s">
        <v>2000</v>
      </c>
      <c r="F381" t="s">
        <v>1999</v>
      </c>
    </row>
    <row r="382" spans="1:6" x14ac:dyDescent="0.3">
      <c r="A382" t="s">
        <v>1436</v>
      </c>
      <c r="B382" t="s">
        <v>1565</v>
      </c>
      <c r="C382" t="s">
        <v>1488</v>
      </c>
      <c r="D382" t="s">
        <v>1490</v>
      </c>
      <c r="E382" t="s">
        <v>2000</v>
      </c>
      <c r="F382" t="s">
        <v>1999</v>
      </c>
    </row>
    <row r="383" spans="1:6" x14ac:dyDescent="0.3">
      <c r="A383" t="s">
        <v>1436</v>
      </c>
      <c r="B383" t="s">
        <v>1567</v>
      </c>
      <c r="C383" t="s">
        <v>1488</v>
      </c>
      <c r="D383" t="s">
        <v>1490</v>
      </c>
      <c r="E383" t="s">
        <v>2000</v>
      </c>
      <c r="F383" t="s">
        <v>1999</v>
      </c>
    </row>
    <row r="384" spans="1:6" x14ac:dyDescent="0.3">
      <c r="A384" t="s">
        <v>1436</v>
      </c>
      <c r="B384" t="s">
        <v>1573</v>
      </c>
      <c r="C384" t="s">
        <v>1488</v>
      </c>
      <c r="D384" t="s">
        <v>1490</v>
      </c>
      <c r="E384" t="s">
        <v>2000</v>
      </c>
      <c r="F384" t="s">
        <v>1999</v>
      </c>
    </row>
    <row r="385" spans="1:6" x14ac:dyDescent="0.3">
      <c r="A385" t="s">
        <v>1436</v>
      </c>
      <c r="B385" t="s">
        <v>1587</v>
      </c>
      <c r="C385" t="s">
        <v>1488</v>
      </c>
      <c r="D385" t="s">
        <v>1490</v>
      </c>
      <c r="E385" t="s">
        <v>2000</v>
      </c>
      <c r="F385" t="s">
        <v>1999</v>
      </c>
    </row>
    <row r="386" spans="1:6" x14ac:dyDescent="0.3">
      <c r="A386" t="s">
        <v>1436</v>
      </c>
      <c r="B386" t="s">
        <v>1597</v>
      </c>
      <c r="C386" t="s">
        <v>1488</v>
      </c>
      <c r="D386" t="s">
        <v>1490</v>
      </c>
      <c r="E386" t="s">
        <v>2000</v>
      </c>
      <c r="F386" t="s">
        <v>1999</v>
      </c>
    </row>
    <row r="387" spans="1:6" x14ac:dyDescent="0.3">
      <c r="A387" t="s">
        <v>1436</v>
      </c>
      <c r="B387" t="s">
        <v>1598</v>
      </c>
      <c r="C387" t="s">
        <v>1488</v>
      </c>
      <c r="D387" t="s">
        <v>1490</v>
      </c>
      <c r="E387" t="s">
        <v>2000</v>
      </c>
      <c r="F387" t="s">
        <v>1999</v>
      </c>
    </row>
    <row r="388" spans="1:6" x14ac:dyDescent="0.3">
      <c r="A388" t="s">
        <v>1436</v>
      </c>
      <c r="B388" t="s">
        <v>1599</v>
      </c>
      <c r="C388" t="s">
        <v>1488</v>
      </c>
      <c r="D388" t="s">
        <v>1490</v>
      </c>
      <c r="E388" t="s">
        <v>2000</v>
      </c>
      <c r="F388" t="s">
        <v>1999</v>
      </c>
    </row>
    <row r="389" spans="1:6" x14ac:dyDescent="0.3">
      <c r="A389" t="s">
        <v>1436</v>
      </c>
      <c r="B389" t="s">
        <v>1600</v>
      </c>
      <c r="C389" t="s">
        <v>1488</v>
      </c>
      <c r="D389" t="s">
        <v>1490</v>
      </c>
      <c r="E389" t="s">
        <v>2000</v>
      </c>
      <c r="F389" t="s">
        <v>1999</v>
      </c>
    </row>
    <row r="390" spans="1:6" x14ac:dyDescent="0.3">
      <c r="A390" t="s">
        <v>1436</v>
      </c>
      <c r="B390" t="s">
        <v>1601</v>
      </c>
      <c r="C390" t="s">
        <v>1488</v>
      </c>
      <c r="D390" t="s">
        <v>1490</v>
      </c>
      <c r="E390" t="s">
        <v>2000</v>
      </c>
      <c r="F390" t="s">
        <v>1999</v>
      </c>
    </row>
    <row r="391" spans="1:6" x14ac:dyDescent="0.3">
      <c r="A391" t="s">
        <v>1436</v>
      </c>
      <c r="B391" t="s">
        <v>1609</v>
      </c>
      <c r="C391" t="s">
        <v>1488</v>
      </c>
      <c r="D391" t="s">
        <v>1490</v>
      </c>
      <c r="E391" t="s">
        <v>2000</v>
      </c>
      <c r="F391" t="s">
        <v>1999</v>
      </c>
    </row>
    <row r="392" spans="1:6" x14ac:dyDescent="0.3">
      <c r="A392" t="s">
        <v>1436</v>
      </c>
      <c r="B392" t="s">
        <v>1610</v>
      </c>
      <c r="C392" t="s">
        <v>1488</v>
      </c>
      <c r="D392" t="s">
        <v>1490</v>
      </c>
      <c r="E392" t="s">
        <v>2000</v>
      </c>
      <c r="F392" t="s">
        <v>1999</v>
      </c>
    </row>
    <row r="393" spans="1:6" x14ac:dyDescent="0.3">
      <c r="A393" t="s">
        <v>1436</v>
      </c>
      <c r="B393" t="s">
        <v>1611</v>
      </c>
      <c r="C393" t="s">
        <v>1488</v>
      </c>
      <c r="D393" t="s">
        <v>1490</v>
      </c>
      <c r="E393" t="s">
        <v>2000</v>
      </c>
      <c r="F393" t="s">
        <v>1999</v>
      </c>
    </row>
    <row r="394" spans="1:6" x14ac:dyDescent="0.3">
      <c r="A394" t="s">
        <v>1436</v>
      </c>
      <c r="B394" t="s">
        <v>1612</v>
      </c>
      <c r="C394" t="s">
        <v>1488</v>
      </c>
      <c r="D394" t="s">
        <v>1490</v>
      </c>
      <c r="E394" t="s">
        <v>2000</v>
      </c>
      <c r="F394" t="s">
        <v>1999</v>
      </c>
    </row>
    <row r="395" spans="1:6" x14ac:dyDescent="0.3">
      <c r="A395" t="s">
        <v>1436</v>
      </c>
      <c r="B395" t="s">
        <v>1613</v>
      </c>
      <c r="C395" t="s">
        <v>1488</v>
      </c>
      <c r="D395" t="s">
        <v>1490</v>
      </c>
      <c r="E395" t="s">
        <v>2000</v>
      </c>
      <c r="F395" t="s">
        <v>1999</v>
      </c>
    </row>
    <row r="396" spans="1:6" x14ac:dyDescent="0.3">
      <c r="A396" t="s">
        <v>1436</v>
      </c>
      <c r="B396" t="s">
        <v>1614</v>
      </c>
      <c r="C396" t="s">
        <v>1488</v>
      </c>
      <c r="D396" t="s">
        <v>1490</v>
      </c>
      <c r="E396" t="s">
        <v>2000</v>
      </c>
      <c r="F396" t="s">
        <v>1999</v>
      </c>
    </row>
    <row r="397" spans="1:6" x14ac:dyDescent="0.3">
      <c r="A397" t="s">
        <v>1436</v>
      </c>
      <c r="B397" t="s">
        <v>1615</v>
      </c>
      <c r="C397" t="s">
        <v>1488</v>
      </c>
      <c r="D397" t="s">
        <v>1490</v>
      </c>
      <c r="E397" t="s">
        <v>2000</v>
      </c>
      <c r="F397" t="s">
        <v>1999</v>
      </c>
    </row>
    <row r="398" spans="1:6" x14ac:dyDescent="0.3">
      <c r="A398" t="s">
        <v>1436</v>
      </c>
      <c r="B398" t="s">
        <v>1623</v>
      </c>
      <c r="C398" t="s">
        <v>1488</v>
      </c>
      <c r="D398" t="s">
        <v>1490</v>
      </c>
      <c r="E398" t="s">
        <v>2000</v>
      </c>
      <c r="F398" t="s">
        <v>1999</v>
      </c>
    </row>
    <row r="399" spans="1:6" x14ac:dyDescent="0.3">
      <c r="A399" t="s">
        <v>1436</v>
      </c>
      <c r="B399" t="s">
        <v>1624</v>
      </c>
      <c r="C399" t="s">
        <v>1488</v>
      </c>
      <c r="D399" t="s">
        <v>1490</v>
      </c>
      <c r="E399" t="s">
        <v>2000</v>
      </c>
      <c r="F399" t="s">
        <v>1999</v>
      </c>
    </row>
    <row r="400" spans="1:6" x14ac:dyDescent="0.3">
      <c r="A400" t="s">
        <v>1436</v>
      </c>
      <c r="B400" t="s">
        <v>1625</v>
      </c>
      <c r="C400" t="s">
        <v>1488</v>
      </c>
      <c r="D400" t="s">
        <v>1490</v>
      </c>
      <c r="E400" t="s">
        <v>2000</v>
      </c>
      <c r="F400" t="s">
        <v>1999</v>
      </c>
    </row>
    <row r="401" spans="1:6" x14ac:dyDescent="0.3">
      <c r="A401" t="s">
        <v>1436</v>
      </c>
      <c r="B401" t="s">
        <v>1626</v>
      </c>
      <c r="C401" t="s">
        <v>1488</v>
      </c>
      <c r="D401" t="s">
        <v>1490</v>
      </c>
      <c r="E401" t="s">
        <v>2000</v>
      </c>
      <c r="F401" t="s">
        <v>1999</v>
      </c>
    </row>
    <row r="402" spans="1:6" x14ac:dyDescent="0.3">
      <c r="A402" t="s">
        <v>1436</v>
      </c>
      <c r="B402" t="s">
        <v>1627</v>
      </c>
      <c r="C402" t="s">
        <v>1488</v>
      </c>
      <c r="D402" t="s">
        <v>1490</v>
      </c>
      <c r="E402" t="s">
        <v>2000</v>
      </c>
      <c r="F402" t="s">
        <v>1999</v>
      </c>
    </row>
    <row r="403" spans="1:6" x14ac:dyDescent="0.3">
      <c r="A403" t="s">
        <v>1436</v>
      </c>
      <c r="B403" t="s">
        <v>1628</v>
      </c>
      <c r="C403" t="s">
        <v>1488</v>
      </c>
      <c r="D403" t="s">
        <v>1490</v>
      </c>
      <c r="E403" t="s">
        <v>2000</v>
      </c>
      <c r="F403" t="s">
        <v>1999</v>
      </c>
    </row>
    <row r="404" spans="1:6" x14ac:dyDescent="0.3">
      <c r="A404" t="s">
        <v>1436</v>
      </c>
      <c r="B404" t="s">
        <v>1628</v>
      </c>
      <c r="C404" t="s">
        <v>1488</v>
      </c>
      <c r="D404" t="s">
        <v>1490</v>
      </c>
      <c r="E404" t="s">
        <v>2000</v>
      </c>
      <c r="F404" t="s">
        <v>1999</v>
      </c>
    </row>
    <row r="405" spans="1:6" x14ac:dyDescent="0.3">
      <c r="A405" t="s">
        <v>1436</v>
      </c>
      <c r="B405" t="s">
        <v>1629</v>
      </c>
      <c r="C405" t="s">
        <v>1488</v>
      </c>
      <c r="D405" t="s">
        <v>1490</v>
      </c>
      <c r="E405" t="s">
        <v>2000</v>
      </c>
      <c r="F405" t="s">
        <v>1999</v>
      </c>
    </row>
    <row r="406" spans="1:6" x14ac:dyDescent="0.3">
      <c r="A406" t="s">
        <v>1436</v>
      </c>
      <c r="B406" t="s">
        <v>1630</v>
      </c>
      <c r="C406" t="s">
        <v>1488</v>
      </c>
      <c r="D406" t="s">
        <v>1490</v>
      </c>
      <c r="E406" t="s">
        <v>2000</v>
      </c>
      <c r="F406" t="s">
        <v>1999</v>
      </c>
    </row>
    <row r="407" spans="1:6" x14ac:dyDescent="0.3">
      <c r="A407" t="s">
        <v>1436</v>
      </c>
      <c r="B407" t="s">
        <v>1631</v>
      </c>
      <c r="C407" t="s">
        <v>1488</v>
      </c>
      <c r="D407" t="s">
        <v>1490</v>
      </c>
      <c r="E407" t="s">
        <v>2000</v>
      </c>
      <c r="F407" t="s">
        <v>1999</v>
      </c>
    </row>
    <row r="408" spans="1:6" x14ac:dyDescent="0.3">
      <c r="A408" t="s">
        <v>1436</v>
      </c>
      <c r="B408" t="s">
        <v>1632</v>
      </c>
      <c r="C408" t="s">
        <v>1488</v>
      </c>
      <c r="D408" t="s">
        <v>1490</v>
      </c>
      <c r="E408" t="s">
        <v>2000</v>
      </c>
      <c r="F408" t="s">
        <v>1999</v>
      </c>
    </row>
    <row r="409" spans="1:6" x14ac:dyDescent="0.3">
      <c r="A409" t="s">
        <v>1436</v>
      </c>
      <c r="B409" t="s">
        <v>1633</v>
      </c>
      <c r="C409" t="s">
        <v>1488</v>
      </c>
      <c r="D409" t="s">
        <v>1490</v>
      </c>
      <c r="E409" t="s">
        <v>2000</v>
      </c>
      <c r="F409" t="s">
        <v>1999</v>
      </c>
    </row>
    <row r="410" spans="1:6" x14ac:dyDescent="0.3">
      <c r="A410" t="s">
        <v>1436</v>
      </c>
      <c r="B410" t="s">
        <v>1634</v>
      </c>
      <c r="C410" t="s">
        <v>1488</v>
      </c>
      <c r="D410" t="s">
        <v>1490</v>
      </c>
      <c r="E410" t="s">
        <v>2000</v>
      </c>
      <c r="F410" t="s">
        <v>1999</v>
      </c>
    </row>
    <row r="411" spans="1:6" x14ac:dyDescent="0.3">
      <c r="A411" t="s">
        <v>1436</v>
      </c>
      <c r="B411" t="s">
        <v>1635</v>
      </c>
      <c r="C411" t="s">
        <v>1488</v>
      </c>
      <c r="D411" t="s">
        <v>1490</v>
      </c>
      <c r="E411" t="s">
        <v>2000</v>
      </c>
      <c r="F411" t="s">
        <v>1999</v>
      </c>
    </row>
    <row r="412" spans="1:6" x14ac:dyDescent="0.3">
      <c r="A412" t="s">
        <v>1436</v>
      </c>
      <c r="B412" t="s">
        <v>1637</v>
      </c>
      <c r="C412" t="s">
        <v>1488</v>
      </c>
      <c r="D412" t="s">
        <v>1490</v>
      </c>
      <c r="E412" t="s">
        <v>2000</v>
      </c>
      <c r="F412" t="s">
        <v>1999</v>
      </c>
    </row>
    <row r="413" spans="1:6" x14ac:dyDescent="0.3">
      <c r="A413" t="s">
        <v>1436</v>
      </c>
      <c r="B413" t="s">
        <v>1638</v>
      </c>
      <c r="C413" t="s">
        <v>1488</v>
      </c>
      <c r="D413" t="s">
        <v>1490</v>
      </c>
      <c r="E413" t="s">
        <v>2000</v>
      </c>
      <c r="F413" t="s">
        <v>1999</v>
      </c>
    </row>
    <row r="414" spans="1:6" x14ac:dyDescent="0.3">
      <c r="A414" t="s">
        <v>1436</v>
      </c>
      <c r="B414" t="s">
        <v>1639</v>
      </c>
      <c r="C414" t="s">
        <v>1488</v>
      </c>
      <c r="D414" t="s">
        <v>1490</v>
      </c>
      <c r="E414" t="s">
        <v>2000</v>
      </c>
      <c r="F414" t="s">
        <v>1999</v>
      </c>
    </row>
    <row r="415" spans="1:6" x14ac:dyDescent="0.3">
      <c r="A415" t="s">
        <v>1436</v>
      </c>
      <c r="B415" t="s">
        <v>1640</v>
      </c>
      <c r="C415" t="s">
        <v>1488</v>
      </c>
      <c r="D415" t="s">
        <v>1490</v>
      </c>
      <c r="E415" t="s">
        <v>2000</v>
      </c>
      <c r="F415" t="s">
        <v>1999</v>
      </c>
    </row>
    <row r="416" spans="1:6" x14ac:dyDescent="0.3">
      <c r="A416" t="s">
        <v>1436</v>
      </c>
      <c r="B416" t="s">
        <v>1641</v>
      </c>
      <c r="C416" t="s">
        <v>1488</v>
      </c>
      <c r="D416" t="s">
        <v>1490</v>
      </c>
      <c r="E416" t="s">
        <v>2000</v>
      </c>
      <c r="F416" t="s">
        <v>1999</v>
      </c>
    </row>
    <row r="417" spans="1:6" x14ac:dyDescent="0.3">
      <c r="A417" t="s">
        <v>1436</v>
      </c>
      <c r="B417" t="s">
        <v>1649</v>
      </c>
      <c r="C417" t="s">
        <v>1488</v>
      </c>
      <c r="D417" t="s">
        <v>1490</v>
      </c>
      <c r="E417" t="s">
        <v>2000</v>
      </c>
      <c r="F417" t="s">
        <v>1999</v>
      </c>
    </row>
    <row r="418" spans="1:6" x14ac:dyDescent="0.3">
      <c r="A418" t="s">
        <v>1436</v>
      </c>
      <c r="B418" t="s">
        <v>1650</v>
      </c>
      <c r="C418" t="s">
        <v>1488</v>
      </c>
      <c r="D418" t="s">
        <v>1490</v>
      </c>
      <c r="E418" t="s">
        <v>2000</v>
      </c>
      <c r="F418" t="s">
        <v>1999</v>
      </c>
    </row>
    <row r="419" spans="1:6" x14ac:dyDescent="0.3">
      <c r="A419" t="s">
        <v>1436</v>
      </c>
      <c r="B419" t="s">
        <v>1651</v>
      </c>
      <c r="C419" t="s">
        <v>1488</v>
      </c>
      <c r="D419" t="s">
        <v>1490</v>
      </c>
      <c r="E419" t="s">
        <v>2000</v>
      </c>
      <c r="F419" t="s">
        <v>1999</v>
      </c>
    </row>
    <row r="420" spans="1:6" x14ac:dyDescent="0.3">
      <c r="A420" t="s">
        <v>1436</v>
      </c>
      <c r="B420" t="s">
        <v>1652</v>
      </c>
      <c r="C420" t="s">
        <v>1488</v>
      </c>
      <c r="D420" t="s">
        <v>1490</v>
      </c>
      <c r="E420" t="s">
        <v>2000</v>
      </c>
      <c r="F420" t="s">
        <v>1999</v>
      </c>
    </row>
    <row r="421" spans="1:6" x14ac:dyDescent="0.3">
      <c r="A421" t="s">
        <v>1436</v>
      </c>
      <c r="B421" t="s">
        <v>1653</v>
      </c>
      <c r="C421" t="s">
        <v>1488</v>
      </c>
      <c r="D421" t="s">
        <v>1490</v>
      </c>
      <c r="E421" t="s">
        <v>2000</v>
      </c>
      <c r="F421" t="s">
        <v>1999</v>
      </c>
    </row>
    <row r="422" spans="1:6" x14ac:dyDescent="0.3">
      <c r="A422" t="s">
        <v>1436</v>
      </c>
      <c r="B422" t="s">
        <v>1654</v>
      </c>
      <c r="C422" t="s">
        <v>1488</v>
      </c>
      <c r="D422" t="s">
        <v>1490</v>
      </c>
      <c r="E422" t="s">
        <v>2000</v>
      </c>
      <c r="F422" t="s">
        <v>1999</v>
      </c>
    </row>
    <row r="423" spans="1:6" x14ac:dyDescent="0.3">
      <c r="A423" t="s">
        <v>1436</v>
      </c>
      <c r="B423" t="s">
        <v>1655</v>
      </c>
      <c r="C423" t="s">
        <v>1488</v>
      </c>
      <c r="D423" t="s">
        <v>1490</v>
      </c>
      <c r="E423" t="s">
        <v>2000</v>
      </c>
      <c r="F423" t="s">
        <v>1999</v>
      </c>
    </row>
    <row r="424" spans="1:6" x14ac:dyDescent="0.3">
      <c r="A424" t="s">
        <v>1436</v>
      </c>
      <c r="B424" t="s">
        <v>1656</v>
      </c>
      <c r="C424" t="s">
        <v>1488</v>
      </c>
      <c r="D424" t="s">
        <v>1490</v>
      </c>
      <c r="E424" t="s">
        <v>2000</v>
      </c>
      <c r="F424" t="s">
        <v>1999</v>
      </c>
    </row>
    <row r="425" spans="1:6" x14ac:dyDescent="0.3">
      <c r="A425" t="s">
        <v>1436</v>
      </c>
      <c r="B425" t="s">
        <v>1657</v>
      </c>
      <c r="C425" t="s">
        <v>1488</v>
      </c>
      <c r="D425" t="s">
        <v>1490</v>
      </c>
      <c r="E425" t="s">
        <v>2000</v>
      </c>
      <c r="F425" t="s">
        <v>1999</v>
      </c>
    </row>
    <row r="426" spans="1:6" x14ac:dyDescent="0.3">
      <c r="A426" t="s">
        <v>1436</v>
      </c>
      <c r="B426" t="s">
        <v>1658</v>
      </c>
      <c r="C426" t="s">
        <v>1488</v>
      </c>
      <c r="D426" t="s">
        <v>1490</v>
      </c>
      <c r="E426" t="s">
        <v>2000</v>
      </c>
      <c r="F426" t="s">
        <v>1999</v>
      </c>
    </row>
    <row r="427" spans="1:6" x14ac:dyDescent="0.3">
      <c r="A427" t="s">
        <v>1436</v>
      </c>
      <c r="B427" t="s">
        <v>1659</v>
      </c>
      <c r="C427" t="s">
        <v>1488</v>
      </c>
      <c r="D427" t="s">
        <v>1490</v>
      </c>
      <c r="E427" t="s">
        <v>2000</v>
      </c>
      <c r="F427" t="s">
        <v>1999</v>
      </c>
    </row>
    <row r="428" spans="1:6" x14ac:dyDescent="0.3">
      <c r="A428" t="s">
        <v>1436</v>
      </c>
      <c r="B428" t="s">
        <v>1660</v>
      </c>
      <c r="C428" t="s">
        <v>1488</v>
      </c>
      <c r="D428" t="s">
        <v>1490</v>
      </c>
      <c r="E428" t="s">
        <v>2000</v>
      </c>
      <c r="F428" t="s">
        <v>1999</v>
      </c>
    </row>
    <row r="429" spans="1:6" x14ac:dyDescent="0.3">
      <c r="A429" t="s">
        <v>1436</v>
      </c>
      <c r="B429" t="s">
        <v>1661</v>
      </c>
      <c r="C429" t="s">
        <v>1488</v>
      </c>
      <c r="D429" t="s">
        <v>1490</v>
      </c>
      <c r="E429" t="s">
        <v>2000</v>
      </c>
      <c r="F429" t="s">
        <v>1999</v>
      </c>
    </row>
    <row r="430" spans="1:6" x14ac:dyDescent="0.3">
      <c r="A430" t="s">
        <v>1436</v>
      </c>
      <c r="B430" t="s">
        <v>1662</v>
      </c>
      <c r="C430" t="s">
        <v>1488</v>
      </c>
      <c r="D430" t="s">
        <v>1490</v>
      </c>
      <c r="E430" t="s">
        <v>2000</v>
      </c>
      <c r="F430" t="s">
        <v>1999</v>
      </c>
    </row>
    <row r="431" spans="1:6" x14ac:dyDescent="0.3">
      <c r="A431" t="s">
        <v>1436</v>
      </c>
      <c r="B431" t="s">
        <v>1664</v>
      </c>
      <c r="C431" t="s">
        <v>1488</v>
      </c>
      <c r="D431" t="s">
        <v>1490</v>
      </c>
      <c r="E431" t="s">
        <v>2000</v>
      </c>
      <c r="F431" t="s">
        <v>1999</v>
      </c>
    </row>
    <row r="432" spans="1:6" x14ac:dyDescent="0.3">
      <c r="A432" t="s">
        <v>1436</v>
      </c>
      <c r="B432" t="s">
        <v>1665</v>
      </c>
      <c r="C432" t="s">
        <v>1488</v>
      </c>
      <c r="D432" t="s">
        <v>1490</v>
      </c>
      <c r="E432" t="s">
        <v>2000</v>
      </c>
      <c r="F432" t="s">
        <v>1999</v>
      </c>
    </row>
    <row r="433" spans="1:6" x14ac:dyDescent="0.3">
      <c r="A433" t="s">
        <v>1436</v>
      </c>
      <c r="B433" t="s">
        <v>1666</v>
      </c>
      <c r="C433" t="s">
        <v>1488</v>
      </c>
      <c r="D433" t="s">
        <v>1490</v>
      </c>
      <c r="E433" t="s">
        <v>2000</v>
      </c>
      <c r="F433" t="s">
        <v>1999</v>
      </c>
    </row>
    <row r="434" spans="1:6" x14ac:dyDescent="0.3">
      <c r="A434" t="s">
        <v>1436</v>
      </c>
      <c r="B434" t="s">
        <v>1667</v>
      </c>
      <c r="C434" t="s">
        <v>1488</v>
      </c>
      <c r="D434" t="s">
        <v>1490</v>
      </c>
      <c r="E434" t="s">
        <v>2000</v>
      </c>
      <c r="F434" t="s">
        <v>1999</v>
      </c>
    </row>
    <row r="435" spans="1:6" x14ac:dyDescent="0.3">
      <c r="A435" t="s">
        <v>1436</v>
      </c>
      <c r="B435" t="s">
        <v>1668</v>
      </c>
      <c r="C435" t="s">
        <v>1488</v>
      </c>
      <c r="D435" t="s">
        <v>1490</v>
      </c>
      <c r="E435" t="s">
        <v>2000</v>
      </c>
      <c r="F435" t="s">
        <v>1999</v>
      </c>
    </row>
    <row r="436" spans="1:6" x14ac:dyDescent="0.3">
      <c r="A436" t="s">
        <v>1436</v>
      </c>
      <c r="B436" t="s">
        <v>1670</v>
      </c>
      <c r="C436" t="s">
        <v>1488</v>
      </c>
      <c r="D436" t="s">
        <v>1490</v>
      </c>
      <c r="E436" t="s">
        <v>2000</v>
      </c>
      <c r="F436" t="s">
        <v>1999</v>
      </c>
    </row>
    <row r="437" spans="1:6" x14ac:dyDescent="0.3">
      <c r="A437" t="s">
        <v>1436</v>
      </c>
      <c r="B437" t="s">
        <v>1671</v>
      </c>
      <c r="C437" t="s">
        <v>1488</v>
      </c>
      <c r="D437" t="s">
        <v>1490</v>
      </c>
      <c r="E437" t="s">
        <v>2000</v>
      </c>
      <c r="F437" t="s">
        <v>1999</v>
      </c>
    </row>
    <row r="438" spans="1:6" x14ac:dyDescent="0.3">
      <c r="A438" t="s">
        <v>1436</v>
      </c>
      <c r="B438" t="s">
        <v>1677</v>
      </c>
      <c r="C438" t="s">
        <v>1488</v>
      </c>
      <c r="D438" t="s">
        <v>1490</v>
      </c>
      <c r="E438" t="s">
        <v>2000</v>
      </c>
      <c r="F438" t="s">
        <v>1999</v>
      </c>
    </row>
    <row r="439" spans="1:6" x14ac:dyDescent="0.3">
      <c r="A439" t="s">
        <v>1436</v>
      </c>
      <c r="B439" t="s">
        <v>1679</v>
      </c>
      <c r="C439" t="s">
        <v>1488</v>
      </c>
      <c r="D439" t="s">
        <v>1490</v>
      </c>
      <c r="E439" t="s">
        <v>2000</v>
      </c>
      <c r="F439" t="s">
        <v>1999</v>
      </c>
    </row>
    <row r="440" spans="1:6" x14ac:dyDescent="0.3">
      <c r="A440" t="s">
        <v>1436</v>
      </c>
      <c r="B440" t="s">
        <v>1681</v>
      </c>
      <c r="C440" t="s">
        <v>1488</v>
      </c>
      <c r="D440" t="s">
        <v>1490</v>
      </c>
      <c r="E440" t="s">
        <v>2000</v>
      </c>
      <c r="F440" t="s">
        <v>1999</v>
      </c>
    </row>
    <row r="441" spans="1:6" x14ac:dyDescent="0.3">
      <c r="A441" t="s">
        <v>1436</v>
      </c>
      <c r="B441" t="s">
        <v>1682</v>
      </c>
      <c r="C441" t="s">
        <v>1488</v>
      </c>
      <c r="D441" t="s">
        <v>1490</v>
      </c>
      <c r="E441" t="s">
        <v>2000</v>
      </c>
      <c r="F441" t="s">
        <v>1999</v>
      </c>
    </row>
    <row r="442" spans="1:6" x14ac:dyDescent="0.3">
      <c r="A442" t="s">
        <v>1436</v>
      </c>
      <c r="B442" t="s">
        <v>1683</v>
      </c>
      <c r="C442" t="s">
        <v>1488</v>
      </c>
      <c r="D442" t="s">
        <v>1490</v>
      </c>
      <c r="E442" t="s">
        <v>2000</v>
      </c>
      <c r="F442" t="s">
        <v>1999</v>
      </c>
    </row>
    <row r="443" spans="1:6" x14ac:dyDescent="0.3">
      <c r="A443" t="s">
        <v>1436</v>
      </c>
      <c r="B443" t="s">
        <v>1686</v>
      </c>
      <c r="C443" t="s">
        <v>1488</v>
      </c>
      <c r="D443" t="s">
        <v>1490</v>
      </c>
      <c r="E443" t="s">
        <v>2000</v>
      </c>
      <c r="F443" t="s">
        <v>1999</v>
      </c>
    </row>
    <row r="444" spans="1:6" x14ac:dyDescent="0.3">
      <c r="A444" t="s">
        <v>1436</v>
      </c>
      <c r="B444" t="s">
        <v>1688</v>
      </c>
      <c r="C444" t="s">
        <v>1488</v>
      </c>
      <c r="D444" t="s">
        <v>1490</v>
      </c>
      <c r="E444" t="s">
        <v>2000</v>
      </c>
      <c r="F444" t="s">
        <v>1999</v>
      </c>
    </row>
    <row r="445" spans="1:6" x14ac:dyDescent="0.3">
      <c r="A445" t="s">
        <v>1436</v>
      </c>
      <c r="B445" t="s">
        <v>1689</v>
      </c>
      <c r="C445" t="s">
        <v>1488</v>
      </c>
      <c r="D445" t="s">
        <v>1490</v>
      </c>
      <c r="E445" t="s">
        <v>2000</v>
      </c>
      <c r="F445" t="s">
        <v>1999</v>
      </c>
    </row>
    <row r="446" spans="1:6" x14ac:dyDescent="0.3">
      <c r="A446" t="s">
        <v>1436</v>
      </c>
      <c r="B446" t="s">
        <v>1700</v>
      </c>
      <c r="C446" t="s">
        <v>1488</v>
      </c>
      <c r="D446" t="s">
        <v>1490</v>
      </c>
      <c r="E446" t="s">
        <v>2000</v>
      </c>
      <c r="F446" t="s">
        <v>1999</v>
      </c>
    </row>
    <row r="447" spans="1:6" x14ac:dyDescent="0.3">
      <c r="A447" t="s">
        <v>1436</v>
      </c>
      <c r="B447" t="s">
        <v>1701</v>
      </c>
      <c r="C447" t="s">
        <v>1488</v>
      </c>
      <c r="D447" t="s">
        <v>1490</v>
      </c>
      <c r="E447" t="s">
        <v>2000</v>
      </c>
      <c r="F447" t="s">
        <v>1999</v>
      </c>
    </row>
    <row r="448" spans="1:6" x14ac:dyDescent="0.3">
      <c r="A448" t="s">
        <v>1436</v>
      </c>
      <c r="B448" t="s">
        <v>1705</v>
      </c>
      <c r="C448" t="s">
        <v>1488</v>
      </c>
      <c r="D448" t="s">
        <v>1490</v>
      </c>
      <c r="E448" t="s">
        <v>2000</v>
      </c>
      <c r="F448" t="s">
        <v>1999</v>
      </c>
    </row>
    <row r="449" spans="1:6" x14ac:dyDescent="0.3">
      <c r="A449" t="s">
        <v>1436</v>
      </c>
      <c r="B449" t="s">
        <v>1715</v>
      </c>
      <c r="C449" t="s">
        <v>1488</v>
      </c>
      <c r="D449" t="s">
        <v>1490</v>
      </c>
      <c r="E449" t="s">
        <v>2000</v>
      </c>
      <c r="F449" t="s">
        <v>1999</v>
      </c>
    </row>
    <row r="450" spans="1:6" x14ac:dyDescent="0.3">
      <c r="A450" t="s">
        <v>1436</v>
      </c>
      <c r="B450" t="s">
        <v>1716</v>
      </c>
      <c r="C450" t="s">
        <v>1488</v>
      </c>
      <c r="D450" t="s">
        <v>1490</v>
      </c>
      <c r="E450" t="s">
        <v>2000</v>
      </c>
      <c r="F450" t="s">
        <v>1999</v>
      </c>
    </row>
    <row r="451" spans="1:6" x14ac:dyDescent="0.3">
      <c r="A451" t="s">
        <v>1436</v>
      </c>
      <c r="B451" t="s">
        <v>1722</v>
      </c>
      <c r="C451" t="s">
        <v>1488</v>
      </c>
      <c r="D451" t="s">
        <v>1490</v>
      </c>
      <c r="E451" t="s">
        <v>2000</v>
      </c>
      <c r="F451" t="s">
        <v>1999</v>
      </c>
    </row>
    <row r="452" spans="1:6" x14ac:dyDescent="0.3">
      <c r="A452" t="s">
        <v>1436</v>
      </c>
      <c r="B452" t="s">
        <v>1724</v>
      </c>
      <c r="C452" t="s">
        <v>1488</v>
      </c>
      <c r="D452" t="s">
        <v>1490</v>
      </c>
      <c r="E452" t="s">
        <v>2000</v>
      </c>
      <c r="F452" t="s">
        <v>1999</v>
      </c>
    </row>
    <row r="453" spans="1:6" x14ac:dyDescent="0.3">
      <c r="A453" t="s">
        <v>1436</v>
      </c>
      <c r="B453" t="s">
        <v>1726</v>
      </c>
      <c r="C453" t="s">
        <v>1488</v>
      </c>
      <c r="D453" t="s">
        <v>1490</v>
      </c>
      <c r="E453" t="s">
        <v>2000</v>
      </c>
      <c r="F453" t="s">
        <v>1999</v>
      </c>
    </row>
    <row r="454" spans="1:6" x14ac:dyDescent="0.3">
      <c r="A454" t="s">
        <v>1436</v>
      </c>
      <c r="B454" t="s">
        <v>1727</v>
      </c>
      <c r="C454" t="s">
        <v>1488</v>
      </c>
      <c r="D454" t="s">
        <v>1490</v>
      </c>
      <c r="E454" t="s">
        <v>2000</v>
      </c>
      <c r="F454" t="s">
        <v>1999</v>
      </c>
    </row>
    <row r="455" spans="1:6" x14ac:dyDescent="0.3">
      <c r="A455" t="s">
        <v>1436</v>
      </c>
      <c r="B455" t="s">
        <v>1728</v>
      </c>
      <c r="C455" t="s">
        <v>1488</v>
      </c>
      <c r="D455" t="s">
        <v>1490</v>
      </c>
      <c r="E455" t="s">
        <v>2000</v>
      </c>
      <c r="F455" t="s">
        <v>1999</v>
      </c>
    </row>
    <row r="456" spans="1:6" x14ac:dyDescent="0.3">
      <c r="A456" t="s">
        <v>1436</v>
      </c>
      <c r="B456" t="s">
        <v>1736</v>
      </c>
      <c r="C456" t="s">
        <v>1488</v>
      </c>
      <c r="D456" t="s">
        <v>1490</v>
      </c>
      <c r="E456" t="s">
        <v>2000</v>
      </c>
      <c r="F456" t="s">
        <v>1999</v>
      </c>
    </row>
    <row r="457" spans="1:6" x14ac:dyDescent="0.3">
      <c r="A457" t="s">
        <v>1436</v>
      </c>
      <c r="B457" t="s">
        <v>1737</v>
      </c>
      <c r="C457" t="s">
        <v>1488</v>
      </c>
      <c r="D457" t="s">
        <v>1490</v>
      </c>
      <c r="E457" t="s">
        <v>2000</v>
      </c>
      <c r="F457" t="s">
        <v>1999</v>
      </c>
    </row>
    <row r="458" spans="1:6" x14ac:dyDescent="0.3">
      <c r="A458" t="s">
        <v>1436</v>
      </c>
      <c r="B458" t="s">
        <v>1740</v>
      </c>
      <c r="C458" t="s">
        <v>1488</v>
      </c>
      <c r="D458" t="s">
        <v>1490</v>
      </c>
      <c r="E458" t="s">
        <v>2000</v>
      </c>
      <c r="F458" t="s">
        <v>1999</v>
      </c>
    </row>
    <row r="459" spans="1:6" x14ac:dyDescent="0.3">
      <c r="A459" t="s">
        <v>1436</v>
      </c>
      <c r="B459" t="s">
        <v>1741</v>
      </c>
      <c r="C459" t="s">
        <v>1488</v>
      </c>
      <c r="D459" t="s">
        <v>1490</v>
      </c>
      <c r="E459" t="s">
        <v>2000</v>
      </c>
      <c r="F459" t="s">
        <v>1999</v>
      </c>
    </row>
    <row r="460" spans="1:6" x14ac:dyDescent="0.3">
      <c r="A460" t="s">
        <v>1436</v>
      </c>
      <c r="B460" t="s">
        <v>1743</v>
      </c>
      <c r="C460" t="s">
        <v>1488</v>
      </c>
      <c r="D460" t="s">
        <v>1490</v>
      </c>
      <c r="E460" t="s">
        <v>2000</v>
      </c>
      <c r="F460" t="s">
        <v>1999</v>
      </c>
    </row>
    <row r="461" spans="1:6" x14ac:dyDescent="0.3">
      <c r="A461" t="s">
        <v>1436</v>
      </c>
      <c r="B461" t="s">
        <v>1744</v>
      </c>
      <c r="C461" t="s">
        <v>1488</v>
      </c>
      <c r="D461" t="s">
        <v>1490</v>
      </c>
      <c r="E461" t="s">
        <v>2000</v>
      </c>
      <c r="F461" t="s">
        <v>1999</v>
      </c>
    </row>
    <row r="462" spans="1:6" x14ac:dyDescent="0.3">
      <c r="A462" t="s">
        <v>1436</v>
      </c>
      <c r="B462" t="s">
        <v>1745</v>
      </c>
      <c r="C462" t="s">
        <v>1488</v>
      </c>
      <c r="D462" t="s">
        <v>1490</v>
      </c>
      <c r="E462" t="s">
        <v>2000</v>
      </c>
      <c r="F462" t="s">
        <v>1999</v>
      </c>
    </row>
    <row r="463" spans="1:6" x14ac:dyDescent="0.3">
      <c r="A463" t="s">
        <v>1436</v>
      </c>
      <c r="B463" t="s">
        <v>1746</v>
      </c>
      <c r="C463" t="s">
        <v>1488</v>
      </c>
      <c r="D463" t="s">
        <v>1490</v>
      </c>
      <c r="E463" t="s">
        <v>2000</v>
      </c>
      <c r="F463" t="s">
        <v>1999</v>
      </c>
    </row>
    <row r="464" spans="1:6" x14ac:dyDescent="0.3">
      <c r="A464" t="s">
        <v>1436</v>
      </c>
      <c r="B464" t="s">
        <v>1747</v>
      </c>
      <c r="C464" t="s">
        <v>1488</v>
      </c>
      <c r="D464" t="s">
        <v>1490</v>
      </c>
      <c r="E464" t="s">
        <v>2000</v>
      </c>
      <c r="F464" t="s">
        <v>1999</v>
      </c>
    </row>
    <row r="465" spans="1:6" x14ac:dyDescent="0.3">
      <c r="A465" t="s">
        <v>1436</v>
      </c>
      <c r="B465" t="s">
        <v>1748</v>
      </c>
      <c r="C465" t="s">
        <v>1488</v>
      </c>
      <c r="D465" t="s">
        <v>1490</v>
      </c>
      <c r="E465" t="s">
        <v>2000</v>
      </c>
      <c r="F465" t="s">
        <v>1999</v>
      </c>
    </row>
    <row r="466" spans="1:6" x14ac:dyDescent="0.3">
      <c r="A466" t="s">
        <v>1436</v>
      </c>
      <c r="B466" t="s">
        <v>1749</v>
      </c>
      <c r="C466" t="s">
        <v>1488</v>
      </c>
      <c r="D466" t="s">
        <v>1490</v>
      </c>
      <c r="E466" t="s">
        <v>2000</v>
      </c>
      <c r="F466" t="s">
        <v>1999</v>
      </c>
    </row>
    <row r="467" spans="1:6" x14ac:dyDescent="0.3">
      <c r="A467" t="s">
        <v>1436</v>
      </c>
      <c r="B467" t="s">
        <v>1750</v>
      </c>
      <c r="C467" t="s">
        <v>1488</v>
      </c>
      <c r="D467" t="s">
        <v>1490</v>
      </c>
      <c r="E467" t="s">
        <v>2000</v>
      </c>
      <c r="F467" t="s">
        <v>1999</v>
      </c>
    </row>
    <row r="468" spans="1:6" x14ac:dyDescent="0.3">
      <c r="A468" t="s">
        <v>1436</v>
      </c>
      <c r="B468" t="s">
        <v>1752</v>
      </c>
      <c r="C468" t="s">
        <v>1488</v>
      </c>
      <c r="D468" t="s">
        <v>1490</v>
      </c>
      <c r="E468" t="s">
        <v>2000</v>
      </c>
      <c r="F468" t="s">
        <v>1999</v>
      </c>
    </row>
    <row r="469" spans="1:6" x14ac:dyDescent="0.3">
      <c r="A469" t="s">
        <v>1436</v>
      </c>
      <c r="B469" t="s">
        <v>1753</v>
      </c>
      <c r="C469" t="s">
        <v>1488</v>
      </c>
      <c r="D469" t="s">
        <v>1490</v>
      </c>
      <c r="E469" t="s">
        <v>2000</v>
      </c>
      <c r="F469" t="s">
        <v>1999</v>
      </c>
    </row>
    <row r="470" spans="1:6" x14ac:dyDescent="0.3">
      <c r="A470" t="s">
        <v>1436</v>
      </c>
      <c r="B470" t="s">
        <v>1755</v>
      </c>
      <c r="C470" t="s">
        <v>1488</v>
      </c>
      <c r="D470" t="s">
        <v>1490</v>
      </c>
      <c r="E470" t="s">
        <v>2000</v>
      </c>
      <c r="F470" t="s">
        <v>1999</v>
      </c>
    </row>
    <row r="471" spans="1:6" x14ac:dyDescent="0.3">
      <c r="A471" t="s">
        <v>1436</v>
      </c>
      <c r="B471" t="s">
        <v>1757</v>
      </c>
      <c r="C471" t="s">
        <v>1488</v>
      </c>
      <c r="D471" t="s">
        <v>1490</v>
      </c>
      <c r="E471" t="s">
        <v>2000</v>
      </c>
      <c r="F471" t="s">
        <v>1999</v>
      </c>
    </row>
    <row r="472" spans="1:6" x14ac:dyDescent="0.3">
      <c r="A472" t="s">
        <v>1436</v>
      </c>
      <c r="B472" t="s">
        <v>1759</v>
      </c>
      <c r="C472" t="s">
        <v>1488</v>
      </c>
      <c r="D472" t="s">
        <v>1490</v>
      </c>
      <c r="E472" t="s">
        <v>2000</v>
      </c>
      <c r="F472" t="s">
        <v>1999</v>
      </c>
    </row>
    <row r="473" spans="1:6" x14ac:dyDescent="0.3">
      <c r="A473" t="s">
        <v>1436</v>
      </c>
      <c r="B473" t="s">
        <v>1760</v>
      </c>
      <c r="C473" t="s">
        <v>1488</v>
      </c>
      <c r="D473" t="s">
        <v>1490</v>
      </c>
      <c r="E473" t="s">
        <v>2000</v>
      </c>
      <c r="F473" t="s">
        <v>1999</v>
      </c>
    </row>
    <row r="474" spans="1:6" x14ac:dyDescent="0.3">
      <c r="A474" t="s">
        <v>1436</v>
      </c>
      <c r="B474" t="s">
        <v>1761</v>
      </c>
      <c r="C474" t="s">
        <v>1488</v>
      </c>
      <c r="D474" t="s">
        <v>1490</v>
      </c>
      <c r="E474" t="s">
        <v>2000</v>
      </c>
      <c r="F474" t="s">
        <v>1999</v>
      </c>
    </row>
    <row r="475" spans="1:6" x14ac:dyDescent="0.3">
      <c r="A475" t="s">
        <v>1436</v>
      </c>
      <c r="B475" t="s">
        <v>1764</v>
      </c>
      <c r="C475" t="s">
        <v>1488</v>
      </c>
      <c r="D475" t="s">
        <v>1490</v>
      </c>
      <c r="E475" t="s">
        <v>2000</v>
      </c>
      <c r="F475" t="s">
        <v>1999</v>
      </c>
    </row>
    <row r="476" spans="1:6" x14ac:dyDescent="0.3">
      <c r="A476" t="s">
        <v>1436</v>
      </c>
      <c r="B476" t="s">
        <v>1765</v>
      </c>
      <c r="C476" t="s">
        <v>1488</v>
      </c>
      <c r="D476" t="s">
        <v>1490</v>
      </c>
      <c r="E476" t="s">
        <v>2000</v>
      </c>
      <c r="F476" t="s">
        <v>1999</v>
      </c>
    </row>
    <row r="477" spans="1:6" x14ac:dyDescent="0.3">
      <c r="A477" t="s">
        <v>1436</v>
      </c>
      <c r="B477" t="s">
        <v>1766</v>
      </c>
      <c r="C477" t="s">
        <v>1488</v>
      </c>
      <c r="D477" t="s">
        <v>1490</v>
      </c>
      <c r="E477" t="s">
        <v>2000</v>
      </c>
      <c r="F477" t="s">
        <v>1999</v>
      </c>
    </row>
    <row r="478" spans="1:6" x14ac:dyDescent="0.3">
      <c r="A478" t="s">
        <v>1436</v>
      </c>
      <c r="B478" t="s">
        <v>1767</v>
      </c>
      <c r="C478" t="s">
        <v>1488</v>
      </c>
      <c r="D478" t="s">
        <v>1490</v>
      </c>
      <c r="E478" t="s">
        <v>2000</v>
      </c>
      <c r="F478" t="s">
        <v>1999</v>
      </c>
    </row>
    <row r="479" spans="1:6" x14ac:dyDescent="0.3">
      <c r="A479" t="s">
        <v>1436</v>
      </c>
      <c r="B479" t="s">
        <v>1774</v>
      </c>
      <c r="C479" t="s">
        <v>1488</v>
      </c>
      <c r="D479" t="s">
        <v>1490</v>
      </c>
      <c r="E479" t="s">
        <v>2000</v>
      </c>
      <c r="F479" t="s">
        <v>1999</v>
      </c>
    </row>
    <row r="480" spans="1:6" x14ac:dyDescent="0.3">
      <c r="A480" t="s">
        <v>1436</v>
      </c>
      <c r="B480" t="s">
        <v>1775</v>
      </c>
      <c r="C480" t="s">
        <v>1488</v>
      </c>
      <c r="D480" t="s">
        <v>1490</v>
      </c>
      <c r="E480" t="s">
        <v>2000</v>
      </c>
      <c r="F480" t="s">
        <v>1999</v>
      </c>
    </row>
    <row r="481" spans="1:6" x14ac:dyDescent="0.3">
      <c r="A481" t="s">
        <v>1436</v>
      </c>
      <c r="B481" t="s">
        <v>1785</v>
      </c>
      <c r="C481" t="s">
        <v>1488</v>
      </c>
      <c r="D481" t="s">
        <v>1490</v>
      </c>
      <c r="E481" t="s">
        <v>2000</v>
      </c>
      <c r="F481" t="s">
        <v>1999</v>
      </c>
    </row>
    <row r="482" spans="1:6" x14ac:dyDescent="0.3">
      <c r="A482" t="s">
        <v>1436</v>
      </c>
      <c r="B482" t="s">
        <v>1794</v>
      </c>
      <c r="C482" t="s">
        <v>1488</v>
      </c>
      <c r="D482" t="s">
        <v>1490</v>
      </c>
      <c r="E482" t="s">
        <v>2000</v>
      </c>
      <c r="F482" t="s">
        <v>1999</v>
      </c>
    </row>
    <row r="483" spans="1:6" x14ac:dyDescent="0.3">
      <c r="A483" t="s">
        <v>1436</v>
      </c>
      <c r="B483" t="s">
        <v>1804</v>
      </c>
      <c r="C483" t="s">
        <v>1488</v>
      </c>
      <c r="D483" t="s">
        <v>1490</v>
      </c>
      <c r="E483" t="s">
        <v>2000</v>
      </c>
      <c r="F483" t="s">
        <v>1999</v>
      </c>
    </row>
    <row r="484" spans="1:6" x14ac:dyDescent="0.3">
      <c r="A484" t="s">
        <v>1436</v>
      </c>
      <c r="B484" t="s">
        <v>1811</v>
      </c>
      <c r="C484" t="s">
        <v>1488</v>
      </c>
      <c r="D484" t="s">
        <v>1490</v>
      </c>
      <c r="E484" t="s">
        <v>2000</v>
      </c>
      <c r="F484" t="s">
        <v>1999</v>
      </c>
    </row>
    <row r="485" spans="1:6" x14ac:dyDescent="0.3">
      <c r="A485" t="s">
        <v>1436</v>
      </c>
      <c r="B485" t="s">
        <v>1813</v>
      </c>
      <c r="C485" t="s">
        <v>1488</v>
      </c>
      <c r="D485" t="s">
        <v>1490</v>
      </c>
      <c r="E485" t="s">
        <v>2000</v>
      </c>
      <c r="F485" t="s">
        <v>1999</v>
      </c>
    </row>
    <row r="486" spans="1:6" x14ac:dyDescent="0.3">
      <c r="A486" t="s">
        <v>1436</v>
      </c>
      <c r="B486" t="s">
        <v>1814</v>
      </c>
      <c r="C486" t="s">
        <v>1488</v>
      </c>
      <c r="D486" t="s">
        <v>1490</v>
      </c>
      <c r="E486" t="s">
        <v>2000</v>
      </c>
      <c r="F486" t="s">
        <v>1999</v>
      </c>
    </row>
    <row r="487" spans="1:6" x14ac:dyDescent="0.3">
      <c r="A487" t="s">
        <v>1436</v>
      </c>
      <c r="B487" t="s">
        <v>1820</v>
      </c>
      <c r="C487" t="s">
        <v>1488</v>
      </c>
      <c r="D487" t="s">
        <v>1490</v>
      </c>
      <c r="E487" t="s">
        <v>2000</v>
      </c>
      <c r="F487" t="s">
        <v>1999</v>
      </c>
    </row>
    <row r="488" spans="1:6" x14ac:dyDescent="0.3">
      <c r="A488" t="s">
        <v>1436</v>
      </c>
      <c r="B488" t="s">
        <v>1826</v>
      </c>
      <c r="C488" t="s">
        <v>1488</v>
      </c>
      <c r="D488" t="s">
        <v>1490</v>
      </c>
      <c r="E488" t="s">
        <v>2000</v>
      </c>
      <c r="F488" t="s">
        <v>1999</v>
      </c>
    </row>
    <row r="489" spans="1:6" x14ac:dyDescent="0.3">
      <c r="A489" t="s">
        <v>1436</v>
      </c>
      <c r="B489" t="s">
        <v>1829</v>
      </c>
      <c r="C489" t="s">
        <v>1488</v>
      </c>
      <c r="D489" t="s">
        <v>1490</v>
      </c>
      <c r="E489" t="s">
        <v>2000</v>
      </c>
      <c r="F489" t="s">
        <v>1999</v>
      </c>
    </row>
    <row r="490" spans="1:6" x14ac:dyDescent="0.3">
      <c r="A490" t="s">
        <v>1436</v>
      </c>
      <c r="B490" t="s">
        <v>1830</v>
      </c>
      <c r="C490" t="s">
        <v>1488</v>
      </c>
      <c r="D490" t="s">
        <v>1490</v>
      </c>
      <c r="E490" t="s">
        <v>2000</v>
      </c>
      <c r="F490" t="s">
        <v>1999</v>
      </c>
    </row>
    <row r="491" spans="1:6" x14ac:dyDescent="0.3">
      <c r="A491" t="s">
        <v>1436</v>
      </c>
      <c r="B491" t="s">
        <v>1832</v>
      </c>
      <c r="C491" t="s">
        <v>1488</v>
      </c>
      <c r="D491" t="s">
        <v>1490</v>
      </c>
      <c r="E491" t="s">
        <v>2000</v>
      </c>
      <c r="F491" t="s">
        <v>1999</v>
      </c>
    </row>
    <row r="492" spans="1:6" x14ac:dyDescent="0.3">
      <c r="A492" t="s">
        <v>1436</v>
      </c>
      <c r="B492" t="s">
        <v>1833</v>
      </c>
      <c r="C492" t="s">
        <v>1488</v>
      </c>
      <c r="D492" t="s">
        <v>1490</v>
      </c>
      <c r="E492" t="s">
        <v>2000</v>
      </c>
      <c r="F492" t="s">
        <v>1999</v>
      </c>
    </row>
    <row r="493" spans="1:6" x14ac:dyDescent="0.3">
      <c r="A493" t="s">
        <v>1436</v>
      </c>
      <c r="B493" t="s">
        <v>1834</v>
      </c>
      <c r="C493" t="s">
        <v>1488</v>
      </c>
      <c r="D493" t="s">
        <v>1490</v>
      </c>
      <c r="E493" t="s">
        <v>2000</v>
      </c>
      <c r="F493" t="s">
        <v>1999</v>
      </c>
    </row>
    <row r="494" spans="1:6" x14ac:dyDescent="0.3">
      <c r="A494" t="s">
        <v>1436</v>
      </c>
      <c r="B494" t="s">
        <v>1837</v>
      </c>
      <c r="C494" t="s">
        <v>1488</v>
      </c>
      <c r="D494" t="s">
        <v>1490</v>
      </c>
      <c r="E494" t="s">
        <v>2000</v>
      </c>
      <c r="F494" t="s">
        <v>1999</v>
      </c>
    </row>
    <row r="495" spans="1:6" x14ac:dyDescent="0.3">
      <c r="A495" t="s">
        <v>1436</v>
      </c>
      <c r="B495" t="s">
        <v>1839</v>
      </c>
      <c r="C495" t="s">
        <v>1488</v>
      </c>
      <c r="D495" t="s">
        <v>1490</v>
      </c>
      <c r="E495" t="s">
        <v>2000</v>
      </c>
      <c r="F495" t="s">
        <v>1999</v>
      </c>
    </row>
    <row r="496" spans="1:6" x14ac:dyDescent="0.3">
      <c r="A496" t="s">
        <v>1436</v>
      </c>
      <c r="B496" t="s">
        <v>1840</v>
      </c>
      <c r="C496" t="s">
        <v>1488</v>
      </c>
      <c r="D496" t="s">
        <v>1490</v>
      </c>
      <c r="E496" t="s">
        <v>2000</v>
      </c>
      <c r="F496" t="s">
        <v>1999</v>
      </c>
    </row>
    <row r="497" spans="1:6" x14ac:dyDescent="0.3">
      <c r="A497" t="s">
        <v>1436</v>
      </c>
      <c r="B497" t="s">
        <v>1841</v>
      </c>
      <c r="C497" t="s">
        <v>1488</v>
      </c>
      <c r="D497" t="s">
        <v>1490</v>
      </c>
      <c r="E497" t="s">
        <v>2000</v>
      </c>
      <c r="F497" t="s">
        <v>1999</v>
      </c>
    </row>
    <row r="498" spans="1:6" x14ac:dyDescent="0.3">
      <c r="A498" t="s">
        <v>1436</v>
      </c>
      <c r="B498" t="s">
        <v>1842</v>
      </c>
      <c r="C498" t="s">
        <v>1488</v>
      </c>
      <c r="D498" t="s">
        <v>1490</v>
      </c>
      <c r="E498" t="s">
        <v>2000</v>
      </c>
      <c r="F498" t="s">
        <v>1999</v>
      </c>
    </row>
    <row r="499" spans="1:6" x14ac:dyDescent="0.3">
      <c r="A499" t="s">
        <v>1436</v>
      </c>
      <c r="B499" t="s">
        <v>1844</v>
      </c>
      <c r="C499" t="s">
        <v>1488</v>
      </c>
      <c r="D499" t="s">
        <v>1490</v>
      </c>
      <c r="E499" t="s">
        <v>2000</v>
      </c>
      <c r="F499" t="s">
        <v>1999</v>
      </c>
    </row>
    <row r="500" spans="1:6" x14ac:dyDescent="0.3">
      <c r="A500" t="s">
        <v>1436</v>
      </c>
      <c r="B500" t="s">
        <v>1845</v>
      </c>
      <c r="C500" t="s">
        <v>1488</v>
      </c>
      <c r="D500" t="s">
        <v>1490</v>
      </c>
      <c r="E500" t="s">
        <v>2000</v>
      </c>
      <c r="F500" t="s">
        <v>1999</v>
      </c>
    </row>
    <row r="501" spans="1:6" x14ac:dyDescent="0.3">
      <c r="A501" t="s">
        <v>1436</v>
      </c>
      <c r="B501" t="s">
        <v>1847</v>
      </c>
      <c r="C501" t="s">
        <v>1488</v>
      </c>
      <c r="D501" t="s">
        <v>1490</v>
      </c>
      <c r="E501" t="s">
        <v>2000</v>
      </c>
      <c r="F501" t="s">
        <v>1999</v>
      </c>
    </row>
    <row r="502" spans="1:6" x14ac:dyDescent="0.3">
      <c r="A502" t="s">
        <v>1436</v>
      </c>
      <c r="B502" t="s">
        <v>1848</v>
      </c>
      <c r="C502" t="s">
        <v>1488</v>
      </c>
      <c r="D502" t="s">
        <v>1490</v>
      </c>
      <c r="E502" t="s">
        <v>2000</v>
      </c>
      <c r="F502" t="s">
        <v>1999</v>
      </c>
    </row>
    <row r="503" spans="1:6" x14ac:dyDescent="0.3">
      <c r="A503" t="s">
        <v>1436</v>
      </c>
      <c r="B503" t="s">
        <v>1849</v>
      </c>
      <c r="C503" t="s">
        <v>1488</v>
      </c>
      <c r="D503" t="s">
        <v>1490</v>
      </c>
      <c r="E503" t="s">
        <v>2000</v>
      </c>
      <c r="F503" t="s">
        <v>1999</v>
      </c>
    </row>
    <row r="504" spans="1:6" x14ac:dyDescent="0.3">
      <c r="A504" t="s">
        <v>1436</v>
      </c>
      <c r="B504" t="s">
        <v>1850</v>
      </c>
      <c r="C504" t="s">
        <v>1488</v>
      </c>
      <c r="D504" t="s">
        <v>1490</v>
      </c>
      <c r="E504" t="s">
        <v>2000</v>
      </c>
      <c r="F504" t="s">
        <v>1999</v>
      </c>
    </row>
    <row r="505" spans="1:6" x14ac:dyDescent="0.3">
      <c r="A505" t="s">
        <v>1436</v>
      </c>
      <c r="B505" t="s">
        <v>1851</v>
      </c>
      <c r="C505" t="s">
        <v>1488</v>
      </c>
      <c r="D505" t="s">
        <v>1490</v>
      </c>
      <c r="E505" t="s">
        <v>2000</v>
      </c>
      <c r="F505" t="s">
        <v>1999</v>
      </c>
    </row>
    <row r="506" spans="1:6" x14ac:dyDescent="0.3">
      <c r="A506" t="s">
        <v>1436</v>
      </c>
      <c r="B506" t="s">
        <v>1852</v>
      </c>
      <c r="C506" t="s">
        <v>1488</v>
      </c>
      <c r="D506" t="s">
        <v>1490</v>
      </c>
      <c r="E506" t="s">
        <v>2000</v>
      </c>
      <c r="F506" t="s">
        <v>1999</v>
      </c>
    </row>
    <row r="507" spans="1:6" x14ac:dyDescent="0.3">
      <c r="A507" t="s">
        <v>1436</v>
      </c>
      <c r="B507" t="s">
        <v>1853</v>
      </c>
      <c r="C507" t="s">
        <v>1488</v>
      </c>
      <c r="D507" t="s">
        <v>1490</v>
      </c>
      <c r="E507" t="s">
        <v>2000</v>
      </c>
      <c r="F507" t="s">
        <v>1999</v>
      </c>
    </row>
    <row r="508" spans="1:6" x14ac:dyDescent="0.3">
      <c r="A508" t="s">
        <v>1436</v>
      </c>
      <c r="B508" t="s">
        <v>1861</v>
      </c>
      <c r="C508" t="s">
        <v>1488</v>
      </c>
      <c r="D508" t="s">
        <v>1490</v>
      </c>
      <c r="E508" t="s">
        <v>2000</v>
      </c>
      <c r="F508" t="s">
        <v>1999</v>
      </c>
    </row>
    <row r="509" spans="1:6" x14ac:dyDescent="0.3">
      <c r="A509" t="s">
        <v>1436</v>
      </c>
      <c r="B509" t="s">
        <v>1862</v>
      </c>
      <c r="C509" t="s">
        <v>1488</v>
      </c>
      <c r="D509" t="s">
        <v>1490</v>
      </c>
      <c r="E509" t="s">
        <v>2000</v>
      </c>
      <c r="F509" t="s">
        <v>1999</v>
      </c>
    </row>
    <row r="510" spans="1:6" x14ac:dyDescent="0.3">
      <c r="A510" t="s">
        <v>1436</v>
      </c>
      <c r="B510" t="s">
        <v>1864</v>
      </c>
      <c r="C510" t="s">
        <v>1488</v>
      </c>
      <c r="D510" t="s">
        <v>1490</v>
      </c>
      <c r="E510" t="s">
        <v>2000</v>
      </c>
      <c r="F510" t="s">
        <v>1999</v>
      </c>
    </row>
    <row r="511" spans="1:6" x14ac:dyDescent="0.3">
      <c r="A511" t="s">
        <v>1436</v>
      </c>
      <c r="B511" t="s">
        <v>1865</v>
      </c>
      <c r="C511" t="s">
        <v>1488</v>
      </c>
      <c r="D511" t="s">
        <v>1490</v>
      </c>
      <c r="E511" t="s">
        <v>2000</v>
      </c>
      <c r="F511" t="s">
        <v>1999</v>
      </c>
    </row>
    <row r="512" spans="1:6" x14ac:dyDescent="0.3">
      <c r="A512" t="s">
        <v>1436</v>
      </c>
      <c r="B512" t="s">
        <v>1866</v>
      </c>
      <c r="C512" t="s">
        <v>1488</v>
      </c>
      <c r="D512" t="s">
        <v>1490</v>
      </c>
      <c r="E512" t="s">
        <v>2000</v>
      </c>
      <c r="F512" t="s">
        <v>1999</v>
      </c>
    </row>
    <row r="513" spans="1:6" x14ac:dyDescent="0.3">
      <c r="A513" t="s">
        <v>1436</v>
      </c>
      <c r="B513" t="s">
        <v>1867</v>
      </c>
      <c r="C513" t="s">
        <v>1488</v>
      </c>
      <c r="D513" t="s">
        <v>1490</v>
      </c>
      <c r="E513" t="s">
        <v>2000</v>
      </c>
      <c r="F513" t="s">
        <v>1999</v>
      </c>
    </row>
    <row r="514" spans="1:6" x14ac:dyDescent="0.3">
      <c r="A514" t="s">
        <v>1436</v>
      </c>
      <c r="B514" t="s">
        <v>1868</v>
      </c>
      <c r="C514" t="s">
        <v>1488</v>
      </c>
      <c r="D514" t="s">
        <v>1490</v>
      </c>
      <c r="E514" t="s">
        <v>2000</v>
      </c>
      <c r="F514" t="s">
        <v>1999</v>
      </c>
    </row>
    <row r="515" spans="1:6" x14ac:dyDescent="0.3">
      <c r="A515" t="s">
        <v>1436</v>
      </c>
      <c r="B515" t="s">
        <v>1869</v>
      </c>
      <c r="C515" t="s">
        <v>1488</v>
      </c>
      <c r="D515" t="s">
        <v>1490</v>
      </c>
      <c r="E515" t="s">
        <v>2000</v>
      </c>
      <c r="F515" t="s">
        <v>1999</v>
      </c>
    </row>
    <row r="516" spans="1:6" x14ac:dyDescent="0.3">
      <c r="A516" t="s">
        <v>1436</v>
      </c>
      <c r="B516" t="s">
        <v>1871</v>
      </c>
      <c r="C516" t="s">
        <v>1488</v>
      </c>
      <c r="D516" t="s">
        <v>1490</v>
      </c>
      <c r="E516" t="s">
        <v>2000</v>
      </c>
      <c r="F516" t="s">
        <v>1999</v>
      </c>
    </row>
    <row r="517" spans="1:6" x14ac:dyDescent="0.3">
      <c r="A517" t="s">
        <v>1436</v>
      </c>
      <c r="B517" t="s">
        <v>1873</v>
      </c>
      <c r="C517" t="s">
        <v>1488</v>
      </c>
      <c r="D517" t="s">
        <v>1490</v>
      </c>
      <c r="E517" t="s">
        <v>2000</v>
      </c>
      <c r="F517" t="s">
        <v>1999</v>
      </c>
    </row>
    <row r="518" spans="1:6" x14ac:dyDescent="0.3">
      <c r="A518" t="s">
        <v>1436</v>
      </c>
      <c r="B518" t="s">
        <v>1874</v>
      </c>
      <c r="C518" t="s">
        <v>1488</v>
      </c>
      <c r="D518" t="s">
        <v>1490</v>
      </c>
      <c r="E518" t="s">
        <v>2000</v>
      </c>
      <c r="F518" t="s">
        <v>1999</v>
      </c>
    </row>
    <row r="519" spans="1:6" x14ac:dyDescent="0.3">
      <c r="A519" t="s">
        <v>1436</v>
      </c>
      <c r="B519" t="s">
        <v>1883</v>
      </c>
      <c r="C519" t="s">
        <v>1488</v>
      </c>
      <c r="D519" t="s">
        <v>1490</v>
      </c>
      <c r="E519" t="s">
        <v>2000</v>
      </c>
      <c r="F519" t="s">
        <v>1999</v>
      </c>
    </row>
    <row r="520" spans="1:6" x14ac:dyDescent="0.3">
      <c r="A520" t="s">
        <v>1436</v>
      </c>
      <c r="B520" t="s">
        <v>1891</v>
      </c>
      <c r="C520" t="s">
        <v>1488</v>
      </c>
      <c r="D520" t="s">
        <v>1490</v>
      </c>
      <c r="E520" t="s">
        <v>2000</v>
      </c>
      <c r="F520" t="s">
        <v>1999</v>
      </c>
    </row>
    <row r="521" spans="1:6" x14ac:dyDescent="0.3">
      <c r="A521" t="s">
        <v>1436</v>
      </c>
      <c r="B521" t="s">
        <v>1892</v>
      </c>
      <c r="C521" t="s">
        <v>1488</v>
      </c>
      <c r="D521" t="s">
        <v>1490</v>
      </c>
      <c r="E521" t="s">
        <v>2000</v>
      </c>
      <c r="F521" t="s">
        <v>1999</v>
      </c>
    </row>
    <row r="522" spans="1:6" x14ac:dyDescent="0.3">
      <c r="A522" t="s">
        <v>1436</v>
      </c>
      <c r="B522" t="s">
        <v>1893</v>
      </c>
      <c r="C522" t="s">
        <v>1488</v>
      </c>
      <c r="D522" t="s">
        <v>1490</v>
      </c>
      <c r="E522" t="s">
        <v>2000</v>
      </c>
      <c r="F522" t="s">
        <v>1999</v>
      </c>
    </row>
    <row r="523" spans="1:6" x14ac:dyDescent="0.3">
      <c r="A523" t="s">
        <v>1436</v>
      </c>
      <c r="B523" t="s">
        <v>1904</v>
      </c>
      <c r="C523" t="s">
        <v>1488</v>
      </c>
      <c r="D523" t="s">
        <v>1490</v>
      </c>
      <c r="E523" t="s">
        <v>2000</v>
      </c>
      <c r="F523" t="s">
        <v>1999</v>
      </c>
    </row>
    <row r="524" spans="1:6" x14ac:dyDescent="0.3">
      <c r="A524" t="s">
        <v>1436</v>
      </c>
      <c r="B524" t="s">
        <v>1905</v>
      </c>
      <c r="C524" t="s">
        <v>1488</v>
      </c>
      <c r="D524" t="s">
        <v>1490</v>
      </c>
      <c r="E524" t="s">
        <v>2000</v>
      </c>
      <c r="F524" t="s">
        <v>1999</v>
      </c>
    </row>
    <row r="525" spans="1:6" x14ac:dyDescent="0.3">
      <c r="A525" t="s">
        <v>1436</v>
      </c>
      <c r="B525" t="s">
        <v>1906</v>
      </c>
      <c r="C525" t="s">
        <v>1488</v>
      </c>
      <c r="D525" t="s">
        <v>1490</v>
      </c>
      <c r="E525" t="s">
        <v>2000</v>
      </c>
      <c r="F525" t="s">
        <v>1999</v>
      </c>
    </row>
    <row r="526" spans="1:6" x14ac:dyDescent="0.3">
      <c r="A526" t="s">
        <v>1436</v>
      </c>
      <c r="B526" t="s">
        <v>1907</v>
      </c>
      <c r="C526" t="s">
        <v>1488</v>
      </c>
      <c r="D526" t="s">
        <v>1490</v>
      </c>
      <c r="E526" t="s">
        <v>2000</v>
      </c>
      <c r="F526" t="s">
        <v>1999</v>
      </c>
    </row>
    <row r="527" spans="1:6" x14ac:dyDescent="0.3">
      <c r="A527" t="s">
        <v>1436</v>
      </c>
      <c r="B527" t="s">
        <v>1908</v>
      </c>
      <c r="C527" t="s">
        <v>1488</v>
      </c>
      <c r="D527" t="s">
        <v>1490</v>
      </c>
      <c r="E527" t="s">
        <v>2000</v>
      </c>
      <c r="F527" t="s">
        <v>1999</v>
      </c>
    </row>
    <row r="528" spans="1:6" x14ac:dyDescent="0.3">
      <c r="A528" t="s">
        <v>1436</v>
      </c>
      <c r="B528" t="s">
        <v>1909</v>
      </c>
      <c r="C528" t="s">
        <v>1488</v>
      </c>
      <c r="D528" t="s">
        <v>1490</v>
      </c>
      <c r="E528" t="s">
        <v>2000</v>
      </c>
      <c r="F528" t="s">
        <v>1999</v>
      </c>
    </row>
    <row r="529" spans="1:6" x14ac:dyDescent="0.3">
      <c r="A529" t="s">
        <v>1436</v>
      </c>
      <c r="B529" t="s">
        <v>1910</v>
      </c>
      <c r="C529" t="s">
        <v>1488</v>
      </c>
      <c r="D529" t="s">
        <v>1490</v>
      </c>
      <c r="E529" t="s">
        <v>2000</v>
      </c>
      <c r="F529" t="s">
        <v>1999</v>
      </c>
    </row>
    <row r="530" spans="1:6" x14ac:dyDescent="0.3">
      <c r="A530" t="s">
        <v>1436</v>
      </c>
      <c r="B530" t="s">
        <v>1911</v>
      </c>
      <c r="C530" t="s">
        <v>1488</v>
      </c>
      <c r="D530" t="s">
        <v>1490</v>
      </c>
      <c r="E530" t="s">
        <v>2000</v>
      </c>
      <c r="F530" t="s">
        <v>1999</v>
      </c>
    </row>
    <row r="531" spans="1:6" x14ac:dyDescent="0.3">
      <c r="A531" t="s">
        <v>1436</v>
      </c>
      <c r="B531" t="s">
        <v>1912</v>
      </c>
      <c r="C531" t="s">
        <v>1488</v>
      </c>
      <c r="D531" t="s">
        <v>1490</v>
      </c>
      <c r="E531" t="s">
        <v>2000</v>
      </c>
      <c r="F531" t="s">
        <v>1999</v>
      </c>
    </row>
    <row r="532" spans="1:6" x14ac:dyDescent="0.3">
      <c r="A532" t="s">
        <v>1436</v>
      </c>
      <c r="B532" t="s">
        <v>1913</v>
      </c>
      <c r="C532" t="s">
        <v>1488</v>
      </c>
      <c r="D532" t="s">
        <v>1490</v>
      </c>
      <c r="E532" t="s">
        <v>2000</v>
      </c>
      <c r="F532" t="s">
        <v>1999</v>
      </c>
    </row>
    <row r="533" spans="1:6" x14ac:dyDescent="0.3">
      <c r="A533" t="s">
        <v>1436</v>
      </c>
      <c r="B533" t="s">
        <v>1914</v>
      </c>
      <c r="C533" t="s">
        <v>1488</v>
      </c>
      <c r="D533" t="s">
        <v>1490</v>
      </c>
      <c r="E533" t="s">
        <v>2000</v>
      </c>
      <c r="F533" t="s">
        <v>1999</v>
      </c>
    </row>
    <row r="534" spans="1:6" x14ac:dyDescent="0.3">
      <c r="A534" t="s">
        <v>1436</v>
      </c>
      <c r="B534" t="s">
        <v>1915</v>
      </c>
      <c r="C534" t="s">
        <v>1488</v>
      </c>
      <c r="D534" t="s">
        <v>1490</v>
      </c>
      <c r="E534" t="s">
        <v>2000</v>
      </c>
      <c r="F534" t="s">
        <v>1999</v>
      </c>
    </row>
    <row r="535" spans="1:6" x14ac:dyDescent="0.3">
      <c r="A535" t="s">
        <v>1436</v>
      </c>
      <c r="B535" t="s">
        <v>1916</v>
      </c>
      <c r="C535" t="s">
        <v>1488</v>
      </c>
      <c r="D535" t="s">
        <v>1490</v>
      </c>
      <c r="E535" t="s">
        <v>2000</v>
      </c>
      <c r="F535" t="s">
        <v>1999</v>
      </c>
    </row>
    <row r="536" spans="1:6" x14ac:dyDescent="0.3">
      <c r="A536" t="s">
        <v>1436</v>
      </c>
      <c r="B536" t="s">
        <v>1917</v>
      </c>
      <c r="C536" t="s">
        <v>1488</v>
      </c>
      <c r="D536" t="s">
        <v>1490</v>
      </c>
      <c r="E536" t="s">
        <v>2000</v>
      </c>
      <c r="F536" t="s">
        <v>1999</v>
      </c>
    </row>
    <row r="537" spans="1:6" x14ac:dyDescent="0.3">
      <c r="A537" t="s">
        <v>1436</v>
      </c>
      <c r="B537" t="s">
        <v>1918</v>
      </c>
      <c r="C537" t="s">
        <v>1488</v>
      </c>
      <c r="D537" t="s">
        <v>1490</v>
      </c>
      <c r="E537" t="s">
        <v>2000</v>
      </c>
      <c r="F537" t="s">
        <v>1999</v>
      </c>
    </row>
    <row r="538" spans="1:6" x14ac:dyDescent="0.3">
      <c r="A538" t="s">
        <v>1436</v>
      </c>
      <c r="B538" t="s">
        <v>1919</v>
      </c>
      <c r="C538" t="s">
        <v>1488</v>
      </c>
      <c r="D538" t="s">
        <v>1490</v>
      </c>
      <c r="E538" t="s">
        <v>2000</v>
      </c>
      <c r="F538" t="s">
        <v>1999</v>
      </c>
    </row>
    <row r="539" spans="1:6" x14ac:dyDescent="0.3">
      <c r="A539" t="s">
        <v>1436</v>
      </c>
      <c r="B539" t="s">
        <v>1920</v>
      </c>
      <c r="C539" t="s">
        <v>1488</v>
      </c>
      <c r="D539" t="s">
        <v>1490</v>
      </c>
      <c r="E539" t="s">
        <v>2000</v>
      </c>
      <c r="F539" t="s">
        <v>1999</v>
      </c>
    </row>
    <row r="540" spans="1:6" x14ac:dyDescent="0.3">
      <c r="A540" t="s">
        <v>1436</v>
      </c>
      <c r="B540" t="s">
        <v>1922</v>
      </c>
      <c r="C540" t="s">
        <v>1488</v>
      </c>
      <c r="D540" t="s">
        <v>1490</v>
      </c>
      <c r="E540" t="s">
        <v>2000</v>
      </c>
      <c r="F540" t="s">
        <v>1999</v>
      </c>
    </row>
    <row r="541" spans="1:6" x14ac:dyDescent="0.3">
      <c r="A541" t="s">
        <v>1436</v>
      </c>
      <c r="B541" t="s">
        <v>1923</v>
      </c>
      <c r="C541" t="s">
        <v>1488</v>
      </c>
      <c r="D541" t="s">
        <v>1490</v>
      </c>
      <c r="E541" t="s">
        <v>2000</v>
      </c>
      <c r="F541" t="s">
        <v>1999</v>
      </c>
    </row>
    <row r="542" spans="1:6" x14ac:dyDescent="0.3">
      <c r="A542" t="s">
        <v>1436</v>
      </c>
      <c r="B542" t="s">
        <v>1924</v>
      </c>
      <c r="C542" t="s">
        <v>1488</v>
      </c>
      <c r="D542" t="s">
        <v>1490</v>
      </c>
      <c r="E542" t="s">
        <v>2000</v>
      </c>
      <c r="F542" t="s">
        <v>1999</v>
      </c>
    </row>
    <row r="543" spans="1:6" x14ac:dyDescent="0.3">
      <c r="A543" t="s">
        <v>1436</v>
      </c>
      <c r="B543" t="s">
        <v>1925</v>
      </c>
      <c r="C543" t="s">
        <v>1488</v>
      </c>
      <c r="D543" t="s">
        <v>1490</v>
      </c>
      <c r="E543" t="s">
        <v>2000</v>
      </c>
      <c r="F543" t="s">
        <v>1999</v>
      </c>
    </row>
    <row r="544" spans="1:6" x14ac:dyDescent="0.3">
      <c r="A544" t="s">
        <v>1436</v>
      </c>
      <c r="B544" t="s">
        <v>1926</v>
      </c>
      <c r="C544" t="s">
        <v>1488</v>
      </c>
      <c r="D544" t="s">
        <v>1490</v>
      </c>
      <c r="E544" t="s">
        <v>2000</v>
      </c>
      <c r="F544" t="s">
        <v>1999</v>
      </c>
    </row>
    <row r="545" spans="1:6" x14ac:dyDescent="0.3">
      <c r="A545" t="s">
        <v>1436</v>
      </c>
      <c r="B545" t="s">
        <v>1928</v>
      </c>
      <c r="C545" t="s">
        <v>1488</v>
      </c>
      <c r="D545" t="s">
        <v>1490</v>
      </c>
      <c r="E545" t="s">
        <v>2000</v>
      </c>
      <c r="F545" t="s">
        <v>1999</v>
      </c>
    </row>
    <row r="546" spans="1:6" x14ac:dyDescent="0.3">
      <c r="A546" t="s">
        <v>1436</v>
      </c>
      <c r="B546" t="s">
        <v>1929</v>
      </c>
      <c r="C546" t="s">
        <v>1488</v>
      </c>
      <c r="D546" t="s">
        <v>1490</v>
      </c>
      <c r="E546" t="s">
        <v>2000</v>
      </c>
      <c r="F546" t="s">
        <v>1999</v>
      </c>
    </row>
    <row r="547" spans="1:6" x14ac:dyDescent="0.3">
      <c r="A547" t="s">
        <v>1436</v>
      </c>
      <c r="B547" t="s">
        <v>1930</v>
      </c>
      <c r="C547" t="s">
        <v>1488</v>
      </c>
      <c r="D547" t="s">
        <v>1490</v>
      </c>
      <c r="E547" t="s">
        <v>2000</v>
      </c>
      <c r="F547" t="s">
        <v>1999</v>
      </c>
    </row>
    <row r="548" spans="1:6" x14ac:dyDescent="0.3">
      <c r="A548" t="s">
        <v>1436</v>
      </c>
      <c r="B548" t="s">
        <v>1934</v>
      </c>
      <c r="C548" t="s">
        <v>1488</v>
      </c>
      <c r="D548" t="s">
        <v>1490</v>
      </c>
      <c r="E548" t="s">
        <v>2000</v>
      </c>
      <c r="F548" t="s">
        <v>1999</v>
      </c>
    </row>
    <row r="549" spans="1:6" x14ac:dyDescent="0.3">
      <c r="A549" t="s">
        <v>1436</v>
      </c>
      <c r="B549" t="s">
        <v>1935</v>
      </c>
      <c r="C549" t="s">
        <v>1488</v>
      </c>
      <c r="D549" t="s">
        <v>1490</v>
      </c>
      <c r="E549" t="s">
        <v>2000</v>
      </c>
      <c r="F549" t="s">
        <v>1999</v>
      </c>
    </row>
    <row r="550" spans="1:6" x14ac:dyDescent="0.3">
      <c r="A550" t="s">
        <v>1436</v>
      </c>
      <c r="B550" t="s">
        <v>1936</v>
      </c>
      <c r="C550" t="s">
        <v>1488</v>
      </c>
      <c r="D550" t="s">
        <v>1490</v>
      </c>
      <c r="E550" t="s">
        <v>2000</v>
      </c>
      <c r="F550" t="s">
        <v>1999</v>
      </c>
    </row>
    <row r="551" spans="1:6" x14ac:dyDescent="0.3">
      <c r="A551" t="s">
        <v>1436</v>
      </c>
      <c r="B551" t="s">
        <v>1937</v>
      </c>
      <c r="C551" t="s">
        <v>1488</v>
      </c>
      <c r="D551" t="s">
        <v>1490</v>
      </c>
      <c r="E551" t="s">
        <v>2000</v>
      </c>
      <c r="F551" t="s">
        <v>1999</v>
      </c>
    </row>
    <row r="552" spans="1:6" x14ac:dyDescent="0.3">
      <c r="A552" t="s">
        <v>1436</v>
      </c>
      <c r="B552" t="s">
        <v>1947</v>
      </c>
      <c r="C552" t="s">
        <v>1488</v>
      </c>
      <c r="D552" t="s">
        <v>1490</v>
      </c>
      <c r="E552" t="s">
        <v>2000</v>
      </c>
      <c r="F552" t="s">
        <v>1999</v>
      </c>
    </row>
    <row r="553" spans="1:6" x14ac:dyDescent="0.3">
      <c r="A553" t="s">
        <v>1436</v>
      </c>
      <c r="B553" t="s">
        <v>1953</v>
      </c>
      <c r="C553" t="s">
        <v>1488</v>
      </c>
      <c r="D553" t="s">
        <v>1490</v>
      </c>
      <c r="E553" t="s">
        <v>2000</v>
      </c>
      <c r="F553" t="s">
        <v>1999</v>
      </c>
    </row>
    <row r="554" spans="1:6" x14ac:dyDescent="0.3">
      <c r="A554" t="s">
        <v>1436</v>
      </c>
      <c r="B554" t="s">
        <v>1954</v>
      </c>
      <c r="C554" t="s">
        <v>1488</v>
      </c>
      <c r="D554" t="s">
        <v>1490</v>
      </c>
      <c r="E554" t="s">
        <v>2000</v>
      </c>
      <c r="F554" t="s">
        <v>1999</v>
      </c>
    </row>
    <row r="555" spans="1:6" x14ac:dyDescent="0.3">
      <c r="A555" t="s">
        <v>1436</v>
      </c>
      <c r="B555" t="s">
        <v>1955</v>
      </c>
      <c r="C555" t="s">
        <v>1488</v>
      </c>
      <c r="D555" t="s">
        <v>1490</v>
      </c>
      <c r="E555" t="s">
        <v>2000</v>
      </c>
      <c r="F555" t="s">
        <v>1999</v>
      </c>
    </row>
    <row r="556" spans="1:6" x14ac:dyDescent="0.3">
      <c r="A556" t="s">
        <v>1436</v>
      </c>
      <c r="B556" t="s">
        <v>1960</v>
      </c>
      <c r="C556" t="s">
        <v>1488</v>
      </c>
      <c r="D556" t="s">
        <v>1490</v>
      </c>
      <c r="E556" t="s">
        <v>2000</v>
      </c>
      <c r="F556" t="s">
        <v>1999</v>
      </c>
    </row>
    <row r="557" spans="1:6" x14ac:dyDescent="0.3">
      <c r="A557" t="s">
        <v>1436</v>
      </c>
      <c r="B557" t="s">
        <v>1961</v>
      </c>
      <c r="C557" t="s">
        <v>1488</v>
      </c>
      <c r="D557" t="s">
        <v>1490</v>
      </c>
      <c r="E557" t="s">
        <v>2000</v>
      </c>
      <c r="F557" t="s">
        <v>1999</v>
      </c>
    </row>
    <row r="558" spans="1:6" x14ac:dyDescent="0.3">
      <c r="A558" t="s">
        <v>1436</v>
      </c>
      <c r="B558" t="s">
        <v>1965</v>
      </c>
      <c r="C558" t="s">
        <v>1488</v>
      </c>
      <c r="D558" t="s">
        <v>1490</v>
      </c>
      <c r="E558" t="s">
        <v>2000</v>
      </c>
      <c r="F558" t="s">
        <v>1999</v>
      </c>
    </row>
    <row r="559" spans="1:6" x14ac:dyDescent="0.3">
      <c r="A559" t="s">
        <v>1436</v>
      </c>
      <c r="B559" t="s">
        <v>1970</v>
      </c>
      <c r="C559" t="s">
        <v>1488</v>
      </c>
      <c r="D559" t="s">
        <v>1490</v>
      </c>
      <c r="E559" t="s">
        <v>2000</v>
      </c>
      <c r="F559" t="s">
        <v>1999</v>
      </c>
    </row>
    <row r="560" spans="1:6" x14ac:dyDescent="0.3">
      <c r="A560" t="s">
        <v>1436</v>
      </c>
      <c r="B560" t="s">
        <v>1973</v>
      </c>
      <c r="C560" t="s">
        <v>1488</v>
      </c>
      <c r="D560" t="s">
        <v>1490</v>
      </c>
      <c r="E560" t="s">
        <v>2000</v>
      </c>
      <c r="F560" t="s">
        <v>1999</v>
      </c>
    </row>
    <row r="561" spans="1:6" x14ac:dyDescent="0.3">
      <c r="A561" t="s">
        <v>1436</v>
      </c>
      <c r="B561" t="s">
        <v>1975</v>
      </c>
      <c r="C561" t="s">
        <v>1488</v>
      </c>
      <c r="D561" t="s">
        <v>1490</v>
      </c>
      <c r="E561" t="s">
        <v>2000</v>
      </c>
      <c r="F561" t="s">
        <v>1999</v>
      </c>
    </row>
    <row r="562" spans="1:6" x14ac:dyDescent="0.3">
      <c r="A562" t="s">
        <v>1436</v>
      </c>
      <c r="B562" t="s">
        <v>1976</v>
      </c>
      <c r="C562" t="s">
        <v>1488</v>
      </c>
      <c r="D562" t="s">
        <v>1490</v>
      </c>
      <c r="E562" t="s">
        <v>2000</v>
      </c>
      <c r="F562" t="s">
        <v>1999</v>
      </c>
    </row>
    <row r="563" spans="1:6" x14ac:dyDescent="0.3">
      <c r="A563" t="s">
        <v>1436</v>
      </c>
      <c r="B563" t="s">
        <v>1990</v>
      </c>
      <c r="C563" t="s">
        <v>1488</v>
      </c>
      <c r="D563" t="s">
        <v>1490</v>
      </c>
      <c r="E563" t="s">
        <v>2000</v>
      </c>
      <c r="F563" t="s">
        <v>1999</v>
      </c>
    </row>
    <row r="564" spans="1:6" x14ac:dyDescent="0.3">
      <c r="A564" t="s">
        <v>1436</v>
      </c>
      <c r="B564" t="s">
        <v>1991</v>
      </c>
      <c r="C564" t="s">
        <v>1488</v>
      </c>
      <c r="D564" t="s">
        <v>1490</v>
      </c>
      <c r="E564" t="s">
        <v>2000</v>
      </c>
      <c r="F564" t="s">
        <v>1999</v>
      </c>
    </row>
    <row r="565" spans="1:6" x14ac:dyDescent="0.3">
      <c r="A565" t="s">
        <v>1436</v>
      </c>
      <c r="B565" t="s">
        <v>1510</v>
      </c>
      <c r="C565" t="s">
        <v>1488</v>
      </c>
      <c r="D565" t="s">
        <v>1496</v>
      </c>
      <c r="E565" t="s">
        <v>2000</v>
      </c>
      <c r="F565" t="s">
        <v>1999</v>
      </c>
    </row>
    <row r="566" spans="1:6" x14ac:dyDescent="0.3">
      <c r="A566" t="s">
        <v>1436</v>
      </c>
      <c r="B566" t="s">
        <v>1537</v>
      </c>
      <c r="C566" t="s">
        <v>1488</v>
      </c>
      <c r="D566" t="s">
        <v>1496</v>
      </c>
      <c r="E566" t="s">
        <v>2000</v>
      </c>
      <c r="F566" t="s">
        <v>1999</v>
      </c>
    </row>
    <row r="567" spans="1:6" x14ac:dyDescent="0.3">
      <c r="A567" t="s">
        <v>1436</v>
      </c>
      <c r="B567" t="s">
        <v>1552</v>
      </c>
      <c r="C567" t="s">
        <v>1488</v>
      </c>
      <c r="D567" t="s">
        <v>1496</v>
      </c>
      <c r="E567" t="s">
        <v>2000</v>
      </c>
      <c r="F567" t="s">
        <v>1999</v>
      </c>
    </row>
    <row r="568" spans="1:6" x14ac:dyDescent="0.3">
      <c r="A568" t="s">
        <v>1436</v>
      </c>
      <c r="B568" t="s">
        <v>1560</v>
      </c>
      <c r="C568" t="s">
        <v>1488</v>
      </c>
      <c r="D568" t="s">
        <v>1496</v>
      </c>
      <c r="E568" t="s">
        <v>2000</v>
      </c>
      <c r="F568" t="s">
        <v>1999</v>
      </c>
    </row>
    <row r="569" spans="1:6" x14ac:dyDescent="0.3">
      <c r="A569" t="s">
        <v>1436</v>
      </c>
      <c r="B569" t="s">
        <v>1561</v>
      </c>
      <c r="C569" t="s">
        <v>1488</v>
      </c>
      <c r="D569" t="s">
        <v>1496</v>
      </c>
      <c r="E569" t="s">
        <v>2000</v>
      </c>
      <c r="F569" t="s">
        <v>1999</v>
      </c>
    </row>
    <row r="570" spans="1:6" x14ac:dyDescent="0.3">
      <c r="A570" t="s">
        <v>1436</v>
      </c>
      <c r="B570" t="s">
        <v>1562</v>
      </c>
      <c r="C570" t="s">
        <v>1488</v>
      </c>
      <c r="D570" t="s">
        <v>1496</v>
      </c>
      <c r="E570" t="s">
        <v>2000</v>
      </c>
      <c r="F570" t="s">
        <v>1999</v>
      </c>
    </row>
    <row r="571" spans="1:6" x14ac:dyDescent="0.3">
      <c r="A571" t="s">
        <v>1436</v>
      </c>
      <c r="B571" t="s">
        <v>1563</v>
      </c>
      <c r="C571" t="s">
        <v>1488</v>
      </c>
      <c r="D571" t="s">
        <v>1496</v>
      </c>
      <c r="E571" t="s">
        <v>2000</v>
      </c>
      <c r="F571" t="s">
        <v>1999</v>
      </c>
    </row>
    <row r="572" spans="1:6" x14ac:dyDescent="0.3">
      <c r="A572" t="s">
        <v>1436</v>
      </c>
      <c r="B572" t="s">
        <v>1583</v>
      </c>
      <c r="C572" t="s">
        <v>1488</v>
      </c>
      <c r="D572" t="s">
        <v>1496</v>
      </c>
      <c r="E572" t="s">
        <v>2000</v>
      </c>
      <c r="F572" t="s">
        <v>1999</v>
      </c>
    </row>
    <row r="573" spans="1:6" x14ac:dyDescent="0.3">
      <c r="A573" t="s">
        <v>1436</v>
      </c>
      <c r="B573" t="s">
        <v>1591</v>
      </c>
      <c r="C573" t="s">
        <v>1488</v>
      </c>
      <c r="D573" t="s">
        <v>1496</v>
      </c>
      <c r="E573" t="s">
        <v>2000</v>
      </c>
      <c r="F573" t="s">
        <v>1999</v>
      </c>
    </row>
    <row r="574" spans="1:6" x14ac:dyDescent="0.3">
      <c r="A574" t="s">
        <v>1436</v>
      </c>
      <c r="B574" t="s">
        <v>1592</v>
      </c>
      <c r="C574" t="s">
        <v>1488</v>
      </c>
      <c r="D574" t="s">
        <v>1496</v>
      </c>
      <c r="E574" t="s">
        <v>2000</v>
      </c>
      <c r="F574" t="s">
        <v>1999</v>
      </c>
    </row>
    <row r="575" spans="1:6" x14ac:dyDescent="0.3">
      <c r="A575" t="s">
        <v>1436</v>
      </c>
      <c r="B575" t="s">
        <v>1593</v>
      </c>
      <c r="C575" t="s">
        <v>1488</v>
      </c>
      <c r="D575" t="s">
        <v>1496</v>
      </c>
      <c r="E575" t="s">
        <v>2000</v>
      </c>
      <c r="F575" t="s">
        <v>1999</v>
      </c>
    </row>
    <row r="576" spans="1:6" x14ac:dyDescent="0.3">
      <c r="A576" t="s">
        <v>1436</v>
      </c>
      <c r="B576" t="s">
        <v>1675</v>
      </c>
      <c r="C576" t="s">
        <v>1488</v>
      </c>
      <c r="D576" t="s">
        <v>1496</v>
      </c>
      <c r="E576" t="s">
        <v>2000</v>
      </c>
      <c r="F576" t="s">
        <v>1999</v>
      </c>
    </row>
    <row r="577" spans="1:6" x14ac:dyDescent="0.3">
      <c r="A577" t="s">
        <v>1436</v>
      </c>
      <c r="B577" t="s">
        <v>1678</v>
      </c>
      <c r="C577" t="s">
        <v>1488</v>
      </c>
      <c r="D577" t="s">
        <v>1496</v>
      </c>
      <c r="E577" t="s">
        <v>2000</v>
      </c>
      <c r="F577" t="s">
        <v>1999</v>
      </c>
    </row>
    <row r="578" spans="1:6" x14ac:dyDescent="0.3">
      <c r="A578" t="s">
        <v>1436</v>
      </c>
      <c r="B578" t="s">
        <v>1690</v>
      </c>
      <c r="C578" t="s">
        <v>1488</v>
      </c>
      <c r="D578" t="s">
        <v>1496</v>
      </c>
      <c r="E578" t="s">
        <v>2000</v>
      </c>
      <c r="F578" t="s">
        <v>1999</v>
      </c>
    </row>
    <row r="579" spans="1:6" x14ac:dyDescent="0.3">
      <c r="A579" t="s">
        <v>1436</v>
      </c>
      <c r="B579" t="s">
        <v>1717</v>
      </c>
      <c r="C579" t="s">
        <v>1488</v>
      </c>
      <c r="D579" t="s">
        <v>1496</v>
      </c>
      <c r="E579" t="s">
        <v>2000</v>
      </c>
      <c r="F579" t="s">
        <v>1999</v>
      </c>
    </row>
    <row r="580" spans="1:6" x14ac:dyDescent="0.3">
      <c r="A580" t="s">
        <v>1436</v>
      </c>
      <c r="B580" t="s">
        <v>1721</v>
      </c>
      <c r="C580" t="s">
        <v>1488</v>
      </c>
      <c r="D580" t="s">
        <v>1496</v>
      </c>
      <c r="E580" t="s">
        <v>2000</v>
      </c>
      <c r="F580" t="s">
        <v>1999</v>
      </c>
    </row>
    <row r="581" spans="1:6" x14ac:dyDescent="0.3">
      <c r="A581" t="s">
        <v>1436</v>
      </c>
      <c r="B581" t="s">
        <v>1722</v>
      </c>
      <c r="C581" t="s">
        <v>1488</v>
      </c>
      <c r="D581" t="s">
        <v>1496</v>
      </c>
      <c r="E581" t="s">
        <v>2000</v>
      </c>
      <c r="F581" t="s">
        <v>1999</v>
      </c>
    </row>
    <row r="582" spans="1:6" x14ac:dyDescent="0.3">
      <c r="A582" t="s">
        <v>1436</v>
      </c>
      <c r="B582" t="s">
        <v>1727</v>
      </c>
      <c r="C582" t="s">
        <v>1488</v>
      </c>
      <c r="D582" t="s">
        <v>1496</v>
      </c>
      <c r="E582" t="s">
        <v>2000</v>
      </c>
      <c r="F582" t="s">
        <v>1999</v>
      </c>
    </row>
    <row r="583" spans="1:6" x14ac:dyDescent="0.3">
      <c r="A583" t="s">
        <v>1436</v>
      </c>
      <c r="B583" t="s">
        <v>1729</v>
      </c>
      <c r="C583" t="s">
        <v>1488</v>
      </c>
      <c r="D583" t="s">
        <v>1496</v>
      </c>
      <c r="E583" t="s">
        <v>2000</v>
      </c>
      <c r="F583" t="s">
        <v>1999</v>
      </c>
    </row>
    <row r="584" spans="1:6" x14ac:dyDescent="0.3">
      <c r="A584" t="s">
        <v>1436</v>
      </c>
      <c r="B584" t="s">
        <v>1741</v>
      </c>
      <c r="C584" t="s">
        <v>1488</v>
      </c>
      <c r="D584" t="s">
        <v>1496</v>
      </c>
      <c r="E584" t="s">
        <v>2000</v>
      </c>
      <c r="F584" t="s">
        <v>1999</v>
      </c>
    </row>
    <row r="585" spans="1:6" x14ac:dyDescent="0.3">
      <c r="A585" t="s">
        <v>1436</v>
      </c>
      <c r="B585" t="s">
        <v>1751</v>
      </c>
      <c r="C585" t="s">
        <v>1488</v>
      </c>
      <c r="D585" t="s">
        <v>1496</v>
      </c>
      <c r="E585" t="s">
        <v>2000</v>
      </c>
      <c r="F585" t="s">
        <v>1999</v>
      </c>
    </row>
    <row r="586" spans="1:6" x14ac:dyDescent="0.3">
      <c r="A586" t="s">
        <v>1436</v>
      </c>
      <c r="B586" t="s">
        <v>1763</v>
      </c>
      <c r="C586" t="s">
        <v>1488</v>
      </c>
      <c r="D586" t="s">
        <v>1496</v>
      </c>
      <c r="E586" t="s">
        <v>2000</v>
      </c>
      <c r="F586" t="s">
        <v>1999</v>
      </c>
    </row>
    <row r="587" spans="1:6" x14ac:dyDescent="0.3">
      <c r="A587" t="s">
        <v>1436</v>
      </c>
      <c r="B587" t="s">
        <v>1777</v>
      </c>
      <c r="C587" t="s">
        <v>1488</v>
      </c>
      <c r="D587" t="s">
        <v>1496</v>
      </c>
      <c r="E587" t="s">
        <v>2000</v>
      </c>
      <c r="F587" t="s">
        <v>1999</v>
      </c>
    </row>
    <row r="588" spans="1:6" x14ac:dyDescent="0.3">
      <c r="A588" t="s">
        <v>1436</v>
      </c>
      <c r="B588" t="s">
        <v>1788</v>
      </c>
      <c r="C588" t="s">
        <v>1488</v>
      </c>
      <c r="D588" t="s">
        <v>1496</v>
      </c>
      <c r="E588" t="s">
        <v>2000</v>
      </c>
      <c r="F588" t="s">
        <v>1999</v>
      </c>
    </row>
    <row r="589" spans="1:6" x14ac:dyDescent="0.3">
      <c r="A589" t="s">
        <v>1436</v>
      </c>
      <c r="B589" t="s">
        <v>1789</v>
      </c>
      <c r="C589" t="s">
        <v>1488</v>
      </c>
      <c r="D589" t="s">
        <v>1496</v>
      </c>
      <c r="E589" t="s">
        <v>2000</v>
      </c>
      <c r="F589" t="s">
        <v>1999</v>
      </c>
    </row>
    <row r="590" spans="1:6" x14ac:dyDescent="0.3">
      <c r="A590" t="s">
        <v>1436</v>
      </c>
      <c r="B590" t="s">
        <v>1790</v>
      </c>
      <c r="C590" t="s">
        <v>1488</v>
      </c>
      <c r="D590" t="s">
        <v>1496</v>
      </c>
      <c r="E590" t="s">
        <v>2000</v>
      </c>
      <c r="F590" t="s">
        <v>1999</v>
      </c>
    </row>
    <row r="591" spans="1:6" x14ac:dyDescent="0.3">
      <c r="A591" t="s">
        <v>1436</v>
      </c>
      <c r="B591" t="s">
        <v>1791</v>
      </c>
      <c r="C591" t="s">
        <v>1488</v>
      </c>
      <c r="D591" t="s">
        <v>1496</v>
      </c>
      <c r="E591" t="s">
        <v>2000</v>
      </c>
      <c r="F591" t="s">
        <v>1999</v>
      </c>
    </row>
    <row r="592" spans="1:6" x14ac:dyDescent="0.3">
      <c r="A592" t="s">
        <v>1436</v>
      </c>
      <c r="B592" t="s">
        <v>1799</v>
      </c>
      <c r="C592" t="s">
        <v>1488</v>
      </c>
      <c r="D592" t="s">
        <v>1496</v>
      </c>
      <c r="E592" t="s">
        <v>2000</v>
      </c>
      <c r="F592" t="s">
        <v>1999</v>
      </c>
    </row>
    <row r="593" spans="1:6" x14ac:dyDescent="0.3">
      <c r="A593" t="s">
        <v>1436</v>
      </c>
      <c r="B593" t="s">
        <v>1811</v>
      </c>
      <c r="C593" t="s">
        <v>1488</v>
      </c>
      <c r="D593" t="s">
        <v>1496</v>
      </c>
      <c r="E593" t="s">
        <v>2000</v>
      </c>
      <c r="F593" t="s">
        <v>1999</v>
      </c>
    </row>
    <row r="594" spans="1:6" x14ac:dyDescent="0.3">
      <c r="A594" t="s">
        <v>1436</v>
      </c>
      <c r="B594" t="s">
        <v>1823</v>
      </c>
      <c r="C594" t="s">
        <v>1488</v>
      </c>
      <c r="D594" t="s">
        <v>1496</v>
      </c>
      <c r="E594" t="s">
        <v>2000</v>
      </c>
      <c r="F594" t="s">
        <v>1999</v>
      </c>
    </row>
    <row r="595" spans="1:6" x14ac:dyDescent="0.3">
      <c r="A595" t="s">
        <v>1436</v>
      </c>
      <c r="B595" t="s">
        <v>1862</v>
      </c>
      <c r="C595" t="s">
        <v>1488</v>
      </c>
      <c r="D595" t="s">
        <v>1496</v>
      </c>
      <c r="E595" t="s">
        <v>2000</v>
      </c>
      <c r="F595" t="s">
        <v>1999</v>
      </c>
    </row>
    <row r="596" spans="1:6" x14ac:dyDescent="0.3">
      <c r="A596" t="s">
        <v>1436</v>
      </c>
      <c r="B596" t="s">
        <v>1886</v>
      </c>
      <c r="C596" t="s">
        <v>1488</v>
      </c>
      <c r="D596" t="s">
        <v>1496</v>
      </c>
      <c r="E596" t="s">
        <v>2000</v>
      </c>
      <c r="F596" t="s">
        <v>1999</v>
      </c>
    </row>
    <row r="597" spans="1:6" x14ac:dyDescent="0.3">
      <c r="A597" t="s">
        <v>1436</v>
      </c>
      <c r="B597" t="s">
        <v>1887</v>
      </c>
      <c r="C597" t="s">
        <v>1488</v>
      </c>
      <c r="D597" t="s">
        <v>1496</v>
      </c>
      <c r="E597" t="s">
        <v>2000</v>
      </c>
      <c r="F597" t="s">
        <v>1999</v>
      </c>
    </row>
    <row r="598" spans="1:6" x14ac:dyDescent="0.3">
      <c r="A598" t="s">
        <v>1436</v>
      </c>
      <c r="B598" t="s">
        <v>1899</v>
      </c>
      <c r="C598" t="s">
        <v>1488</v>
      </c>
      <c r="D598" t="s">
        <v>1496</v>
      </c>
      <c r="E598" t="s">
        <v>2000</v>
      </c>
      <c r="F598" t="s">
        <v>1999</v>
      </c>
    </row>
    <row r="599" spans="1:6" x14ac:dyDescent="0.3">
      <c r="A599" t="s">
        <v>1436</v>
      </c>
      <c r="B599" t="s">
        <v>1931</v>
      </c>
      <c r="C599" t="s">
        <v>1488</v>
      </c>
      <c r="D599" t="s">
        <v>1496</v>
      </c>
      <c r="E599" t="s">
        <v>2000</v>
      </c>
      <c r="F599" t="s">
        <v>1999</v>
      </c>
    </row>
    <row r="600" spans="1:6" x14ac:dyDescent="0.3">
      <c r="A600" t="s">
        <v>1436</v>
      </c>
      <c r="B600" t="s">
        <v>1942</v>
      </c>
      <c r="C600" t="s">
        <v>1488</v>
      </c>
      <c r="D600" t="s">
        <v>1496</v>
      </c>
      <c r="E600" t="s">
        <v>2000</v>
      </c>
      <c r="F600" t="s">
        <v>1999</v>
      </c>
    </row>
    <row r="601" spans="1:6" x14ac:dyDescent="0.3">
      <c r="A601" t="s">
        <v>1436</v>
      </c>
      <c r="B601" t="s">
        <v>1951</v>
      </c>
      <c r="C601" t="s">
        <v>1488</v>
      </c>
      <c r="D601" t="s">
        <v>1496</v>
      </c>
      <c r="E601" t="s">
        <v>2000</v>
      </c>
      <c r="F601" t="s">
        <v>1999</v>
      </c>
    </row>
    <row r="602" spans="1:6" x14ac:dyDescent="0.3">
      <c r="A602" t="s">
        <v>1436</v>
      </c>
      <c r="B602" t="s">
        <v>1530</v>
      </c>
      <c r="C602" t="s">
        <v>1488</v>
      </c>
      <c r="D602" t="s">
        <v>2002</v>
      </c>
      <c r="E602" t="s">
        <v>2001</v>
      </c>
      <c r="F602" t="s">
        <v>1999</v>
      </c>
    </row>
    <row r="603" spans="1:6" x14ac:dyDescent="0.3">
      <c r="A603" t="s">
        <v>1436</v>
      </c>
      <c r="B603" t="s">
        <v>1544</v>
      </c>
      <c r="C603" t="s">
        <v>1488</v>
      </c>
      <c r="D603" t="s">
        <v>2002</v>
      </c>
      <c r="E603" t="s">
        <v>2001</v>
      </c>
      <c r="F603" t="s">
        <v>1999</v>
      </c>
    </row>
    <row r="604" spans="1:6" x14ac:dyDescent="0.3">
      <c r="A604" t="s">
        <v>1436</v>
      </c>
      <c r="B604" t="s">
        <v>1559</v>
      </c>
      <c r="C604" t="s">
        <v>1488</v>
      </c>
      <c r="D604" t="s">
        <v>2002</v>
      </c>
      <c r="E604" t="s">
        <v>2001</v>
      </c>
      <c r="F604" t="s">
        <v>1999</v>
      </c>
    </row>
    <row r="605" spans="1:6" x14ac:dyDescent="0.3">
      <c r="A605" t="s">
        <v>1436</v>
      </c>
      <c r="B605" t="s">
        <v>1565</v>
      </c>
      <c r="C605" t="s">
        <v>1488</v>
      </c>
      <c r="D605" t="s">
        <v>2002</v>
      </c>
      <c r="E605" t="s">
        <v>2001</v>
      </c>
      <c r="F605" t="s">
        <v>1999</v>
      </c>
    </row>
    <row r="606" spans="1:6" x14ac:dyDescent="0.3">
      <c r="A606" t="s">
        <v>1436</v>
      </c>
      <c r="B606" t="s">
        <v>1568</v>
      </c>
      <c r="C606" t="s">
        <v>1488</v>
      </c>
      <c r="D606" t="s">
        <v>2002</v>
      </c>
      <c r="E606" t="s">
        <v>2001</v>
      </c>
      <c r="F606" t="s">
        <v>1999</v>
      </c>
    </row>
    <row r="607" spans="1:6" x14ac:dyDescent="0.3">
      <c r="A607" t="s">
        <v>1436</v>
      </c>
      <c r="B607" t="s">
        <v>1569</v>
      </c>
      <c r="C607" t="s">
        <v>1488</v>
      </c>
      <c r="D607" t="s">
        <v>2002</v>
      </c>
      <c r="E607" t="s">
        <v>2001</v>
      </c>
      <c r="F607" t="s">
        <v>1999</v>
      </c>
    </row>
    <row r="608" spans="1:6" x14ac:dyDescent="0.3">
      <c r="A608" t="s">
        <v>1436</v>
      </c>
      <c r="B608" t="s">
        <v>1610</v>
      </c>
      <c r="C608" t="s">
        <v>1488</v>
      </c>
      <c r="D608" t="s">
        <v>2002</v>
      </c>
      <c r="E608" t="s">
        <v>2001</v>
      </c>
      <c r="F608" t="s">
        <v>1999</v>
      </c>
    </row>
    <row r="609" spans="1:6" x14ac:dyDescent="0.3">
      <c r="A609" t="s">
        <v>1436</v>
      </c>
      <c r="B609" t="s">
        <v>1611</v>
      </c>
      <c r="C609" t="s">
        <v>1488</v>
      </c>
      <c r="D609" t="s">
        <v>2002</v>
      </c>
      <c r="E609" t="s">
        <v>2001</v>
      </c>
      <c r="F609" t="s">
        <v>1999</v>
      </c>
    </row>
    <row r="610" spans="1:6" x14ac:dyDescent="0.3">
      <c r="A610" t="s">
        <v>1436</v>
      </c>
      <c r="B610" t="s">
        <v>1612</v>
      </c>
      <c r="C610" t="s">
        <v>1488</v>
      </c>
      <c r="D610" t="s">
        <v>2002</v>
      </c>
      <c r="E610" t="s">
        <v>2001</v>
      </c>
      <c r="F610" t="s">
        <v>1999</v>
      </c>
    </row>
    <row r="611" spans="1:6" x14ac:dyDescent="0.3">
      <c r="A611" t="s">
        <v>1436</v>
      </c>
      <c r="B611" t="s">
        <v>1613</v>
      </c>
      <c r="C611" t="s">
        <v>1488</v>
      </c>
      <c r="D611" t="s">
        <v>2002</v>
      </c>
      <c r="E611" t="s">
        <v>2001</v>
      </c>
      <c r="F611" t="s">
        <v>1999</v>
      </c>
    </row>
    <row r="612" spans="1:6" x14ac:dyDescent="0.3">
      <c r="A612" t="s">
        <v>1436</v>
      </c>
      <c r="B612" t="s">
        <v>1628</v>
      </c>
      <c r="C612" t="s">
        <v>1488</v>
      </c>
      <c r="D612" t="s">
        <v>2002</v>
      </c>
      <c r="E612" t="s">
        <v>2001</v>
      </c>
      <c r="F612" t="s">
        <v>1999</v>
      </c>
    </row>
    <row r="613" spans="1:6" x14ac:dyDescent="0.3">
      <c r="A613" t="s">
        <v>1436</v>
      </c>
      <c r="B613" t="s">
        <v>1671</v>
      </c>
      <c r="C613" t="s">
        <v>1488</v>
      </c>
      <c r="D613" t="s">
        <v>2002</v>
      </c>
      <c r="E613" t="s">
        <v>2001</v>
      </c>
      <c r="F613" t="s">
        <v>1999</v>
      </c>
    </row>
    <row r="614" spans="1:6" x14ac:dyDescent="0.3">
      <c r="A614" t="s">
        <v>1436</v>
      </c>
      <c r="B614" t="s">
        <v>1687</v>
      </c>
      <c r="C614" t="s">
        <v>1488</v>
      </c>
      <c r="D614" t="s">
        <v>2002</v>
      </c>
      <c r="E614" t="s">
        <v>2001</v>
      </c>
      <c r="F614" t="s">
        <v>1999</v>
      </c>
    </row>
    <row r="615" spans="1:6" x14ac:dyDescent="0.3">
      <c r="A615" t="s">
        <v>1436</v>
      </c>
      <c r="B615" t="s">
        <v>1705</v>
      </c>
      <c r="C615" t="s">
        <v>1488</v>
      </c>
      <c r="D615" t="s">
        <v>2002</v>
      </c>
      <c r="E615" t="s">
        <v>2001</v>
      </c>
      <c r="F615" t="s">
        <v>1999</v>
      </c>
    </row>
    <row r="616" spans="1:6" x14ac:dyDescent="0.3">
      <c r="A616" t="s">
        <v>1436</v>
      </c>
      <c r="B616" t="s">
        <v>1715</v>
      </c>
      <c r="C616" t="s">
        <v>1488</v>
      </c>
      <c r="D616" t="s">
        <v>2002</v>
      </c>
      <c r="E616" t="s">
        <v>2001</v>
      </c>
      <c r="F616" t="s">
        <v>1999</v>
      </c>
    </row>
    <row r="617" spans="1:6" x14ac:dyDescent="0.3">
      <c r="A617" t="s">
        <v>1436</v>
      </c>
      <c r="B617" t="s">
        <v>1721</v>
      </c>
      <c r="C617" t="s">
        <v>1488</v>
      </c>
      <c r="D617" t="s">
        <v>2002</v>
      </c>
      <c r="E617" t="s">
        <v>2001</v>
      </c>
      <c r="F617" t="s">
        <v>1999</v>
      </c>
    </row>
    <row r="618" spans="1:6" x14ac:dyDescent="0.3">
      <c r="A618" t="s">
        <v>1436</v>
      </c>
      <c r="B618" t="s">
        <v>1722</v>
      </c>
      <c r="C618" t="s">
        <v>1488</v>
      </c>
      <c r="D618" t="s">
        <v>2002</v>
      </c>
      <c r="E618" t="s">
        <v>2001</v>
      </c>
      <c r="F618" t="s">
        <v>1999</v>
      </c>
    </row>
    <row r="619" spans="1:6" x14ac:dyDescent="0.3">
      <c r="A619" t="s">
        <v>1436</v>
      </c>
      <c r="B619" t="s">
        <v>1724</v>
      </c>
      <c r="C619" t="s">
        <v>1488</v>
      </c>
      <c r="D619" t="s">
        <v>2002</v>
      </c>
      <c r="E619" t="s">
        <v>2001</v>
      </c>
      <c r="F619" t="s">
        <v>1999</v>
      </c>
    </row>
    <row r="620" spans="1:6" x14ac:dyDescent="0.3">
      <c r="A620" t="s">
        <v>1436</v>
      </c>
      <c r="B620" t="s">
        <v>1728</v>
      </c>
      <c r="C620" t="s">
        <v>1488</v>
      </c>
      <c r="D620" t="s">
        <v>2002</v>
      </c>
      <c r="E620" t="s">
        <v>2001</v>
      </c>
      <c r="F620" t="s">
        <v>1999</v>
      </c>
    </row>
    <row r="621" spans="1:6" x14ac:dyDescent="0.3">
      <c r="A621" t="s">
        <v>1436</v>
      </c>
      <c r="B621" t="s">
        <v>1738</v>
      </c>
      <c r="C621" t="s">
        <v>1488</v>
      </c>
      <c r="D621" t="s">
        <v>2002</v>
      </c>
      <c r="E621" t="s">
        <v>2001</v>
      </c>
      <c r="F621" t="s">
        <v>1999</v>
      </c>
    </row>
    <row r="622" spans="1:6" x14ac:dyDescent="0.3">
      <c r="A622" t="s">
        <v>1436</v>
      </c>
      <c r="B622" t="s">
        <v>1760</v>
      </c>
      <c r="C622" t="s">
        <v>1488</v>
      </c>
      <c r="D622" t="s">
        <v>2002</v>
      </c>
      <c r="E622" t="s">
        <v>2001</v>
      </c>
      <c r="F622" t="s">
        <v>1999</v>
      </c>
    </row>
    <row r="623" spans="1:6" x14ac:dyDescent="0.3">
      <c r="A623" t="s">
        <v>1436</v>
      </c>
      <c r="B623" t="s">
        <v>1761</v>
      </c>
      <c r="C623" t="s">
        <v>1488</v>
      </c>
      <c r="D623" t="s">
        <v>2002</v>
      </c>
      <c r="E623" t="s">
        <v>2001</v>
      </c>
      <c r="F623" t="s">
        <v>1999</v>
      </c>
    </row>
    <row r="624" spans="1:6" x14ac:dyDescent="0.3">
      <c r="A624" t="s">
        <v>1436</v>
      </c>
      <c r="B624" t="s">
        <v>1764</v>
      </c>
      <c r="C624" t="s">
        <v>1488</v>
      </c>
      <c r="D624" t="s">
        <v>2002</v>
      </c>
      <c r="E624" t="s">
        <v>2001</v>
      </c>
      <c r="F624" t="s">
        <v>1999</v>
      </c>
    </row>
    <row r="625" spans="1:6" x14ac:dyDescent="0.3">
      <c r="A625" t="s">
        <v>1436</v>
      </c>
      <c r="B625" t="s">
        <v>1826</v>
      </c>
      <c r="C625" t="s">
        <v>1488</v>
      </c>
      <c r="D625" t="s">
        <v>2002</v>
      </c>
      <c r="E625" t="s">
        <v>2001</v>
      </c>
      <c r="F625" t="s">
        <v>1999</v>
      </c>
    </row>
    <row r="626" spans="1:6" x14ac:dyDescent="0.3">
      <c r="A626" t="s">
        <v>1436</v>
      </c>
      <c r="B626" t="s">
        <v>1844</v>
      </c>
      <c r="C626" t="s">
        <v>1488</v>
      </c>
      <c r="D626" t="s">
        <v>2002</v>
      </c>
      <c r="E626" t="s">
        <v>2001</v>
      </c>
      <c r="F626" t="s">
        <v>1999</v>
      </c>
    </row>
    <row r="627" spans="1:6" x14ac:dyDescent="0.3">
      <c r="A627" t="s">
        <v>1436</v>
      </c>
      <c r="B627" t="s">
        <v>1847</v>
      </c>
      <c r="C627" t="s">
        <v>1488</v>
      </c>
      <c r="D627" t="s">
        <v>2002</v>
      </c>
      <c r="E627" t="s">
        <v>2001</v>
      </c>
      <c r="F627" t="s">
        <v>1999</v>
      </c>
    </row>
    <row r="628" spans="1:6" x14ac:dyDescent="0.3">
      <c r="A628" t="s">
        <v>1436</v>
      </c>
      <c r="B628" t="s">
        <v>1861</v>
      </c>
      <c r="C628" t="s">
        <v>1488</v>
      </c>
      <c r="D628" t="s">
        <v>2002</v>
      </c>
      <c r="E628" t="s">
        <v>2001</v>
      </c>
      <c r="F628" t="s">
        <v>1999</v>
      </c>
    </row>
    <row r="629" spans="1:6" x14ac:dyDescent="0.3">
      <c r="A629" t="s">
        <v>1436</v>
      </c>
      <c r="B629" t="s">
        <v>1899</v>
      </c>
      <c r="C629" t="s">
        <v>1488</v>
      </c>
      <c r="D629" t="s">
        <v>2002</v>
      </c>
      <c r="E629" t="s">
        <v>2001</v>
      </c>
      <c r="F629" t="s">
        <v>1999</v>
      </c>
    </row>
    <row r="630" spans="1:6" x14ac:dyDescent="0.3">
      <c r="A630" t="s">
        <v>1436</v>
      </c>
      <c r="B630" t="s">
        <v>1928</v>
      </c>
      <c r="C630" t="s">
        <v>1488</v>
      </c>
      <c r="D630" t="s">
        <v>2002</v>
      </c>
      <c r="E630" t="s">
        <v>2001</v>
      </c>
      <c r="F630" t="s">
        <v>1999</v>
      </c>
    </row>
    <row r="631" spans="1:6" x14ac:dyDescent="0.3">
      <c r="A631" t="s">
        <v>1436</v>
      </c>
      <c r="B631" t="s">
        <v>1932</v>
      </c>
      <c r="C631" t="s">
        <v>1488</v>
      </c>
      <c r="D631" t="s">
        <v>2002</v>
      </c>
      <c r="E631" t="s">
        <v>2001</v>
      </c>
      <c r="F631" t="s">
        <v>1999</v>
      </c>
    </row>
    <row r="632" spans="1:6" x14ac:dyDescent="0.3">
      <c r="A632" t="s">
        <v>1436</v>
      </c>
      <c r="B632" t="s">
        <v>1938</v>
      </c>
      <c r="C632" t="s">
        <v>1488</v>
      </c>
      <c r="D632" t="s">
        <v>2002</v>
      </c>
      <c r="E632" t="s">
        <v>2001</v>
      </c>
      <c r="F632" t="s">
        <v>1999</v>
      </c>
    </row>
    <row r="633" spans="1:6" x14ac:dyDescent="0.3">
      <c r="A633" t="s">
        <v>1436</v>
      </c>
      <c r="B633" t="s">
        <v>1964</v>
      </c>
      <c r="C633" t="s">
        <v>1488</v>
      </c>
      <c r="D633" t="s">
        <v>2002</v>
      </c>
      <c r="E633" t="s">
        <v>2001</v>
      </c>
      <c r="F633" t="s">
        <v>1999</v>
      </c>
    </row>
    <row r="634" spans="1:6" x14ac:dyDescent="0.3">
      <c r="A634" t="s">
        <v>1436</v>
      </c>
      <c r="B634" t="s">
        <v>1971</v>
      </c>
      <c r="C634" t="s">
        <v>1488</v>
      </c>
      <c r="D634" t="s">
        <v>2002</v>
      </c>
      <c r="E634" t="s">
        <v>2001</v>
      </c>
      <c r="F634" t="s">
        <v>1999</v>
      </c>
    </row>
    <row r="635" spans="1:6" x14ac:dyDescent="0.3">
      <c r="A635" t="s">
        <v>1436</v>
      </c>
      <c r="B635" t="s">
        <v>1499</v>
      </c>
      <c r="C635" t="s">
        <v>1488</v>
      </c>
      <c r="D635" t="s">
        <v>1491</v>
      </c>
      <c r="F635" t="s">
        <v>1999</v>
      </c>
    </row>
    <row r="636" spans="1:6" x14ac:dyDescent="0.3">
      <c r="A636" t="s">
        <v>1436</v>
      </c>
      <c r="B636" t="s">
        <v>1503</v>
      </c>
      <c r="C636" t="s">
        <v>1488</v>
      </c>
      <c r="D636" t="s">
        <v>1491</v>
      </c>
      <c r="F636" t="s">
        <v>1999</v>
      </c>
    </row>
    <row r="637" spans="1:6" x14ac:dyDescent="0.3">
      <c r="A637" t="s">
        <v>1436</v>
      </c>
      <c r="B637" t="s">
        <v>1505</v>
      </c>
      <c r="C637" t="s">
        <v>1488</v>
      </c>
      <c r="D637" t="s">
        <v>1491</v>
      </c>
      <c r="F637" t="s">
        <v>1999</v>
      </c>
    </row>
    <row r="638" spans="1:6" x14ac:dyDescent="0.3">
      <c r="A638" t="s">
        <v>1436</v>
      </c>
      <c r="B638" t="s">
        <v>1508</v>
      </c>
      <c r="C638" t="s">
        <v>1488</v>
      </c>
      <c r="D638" t="s">
        <v>1491</v>
      </c>
      <c r="F638" t="s">
        <v>1999</v>
      </c>
    </row>
    <row r="639" spans="1:6" x14ac:dyDescent="0.3">
      <c r="A639" t="s">
        <v>1436</v>
      </c>
      <c r="B639" t="s">
        <v>1510</v>
      </c>
      <c r="C639" t="s">
        <v>1488</v>
      </c>
      <c r="D639" t="s">
        <v>1491</v>
      </c>
      <c r="F639" t="s">
        <v>1999</v>
      </c>
    </row>
    <row r="640" spans="1:6" x14ac:dyDescent="0.3">
      <c r="A640" t="s">
        <v>1436</v>
      </c>
      <c r="B640" t="s">
        <v>1523</v>
      </c>
      <c r="C640" t="s">
        <v>1488</v>
      </c>
      <c r="D640" t="s">
        <v>1491</v>
      </c>
      <c r="F640" t="s">
        <v>1999</v>
      </c>
    </row>
    <row r="641" spans="1:6" x14ac:dyDescent="0.3">
      <c r="A641" t="s">
        <v>1436</v>
      </c>
      <c r="B641" t="s">
        <v>1524</v>
      </c>
      <c r="C641" t="s">
        <v>1488</v>
      </c>
      <c r="D641" t="s">
        <v>1491</v>
      </c>
      <c r="F641" t="s">
        <v>1999</v>
      </c>
    </row>
    <row r="642" spans="1:6" x14ac:dyDescent="0.3">
      <c r="A642" t="s">
        <v>1436</v>
      </c>
      <c r="B642" t="s">
        <v>1525</v>
      </c>
      <c r="C642" t="s">
        <v>1488</v>
      </c>
      <c r="D642" t="s">
        <v>1491</v>
      </c>
      <c r="F642" t="s">
        <v>1999</v>
      </c>
    </row>
    <row r="643" spans="1:6" x14ac:dyDescent="0.3">
      <c r="A643" t="s">
        <v>1436</v>
      </c>
      <c r="B643" t="s">
        <v>1526</v>
      </c>
      <c r="C643" t="s">
        <v>1488</v>
      </c>
      <c r="D643" t="s">
        <v>1491</v>
      </c>
      <c r="F643" t="s">
        <v>1999</v>
      </c>
    </row>
    <row r="644" spans="1:6" x14ac:dyDescent="0.3">
      <c r="A644" t="s">
        <v>1436</v>
      </c>
      <c r="B644" t="s">
        <v>1527</v>
      </c>
      <c r="C644" t="s">
        <v>1488</v>
      </c>
      <c r="D644" t="s">
        <v>1491</v>
      </c>
      <c r="F644" t="s">
        <v>1999</v>
      </c>
    </row>
    <row r="645" spans="1:6" x14ac:dyDescent="0.3">
      <c r="A645" t="s">
        <v>1436</v>
      </c>
      <c r="B645" t="s">
        <v>1530</v>
      </c>
      <c r="C645" t="s">
        <v>1488</v>
      </c>
      <c r="D645" t="s">
        <v>1491</v>
      </c>
      <c r="F645" t="s">
        <v>1999</v>
      </c>
    </row>
    <row r="646" spans="1:6" x14ac:dyDescent="0.3">
      <c r="A646" t="s">
        <v>1436</v>
      </c>
      <c r="B646" t="s">
        <v>1531</v>
      </c>
      <c r="C646" t="s">
        <v>1488</v>
      </c>
      <c r="D646" t="s">
        <v>1491</v>
      </c>
      <c r="F646" t="s">
        <v>1999</v>
      </c>
    </row>
    <row r="647" spans="1:6" x14ac:dyDescent="0.3">
      <c r="A647" t="s">
        <v>1436</v>
      </c>
      <c r="B647" t="s">
        <v>1538</v>
      </c>
      <c r="C647" t="s">
        <v>1488</v>
      </c>
      <c r="D647" t="s">
        <v>1491</v>
      </c>
      <c r="F647" t="s">
        <v>1999</v>
      </c>
    </row>
    <row r="648" spans="1:6" x14ac:dyDescent="0.3">
      <c r="A648" t="s">
        <v>1436</v>
      </c>
      <c r="B648" t="s">
        <v>1539</v>
      </c>
      <c r="C648" t="s">
        <v>1488</v>
      </c>
      <c r="D648" t="s">
        <v>1491</v>
      </c>
      <c r="F648" t="s">
        <v>1999</v>
      </c>
    </row>
    <row r="649" spans="1:6" x14ac:dyDescent="0.3">
      <c r="A649" t="s">
        <v>1436</v>
      </c>
      <c r="B649" t="s">
        <v>1540</v>
      </c>
      <c r="C649" t="s">
        <v>1488</v>
      </c>
      <c r="D649" t="s">
        <v>1491</v>
      </c>
      <c r="F649" t="s">
        <v>1999</v>
      </c>
    </row>
    <row r="650" spans="1:6" x14ac:dyDescent="0.3">
      <c r="A650" t="s">
        <v>1436</v>
      </c>
      <c r="B650" t="s">
        <v>1548</v>
      </c>
      <c r="C650" t="s">
        <v>1488</v>
      </c>
      <c r="D650" t="s">
        <v>1491</v>
      </c>
      <c r="F650" t="s">
        <v>1999</v>
      </c>
    </row>
    <row r="651" spans="1:6" x14ac:dyDescent="0.3">
      <c r="A651" t="s">
        <v>1436</v>
      </c>
      <c r="B651" t="s">
        <v>1550</v>
      </c>
      <c r="C651" t="s">
        <v>1488</v>
      </c>
      <c r="D651" t="s">
        <v>1491</v>
      </c>
      <c r="F651" t="s">
        <v>1999</v>
      </c>
    </row>
    <row r="652" spans="1:6" x14ac:dyDescent="0.3">
      <c r="A652" t="s">
        <v>1436</v>
      </c>
      <c r="B652" t="s">
        <v>1551</v>
      </c>
      <c r="C652" t="s">
        <v>1488</v>
      </c>
      <c r="D652" t="s">
        <v>1491</v>
      </c>
      <c r="F652" t="s">
        <v>1999</v>
      </c>
    </row>
    <row r="653" spans="1:6" x14ac:dyDescent="0.3">
      <c r="A653" t="s">
        <v>1436</v>
      </c>
      <c r="B653" t="s">
        <v>1554</v>
      </c>
      <c r="C653" t="s">
        <v>1488</v>
      </c>
      <c r="D653" t="s">
        <v>1491</v>
      </c>
      <c r="F653" t="s">
        <v>1999</v>
      </c>
    </row>
    <row r="654" spans="1:6" x14ac:dyDescent="0.3">
      <c r="A654" t="s">
        <v>1436</v>
      </c>
      <c r="B654" t="s">
        <v>1557</v>
      </c>
      <c r="C654" t="s">
        <v>1488</v>
      </c>
      <c r="D654" t="s">
        <v>1491</v>
      </c>
      <c r="F654" t="s">
        <v>1999</v>
      </c>
    </row>
    <row r="655" spans="1:6" x14ac:dyDescent="0.3">
      <c r="A655" t="s">
        <v>1436</v>
      </c>
      <c r="B655" t="s">
        <v>1560</v>
      </c>
      <c r="C655" t="s">
        <v>1488</v>
      </c>
      <c r="D655" t="s">
        <v>1491</v>
      </c>
      <c r="F655" t="s">
        <v>1999</v>
      </c>
    </row>
    <row r="656" spans="1:6" x14ac:dyDescent="0.3">
      <c r="A656" t="s">
        <v>1436</v>
      </c>
      <c r="B656" t="s">
        <v>1565</v>
      </c>
      <c r="C656" t="s">
        <v>1488</v>
      </c>
      <c r="D656" t="s">
        <v>1491</v>
      </c>
      <c r="F656" t="s">
        <v>1999</v>
      </c>
    </row>
    <row r="657" spans="1:6" x14ac:dyDescent="0.3">
      <c r="A657" t="s">
        <v>1436</v>
      </c>
      <c r="B657" t="s">
        <v>1576</v>
      </c>
      <c r="C657" t="s">
        <v>1488</v>
      </c>
      <c r="D657" t="s">
        <v>1491</v>
      </c>
      <c r="F657" t="s">
        <v>1999</v>
      </c>
    </row>
    <row r="658" spans="1:6" x14ac:dyDescent="0.3">
      <c r="A658" t="s">
        <v>1436</v>
      </c>
      <c r="B658" t="s">
        <v>1578</v>
      </c>
      <c r="C658" t="s">
        <v>1488</v>
      </c>
      <c r="D658" t="s">
        <v>1491</v>
      </c>
      <c r="F658" t="s">
        <v>1999</v>
      </c>
    </row>
    <row r="659" spans="1:6" x14ac:dyDescent="0.3">
      <c r="A659" t="s">
        <v>1436</v>
      </c>
      <c r="B659" t="s">
        <v>1579</v>
      </c>
      <c r="C659" t="s">
        <v>1488</v>
      </c>
      <c r="D659" t="s">
        <v>1491</v>
      </c>
      <c r="F659" t="s">
        <v>1999</v>
      </c>
    </row>
    <row r="660" spans="1:6" x14ac:dyDescent="0.3">
      <c r="A660" t="s">
        <v>1436</v>
      </c>
      <c r="B660" t="s">
        <v>1585</v>
      </c>
      <c r="C660" t="s">
        <v>1488</v>
      </c>
      <c r="D660" t="s">
        <v>1491</v>
      </c>
      <c r="F660" t="s">
        <v>1999</v>
      </c>
    </row>
    <row r="661" spans="1:6" x14ac:dyDescent="0.3">
      <c r="A661" t="s">
        <v>1436</v>
      </c>
      <c r="B661" t="s">
        <v>1587</v>
      </c>
      <c r="C661" t="s">
        <v>1488</v>
      </c>
      <c r="D661" t="s">
        <v>1491</v>
      </c>
      <c r="F661" t="s">
        <v>1999</v>
      </c>
    </row>
    <row r="662" spans="1:6" x14ac:dyDescent="0.3">
      <c r="A662" t="s">
        <v>1436</v>
      </c>
      <c r="B662" t="s">
        <v>1597</v>
      </c>
      <c r="C662" t="s">
        <v>1488</v>
      </c>
      <c r="D662" t="s">
        <v>1491</v>
      </c>
      <c r="F662" t="s">
        <v>1999</v>
      </c>
    </row>
    <row r="663" spans="1:6" x14ac:dyDescent="0.3">
      <c r="A663" t="s">
        <v>1436</v>
      </c>
      <c r="B663" t="s">
        <v>1600</v>
      </c>
      <c r="C663" t="s">
        <v>1488</v>
      </c>
      <c r="D663" t="s">
        <v>1491</v>
      </c>
      <c r="F663" t="s">
        <v>1999</v>
      </c>
    </row>
    <row r="664" spans="1:6" x14ac:dyDescent="0.3">
      <c r="A664" t="s">
        <v>1436</v>
      </c>
      <c r="B664" t="s">
        <v>1610</v>
      </c>
      <c r="C664" t="s">
        <v>1488</v>
      </c>
      <c r="D664" t="s">
        <v>1491</v>
      </c>
      <c r="F664" t="s">
        <v>1999</v>
      </c>
    </row>
    <row r="665" spans="1:6" x14ac:dyDescent="0.3">
      <c r="A665" t="s">
        <v>1436</v>
      </c>
      <c r="B665" t="s">
        <v>1610</v>
      </c>
      <c r="C665" t="s">
        <v>1488</v>
      </c>
      <c r="D665" t="s">
        <v>1491</v>
      </c>
      <c r="F665" t="s">
        <v>1999</v>
      </c>
    </row>
    <row r="666" spans="1:6" x14ac:dyDescent="0.3">
      <c r="A666" t="s">
        <v>1436</v>
      </c>
      <c r="B666" t="s">
        <v>1612</v>
      </c>
      <c r="C666" t="s">
        <v>1488</v>
      </c>
      <c r="D666" t="s">
        <v>1491</v>
      </c>
      <c r="F666" t="s">
        <v>1999</v>
      </c>
    </row>
    <row r="667" spans="1:6" x14ac:dyDescent="0.3">
      <c r="A667" t="s">
        <v>1436</v>
      </c>
      <c r="B667" t="s">
        <v>1613</v>
      </c>
      <c r="C667" t="s">
        <v>1488</v>
      </c>
      <c r="D667" t="s">
        <v>1491</v>
      </c>
      <c r="F667" t="s">
        <v>1999</v>
      </c>
    </row>
    <row r="668" spans="1:6" x14ac:dyDescent="0.3">
      <c r="A668" t="s">
        <v>1436</v>
      </c>
      <c r="B668" t="s">
        <v>1615</v>
      </c>
      <c r="C668" t="s">
        <v>1488</v>
      </c>
      <c r="D668" t="s">
        <v>1491</v>
      </c>
      <c r="F668" t="s">
        <v>1999</v>
      </c>
    </row>
    <row r="669" spans="1:6" x14ac:dyDescent="0.3">
      <c r="A669" t="s">
        <v>1436</v>
      </c>
      <c r="B669" t="s">
        <v>1625</v>
      </c>
      <c r="C669" t="s">
        <v>1488</v>
      </c>
      <c r="D669" t="s">
        <v>1491</v>
      </c>
      <c r="F669" t="s">
        <v>1999</v>
      </c>
    </row>
    <row r="670" spans="1:6" x14ac:dyDescent="0.3">
      <c r="A670" t="s">
        <v>1436</v>
      </c>
      <c r="B670" t="s">
        <v>1628</v>
      </c>
      <c r="C670" t="s">
        <v>1488</v>
      </c>
      <c r="D670" t="s">
        <v>1491</v>
      </c>
      <c r="F670" t="s">
        <v>1999</v>
      </c>
    </row>
    <row r="671" spans="1:6" x14ac:dyDescent="0.3">
      <c r="A671" t="s">
        <v>1436</v>
      </c>
      <c r="B671" t="s">
        <v>1634</v>
      </c>
      <c r="C671" t="s">
        <v>1488</v>
      </c>
      <c r="D671" t="s">
        <v>1491</v>
      </c>
      <c r="F671" t="s">
        <v>1999</v>
      </c>
    </row>
    <row r="672" spans="1:6" x14ac:dyDescent="0.3">
      <c r="A672" t="s">
        <v>1436</v>
      </c>
      <c r="B672" t="s">
        <v>1647</v>
      </c>
      <c r="C672" t="s">
        <v>1488</v>
      </c>
      <c r="D672" t="s">
        <v>1491</v>
      </c>
      <c r="F672" t="s">
        <v>1999</v>
      </c>
    </row>
    <row r="673" spans="1:6" x14ac:dyDescent="0.3">
      <c r="A673" t="s">
        <v>1436</v>
      </c>
      <c r="B673" t="s">
        <v>1691</v>
      </c>
      <c r="C673" t="s">
        <v>1488</v>
      </c>
      <c r="D673" t="s">
        <v>1491</v>
      </c>
      <c r="F673" t="s">
        <v>1999</v>
      </c>
    </row>
    <row r="674" spans="1:6" x14ac:dyDescent="0.3">
      <c r="A674" t="s">
        <v>1436</v>
      </c>
      <c r="B674" t="s">
        <v>1692</v>
      </c>
      <c r="C674" t="s">
        <v>1488</v>
      </c>
      <c r="D674" t="s">
        <v>1491</v>
      </c>
      <c r="F674" t="s">
        <v>1999</v>
      </c>
    </row>
    <row r="675" spans="1:6" x14ac:dyDescent="0.3">
      <c r="A675" t="s">
        <v>1436</v>
      </c>
      <c r="B675" t="s">
        <v>1696</v>
      </c>
      <c r="C675" t="s">
        <v>1488</v>
      </c>
      <c r="D675" t="s">
        <v>1491</v>
      </c>
      <c r="F675" t="s">
        <v>1999</v>
      </c>
    </row>
    <row r="676" spans="1:6" x14ac:dyDescent="0.3">
      <c r="A676" t="s">
        <v>1436</v>
      </c>
      <c r="B676" t="s">
        <v>1703</v>
      </c>
      <c r="C676" t="s">
        <v>1488</v>
      </c>
      <c r="D676" t="s">
        <v>1491</v>
      </c>
      <c r="F676" t="s">
        <v>1999</v>
      </c>
    </row>
    <row r="677" spans="1:6" x14ac:dyDescent="0.3">
      <c r="A677" t="s">
        <v>1436</v>
      </c>
      <c r="B677" t="s">
        <v>1704</v>
      </c>
      <c r="C677" t="s">
        <v>1488</v>
      </c>
      <c r="D677" t="s">
        <v>1491</v>
      </c>
      <c r="F677" t="s">
        <v>1999</v>
      </c>
    </row>
    <row r="678" spans="1:6" x14ac:dyDescent="0.3">
      <c r="A678" t="s">
        <v>1436</v>
      </c>
      <c r="B678" t="s">
        <v>1705</v>
      </c>
      <c r="C678" t="s">
        <v>1488</v>
      </c>
      <c r="D678" t="s">
        <v>1491</v>
      </c>
      <c r="F678" t="s">
        <v>1999</v>
      </c>
    </row>
    <row r="679" spans="1:6" x14ac:dyDescent="0.3">
      <c r="A679" t="s">
        <v>1436</v>
      </c>
      <c r="B679" t="s">
        <v>1714</v>
      </c>
      <c r="C679" t="s">
        <v>1488</v>
      </c>
      <c r="D679" t="s">
        <v>1491</v>
      </c>
      <c r="F679" t="s">
        <v>1999</v>
      </c>
    </row>
    <row r="680" spans="1:6" x14ac:dyDescent="0.3">
      <c r="A680" t="s">
        <v>1436</v>
      </c>
      <c r="B680" t="s">
        <v>1717</v>
      </c>
      <c r="C680" t="s">
        <v>1488</v>
      </c>
      <c r="D680" t="s">
        <v>1491</v>
      </c>
      <c r="F680" t="s">
        <v>1999</v>
      </c>
    </row>
    <row r="681" spans="1:6" x14ac:dyDescent="0.3">
      <c r="A681" t="s">
        <v>1436</v>
      </c>
      <c r="B681" t="s">
        <v>1718</v>
      </c>
      <c r="C681" t="s">
        <v>1488</v>
      </c>
      <c r="D681" t="s">
        <v>1491</v>
      </c>
      <c r="F681" t="s">
        <v>1999</v>
      </c>
    </row>
    <row r="682" spans="1:6" x14ac:dyDescent="0.3">
      <c r="A682" t="s">
        <v>1436</v>
      </c>
      <c r="B682" t="s">
        <v>1720</v>
      </c>
      <c r="C682" t="s">
        <v>1488</v>
      </c>
      <c r="D682" t="s">
        <v>1491</v>
      </c>
      <c r="F682" t="s">
        <v>1999</v>
      </c>
    </row>
    <row r="683" spans="1:6" x14ac:dyDescent="0.3">
      <c r="A683" t="s">
        <v>1436</v>
      </c>
      <c r="B683" t="s">
        <v>1722</v>
      </c>
      <c r="C683" t="s">
        <v>1488</v>
      </c>
      <c r="D683" t="s">
        <v>1491</v>
      </c>
      <c r="F683" t="s">
        <v>1999</v>
      </c>
    </row>
    <row r="684" spans="1:6" x14ac:dyDescent="0.3">
      <c r="A684" t="s">
        <v>1436</v>
      </c>
      <c r="B684" t="s">
        <v>1726</v>
      </c>
      <c r="C684" t="s">
        <v>1488</v>
      </c>
      <c r="D684" t="s">
        <v>1491</v>
      </c>
      <c r="F684" t="s">
        <v>1999</v>
      </c>
    </row>
    <row r="685" spans="1:6" x14ac:dyDescent="0.3">
      <c r="A685" t="s">
        <v>1436</v>
      </c>
      <c r="B685" t="s">
        <v>1736</v>
      </c>
      <c r="C685" t="s">
        <v>1488</v>
      </c>
      <c r="D685" t="s">
        <v>1491</v>
      </c>
      <c r="F685" t="s">
        <v>1999</v>
      </c>
    </row>
    <row r="686" spans="1:6" x14ac:dyDescent="0.3">
      <c r="A686" t="s">
        <v>1436</v>
      </c>
      <c r="B686" t="s">
        <v>1738</v>
      </c>
      <c r="C686" t="s">
        <v>1488</v>
      </c>
      <c r="D686" t="s">
        <v>1491</v>
      </c>
      <c r="F686" t="s">
        <v>1999</v>
      </c>
    </row>
    <row r="687" spans="1:6" x14ac:dyDescent="0.3">
      <c r="A687" t="s">
        <v>1436</v>
      </c>
      <c r="B687" t="s">
        <v>1743</v>
      </c>
      <c r="C687" t="s">
        <v>1488</v>
      </c>
      <c r="D687" t="s">
        <v>1491</v>
      </c>
      <c r="F687" t="s">
        <v>1999</v>
      </c>
    </row>
    <row r="688" spans="1:6" x14ac:dyDescent="0.3">
      <c r="A688" t="s">
        <v>1436</v>
      </c>
      <c r="B688" t="s">
        <v>1750</v>
      </c>
      <c r="C688" t="s">
        <v>1488</v>
      </c>
      <c r="D688" t="s">
        <v>1491</v>
      </c>
      <c r="F688" t="s">
        <v>1999</v>
      </c>
    </row>
    <row r="689" spans="1:6" x14ac:dyDescent="0.3">
      <c r="A689" t="s">
        <v>1436</v>
      </c>
      <c r="B689" t="s">
        <v>1754</v>
      </c>
      <c r="C689" t="s">
        <v>1488</v>
      </c>
      <c r="D689" t="s">
        <v>1491</v>
      </c>
      <c r="F689" t="s">
        <v>1999</v>
      </c>
    </row>
    <row r="690" spans="1:6" x14ac:dyDescent="0.3">
      <c r="A690" t="s">
        <v>1436</v>
      </c>
      <c r="B690" t="s">
        <v>1755</v>
      </c>
      <c r="C690" t="s">
        <v>1488</v>
      </c>
      <c r="D690" t="s">
        <v>1491</v>
      </c>
      <c r="F690" t="s">
        <v>1999</v>
      </c>
    </row>
    <row r="691" spans="1:6" x14ac:dyDescent="0.3">
      <c r="A691" t="s">
        <v>1436</v>
      </c>
      <c r="B691" t="s">
        <v>1757</v>
      </c>
      <c r="C691" t="s">
        <v>1488</v>
      </c>
      <c r="D691" t="s">
        <v>1491</v>
      </c>
      <c r="F691" t="s">
        <v>1999</v>
      </c>
    </row>
    <row r="692" spans="1:6" x14ac:dyDescent="0.3">
      <c r="A692" t="s">
        <v>1436</v>
      </c>
      <c r="B692" t="s">
        <v>1758</v>
      </c>
      <c r="C692" t="s">
        <v>1488</v>
      </c>
      <c r="D692" t="s">
        <v>1491</v>
      </c>
      <c r="F692" t="s">
        <v>1999</v>
      </c>
    </row>
    <row r="693" spans="1:6" x14ac:dyDescent="0.3">
      <c r="A693" t="s">
        <v>1436</v>
      </c>
      <c r="B693" t="s">
        <v>1759</v>
      </c>
      <c r="C693" t="s">
        <v>1488</v>
      </c>
      <c r="D693" t="s">
        <v>1491</v>
      </c>
      <c r="F693" t="s">
        <v>1999</v>
      </c>
    </row>
    <row r="694" spans="1:6" x14ac:dyDescent="0.3">
      <c r="A694" t="s">
        <v>1436</v>
      </c>
      <c r="B694" t="s">
        <v>1762</v>
      </c>
      <c r="C694" t="s">
        <v>1488</v>
      </c>
      <c r="D694" t="s">
        <v>1491</v>
      </c>
      <c r="F694" t="s">
        <v>1999</v>
      </c>
    </row>
    <row r="695" spans="1:6" x14ac:dyDescent="0.3">
      <c r="A695" t="s">
        <v>1436</v>
      </c>
      <c r="B695" t="s">
        <v>1777</v>
      </c>
      <c r="C695" t="s">
        <v>1488</v>
      </c>
      <c r="D695" t="s">
        <v>1491</v>
      </c>
      <c r="F695" t="s">
        <v>1999</v>
      </c>
    </row>
    <row r="696" spans="1:6" x14ac:dyDescent="0.3">
      <c r="A696" t="s">
        <v>1436</v>
      </c>
      <c r="B696" t="s">
        <v>1794</v>
      </c>
      <c r="C696" t="s">
        <v>1488</v>
      </c>
      <c r="D696" t="s">
        <v>1491</v>
      </c>
      <c r="F696" t="s">
        <v>1999</v>
      </c>
    </row>
    <row r="697" spans="1:6" x14ac:dyDescent="0.3">
      <c r="A697" t="s">
        <v>1436</v>
      </c>
      <c r="B697" t="s">
        <v>1796</v>
      </c>
      <c r="C697" t="s">
        <v>1488</v>
      </c>
      <c r="D697" t="s">
        <v>1491</v>
      </c>
      <c r="F697" t="s">
        <v>1999</v>
      </c>
    </row>
    <row r="698" spans="1:6" x14ac:dyDescent="0.3">
      <c r="A698" t="s">
        <v>1436</v>
      </c>
      <c r="B698" t="s">
        <v>1800</v>
      </c>
      <c r="C698" t="s">
        <v>1488</v>
      </c>
      <c r="D698" t="s">
        <v>1491</v>
      </c>
      <c r="F698" t="s">
        <v>1999</v>
      </c>
    </row>
    <row r="699" spans="1:6" x14ac:dyDescent="0.3">
      <c r="A699" t="s">
        <v>1436</v>
      </c>
      <c r="B699" t="s">
        <v>1804</v>
      </c>
      <c r="C699" t="s">
        <v>1488</v>
      </c>
      <c r="D699" t="s">
        <v>1491</v>
      </c>
      <c r="F699" t="s">
        <v>1999</v>
      </c>
    </row>
    <row r="700" spans="1:6" x14ac:dyDescent="0.3">
      <c r="A700" t="s">
        <v>1436</v>
      </c>
      <c r="B700" t="s">
        <v>1809</v>
      </c>
      <c r="C700" t="s">
        <v>1488</v>
      </c>
      <c r="D700" t="s">
        <v>1491</v>
      </c>
      <c r="F700" t="s">
        <v>1999</v>
      </c>
    </row>
    <row r="701" spans="1:6" x14ac:dyDescent="0.3">
      <c r="A701" t="s">
        <v>1436</v>
      </c>
      <c r="B701" t="s">
        <v>1810</v>
      </c>
      <c r="C701" t="s">
        <v>1488</v>
      </c>
      <c r="D701" t="s">
        <v>1491</v>
      </c>
      <c r="F701" t="s">
        <v>1999</v>
      </c>
    </row>
    <row r="702" spans="1:6" x14ac:dyDescent="0.3">
      <c r="A702" t="s">
        <v>1436</v>
      </c>
      <c r="B702" t="s">
        <v>1813</v>
      </c>
      <c r="C702" t="s">
        <v>1488</v>
      </c>
      <c r="D702" t="s">
        <v>1491</v>
      </c>
      <c r="F702" t="s">
        <v>1999</v>
      </c>
    </row>
    <row r="703" spans="1:6" x14ac:dyDescent="0.3">
      <c r="A703" t="s">
        <v>1436</v>
      </c>
      <c r="B703" t="s">
        <v>1814</v>
      </c>
      <c r="C703" t="s">
        <v>1488</v>
      </c>
      <c r="D703" t="s">
        <v>1491</v>
      </c>
      <c r="F703" t="s">
        <v>1999</v>
      </c>
    </row>
    <row r="704" spans="1:6" x14ac:dyDescent="0.3">
      <c r="A704" t="s">
        <v>1436</v>
      </c>
      <c r="B704" t="s">
        <v>1815</v>
      </c>
      <c r="C704" t="s">
        <v>1488</v>
      </c>
      <c r="D704" t="s">
        <v>1491</v>
      </c>
      <c r="F704" t="s">
        <v>1999</v>
      </c>
    </row>
    <row r="705" spans="1:6" x14ac:dyDescent="0.3">
      <c r="A705" t="s">
        <v>1436</v>
      </c>
      <c r="B705" t="s">
        <v>1815</v>
      </c>
      <c r="C705" t="s">
        <v>1488</v>
      </c>
      <c r="D705" t="s">
        <v>1491</v>
      </c>
      <c r="F705" t="s">
        <v>1999</v>
      </c>
    </row>
    <row r="706" spans="1:6" x14ac:dyDescent="0.3">
      <c r="A706" t="s">
        <v>1436</v>
      </c>
      <c r="B706" t="s">
        <v>1819</v>
      </c>
      <c r="C706" t="s">
        <v>1488</v>
      </c>
      <c r="D706" t="s">
        <v>1491</v>
      </c>
      <c r="F706" t="s">
        <v>1999</v>
      </c>
    </row>
    <row r="707" spans="1:6" x14ac:dyDescent="0.3">
      <c r="A707" t="s">
        <v>1436</v>
      </c>
      <c r="B707" t="s">
        <v>1820</v>
      </c>
      <c r="C707" t="s">
        <v>1488</v>
      </c>
      <c r="D707" t="s">
        <v>1491</v>
      </c>
      <c r="F707" t="s">
        <v>1999</v>
      </c>
    </row>
    <row r="708" spans="1:6" x14ac:dyDescent="0.3">
      <c r="A708" t="s">
        <v>1436</v>
      </c>
      <c r="B708" t="s">
        <v>1821</v>
      </c>
      <c r="C708" t="s">
        <v>1488</v>
      </c>
      <c r="D708" t="s">
        <v>1491</v>
      </c>
      <c r="F708" t="s">
        <v>1999</v>
      </c>
    </row>
    <row r="709" spans="1:6" x14ac:dyDescent="0.3">
      <c r="A709" t="s">
        <v>1436</v>
      </c>
      <c r="B709" t="s">
        <v>1822</v>
      </c>
      <c r="C709" t="s">
        <v>1488</v>
      </c>
      <c r="D709" t="s">
        <v>1491</v>
      </c>
      <c r="F709" t="s">
        <v>1999</v>
      </c>
    </row>
    <row r="710" spans="1:6" x14ac:dyDescent="0.3">
      <c r="A710" t="s">
        <v>1436</v>
      </c>
      <c r="B710" t="s">
        <v>1823</v>
      </c>
      <c r="C710" t="s">
        <v>1488</v>
      </c>
      <c r="D710" t="s">
        <v>1491</v>
      </c>
      <c r="F710" t="s">
        <v>1999</v>
      </c>
    </row>
    <row r="711" spans="1:6" x14ac:dyDescent="0.3">
      <c r="A711" t="s">
        <v>1436</v>
      </c>
      <c r="B711" t="s">
        <v>1827</v>
      </c>
      <c r="C711" t="s">
        <v>1488</v>
      </c>
      <c r="D711" t="s">
        <v>1491</v>
      </c>
      <c r="F711" t="s">
        <v>1999</v>
      </c>
    </row>
    <row r="712" spans="1:6" x14ac:dyDescent="0.3">
      <c r="A712" t="s">
        <v>1436</v>
      </c>
      <c r="B712" t="s">
        <v>1837</v>
      </c>
      <c r="C712" t="s">
        <v>1488</v>
      </c>
      <c r="D712" t="s">
        <v>1491</v>
      </c>
      <c r="F712" t="s">
        <v>1999</v>
      </c>
    </row>
    <row r="713" spans="1:6" x14ac:dyDescent="0.3">
      <c r="A713" t="s">
        <v>1436</v>
      </c>
      <c r="B713" t="s">
        <v>1839</v>
      </c>
      <c r="C713" t="s">
        <v>1488</v>
      </c>
      <c r="D713" t="s">
        <v>1491</v>
      </c>
      <c r="F713" t="s">
        <v>1999</v>
      </c>
    </row>
    <row r="714" spans="1:6" x14ac:dyDescent="0.3">
      <c r="A714" t="s">
        <v>1436</v>
      </c>
      <c r="B714" t="s">
        <v>1842</v>
      </c>
      <c r="C714" t="s">
        <v>1488</v>
      </c>
      <c r="D714" t="s">
        <v>1491</v>
      </c>
      <c r="F714" t="s">
        <v>1999</v>
      </c>
    </row>
    <row r="715" spans="1:6" x14ac:dyDescent="0.3">
      <c r="A715" t="s">
        <v>1436</v>
      </c>
      <c r="B715" t="s">
        <v>1843</v>
      </c>
      <c r="C715" t="s">
        <v>1488</v>
      </c>
      <c r="D715" t="s">
        <v>1491</v>
      </c>
      <c r="F715" t="s">
        <v>1999</v>
      </c>
    </row>
    <row r="716" spans="1:6" x14ac:dyDescent="0.3">
      <c r="A716" t="s">
        <v>1436</v>
      </c>
      <c r="B716" t="s">
        <v>1845</v>
      </c>
      <c r="C716" t="s">
        <v>1488</v>
      </c>
      <c r="D716" t="s">
        <v>1491</v>
      </c>
      <c r="F716" t="s">
        <v>1999</v>
      </c>
    </row>
    <row r="717" spans="1:6" x14ac:dyDescent="0.3">
      <c r="A717" t="s">
        <v>1436</v>
      </c>
      <c r="B717" t="s">
        <v>1847</v>
      </c>
      <c r="C717" t="s">
        <v>1488</v>
      </c>
      <c r="D717" t="s">
        <v>1491</v>
      </c>
      <c r="F717" t="s">
        <v>1999</v>
      </c>
    </row>
    <row r="718" spans="1:6" x14ac:dyDescent="0.3">
      <c r="A718" t="s">
        <v>1436</v>
      </c>
      <c r="B718" t="s">
        <v>1854</v>
      </c>
      <c r="C718" t="s">
        <v>1488</v>
      </c>
      <c r="D718" t="s">
        <v>1491</v>
      </c>
      <c r="F718" t="s">
        <v>1999</v>
      </c>
    </row>
    <row r="719" spans="1:6" x14ac:dyDescent="0.3">
      <c r="A719" t="s">
        <v>1436</v>
      </c>
      <c r="B719" t="s">
        <v>1855</v>
      </c>
      <c r="C719" t="s">
        <v>1488</v>
      </c>
      <c r="D719" t="s">
        <v>1491</v>
      </c>
      <c r="F719" t="s">
        <v>1999</v>
      </c>
    </row>
    <row r="720" spans="1:6" x14ac:dyDescent="0.3">
      <c r="A720" t="s">
        <v>1436</v>
      </c>
      <c r="B720" t="s">
        <v>1861</v>
      </c>
      <c r="C720" t="s">
        <v>1488</v>
      </c>
      <c r="D720" t="s">
        <v>1491</v>
      </c>
      <c r="F720" t="s">
        <v>1999</v>
      </c>
    </row>
    <row r="721" spans="1:6" x14ac:dyDescent="0.3">
      <c r="A721" t="s">
        <v>1436</v>
      </c>
      <c r="B721" t="s">
        <v>1862</v>
      </c>
      <c r="C721" t="s">
        <v>1488</v>
      </c>
      <c r="D721" t="s">
        <v>1491</v>
      </c>
      <c r="F721" t="s">
        <v>1999</v>
      </c>
    </row>
    <row r="722" spans="1:6" x14ac:dyDescent="0.3">
      <c r="A722" t="s">
        <v>1436</v>
      </c>
      <c r="B722" t="s">
        <v>1863</v>
      </c>
      <c r="C722" t="s">
        <v>1488</v>
      </c>
      <c r="D722" t="s">
        <v>1491</v>
      </c>
      <c r="F722" t="s">
        <v>1999</v>
      </c>
    </row>
    <row r="723" spans="1:6" x14ac:dyDescent="0.3">
      <c r="A723" t="s">
        <v>1436</v>
      </c>
      <c r="B723" t="s">
        <v>1867</v>
      </c>
      <c r="C723" t="s">
        <v>1488</v>
      </c>
      <c r="D723" t="s">
        <v>1491</v>
      </c>
      <c r="F723" t="s">
        <v>1999</v>
      </c>
    </row>
    <row r="724" spans="1:6" x14ac:dyDescent="0.3">
      <c r="A724" t="s">
        <v>1436</v>
      </c>
      <c r="B724" t="s">
        <v>1872</v>
      </c>
      <c r="C724" t="s">
        <v>1488</v>
      </c>
      <c r="D724" t="s">
        <v>1491</v>
      </c>
      <c r="F724" t="s">
        <v>1999</v>
      </c>
    </row>
    <row r="725" spans="1:6" x14ac:dyDescent="0.3">
      <c r="A725" t="s">
        <v>1436</v>
      </c>
      <c r="B725" t="s">
        <v>1892</v>
      </c>
      <c r="C725" t="s">
        <v>1488</v>
      </c>
      <c r="D725" t="s">
        <v>1491</v>
      </c>
      <c r="F725" t="s">
        <v>1999</v>
      </c>
    </row>
    <row r="726" spans="1:6" x14ac:dyDescent="0.3">
      <c r="A726" t="s">
        <v>1436</v>
      </c>
      <c r="B726" t="s">
        <v>1898</v>
      </c>
      <c r="C726" t="s">
        <v>1488</v>
      </c>
      <c r="D726" t="s">
        <v>1491</v>
      </c>
      <c r="F726" t="s">
        <v>1999</v>
      </c>
    </row>
    <row r="727" spans="1:6" x14ac:dyDescent="0.3">
      <c r="A727" t="s">
        <v>1436</v>
      </c>
      <c r="B727" t="s">
        <v>1921</v>
      </c>
      <c r="C727" t="s">
        <v>1488</v>
      </c>
      <c r="D727" t="s">
        <v>1491</v>
      </c>
      <c r="F727" t="s">
        <v>1999</v>
      </c>
    </row>
    <row r="728" spans="1:6" x14ac:dyDescent="0.3">
      <c r="A728" t="s">
        <v>1436</v>
      </c>
      <c r="B728" t="s">
        <v>1928</v>
      </c>
      <c r="C728" t="s">
        <v>1488</v>
      </c>
      <c r="D728" t="s">
        <v>1491</v>
      </c>
      <c r="F728" t="s">
        <v>1999</v>
      </c>
    </row>
    <row r="729" spans="1:6" x14ac:dyDescent="0.3">
      <c r="A729" t="s">
        <v>1436</v>
      </c>
      <c r="B729" t="s">
        <v>1930</v>
      </c>
      <c r="C729" t="s">
        <v>1488</v>
      </c>
      <c r="D729" t="s">
        <v>1491</v>
      </c>
      <c r="F729" t="s">
        <v>1999</v>
      </c>
    </row>
    <row r="730" spans="1:6" x14ac:dyDescent="0.3">
      <c r="A730" t="s">
        <v>1436</v>
      </c>
      <c r="B730" t="s">
        <v>1932</v>
      </c>
      <c r="C730" t="s">
        <v>1488</v>
      </c>
      <c r="D730" t="s">
        <v>1491</v>
      </c>
      <c r="F730" t="s">
        <v>1999</v>
      </c>
    </row>
    <row r="731" spans="1:6" x14ac:dyDescent="0.3">
      <c r="A731" t="s">
        <v>1436</v>
      </c>
      <c r="B731" t="s">
        <v>1936</v>
      </c>
      <c r="C731" t="s">
        <v>1488</v>
      </c>
      <c r="D731" t="s">
        <v>1491</v>
      </c>
      <c r="F731" t="s">
        <v>1999</v>
      </c>
    </row>
    <row r="732" spans="1:6" x14ac:dyDescent="0.3">
      <c r="A732" t="s">
        <v>1436</v>
      </c>
      <c r="B732" t="s">
        <v>1938</v>
      </c>
      <c r="C732" t="s">
        <v>1488</v>
      </c>
      <c r="D732" t="s">
        <v>1491</v>
      </c>
      <c r="F732" t="s">
        <v>1999</v>
      </c>
    </row>
    <row r="733" spans="1:6" x14ac:dyDescent="0.3">
      <c r="A733" t="s">
        <v>1436</v>
      </c>
      <c r="B733" t="s">
        <v>1939</v>
      </c>
      <c r="C733" t="s">
        <v>1488</v>
      </c>
      <c r="D733" t="s">
        <v>1491</v>
      </c>
      <c r="F733" t="s">
        <v>1999</v>
      </c>
    </row>
    <row r="734" spans="1:6" x14ac:dyDescent="0.3">
      <c r="A734" t="s">
        <v>1436</v>
      </c>
      <c r="B734" t="s">
        <v>1942</v>
      </c>
      <c r="C734" t="s">
        <v>1488</v>
      </c>
      <c r="D734" t="s">
        <v>1491</v>
      </c>
      <c r="F734" t="s">
        <v>1999</v>
      </c>
    </row>
    <row r="735" spans="1:6" x14ac:dyDescent="0.3">
      <c r="A735" t="s">
        <v>1436</v>
      </c>
      <c r="B735" t="s">
        <v>1955</v>
      </c>
      <c r="C735" t="s">
        <v>1488</v>
      </c>
      <c r="D735" t="s">
        <v>1491</v>
      </c>
      <c r="F735" t="s">
        <v>1999</v>
      </c>
    </row>
    <row r="736" spans="1:6" x14ac:dyDescent="0.3">
      <c r="A736" t="s">
        <v>1436</v>
      </c>
      <c r="B736" t="s">
        <v>1960</v>
      </c>
      <c r="C736" t="s">
        <v>1488</v>
      </c>
      <c r="D736" t="s">
        <v>1491</v>
      </c>
      <c r="F736" t="s">
        <v>1999</v>
      </c>
    </row>
    <row r="737" spans="1:6" x14ac:dyDescent="0.3">
      <c r="A737" t="s">
        <v>1436</v>
      </c>
      <c r="B737" t="s">
        <v>1962</v>
      </c>
      <c r="C737" t="s">
        <v>1488</v>
      </c>
      <c r="D737" t="s">
        <v>1491</v>
      </c>
      <c r="F737" t="s">
        <v>1999</v>
      </c>
    </row>
    <row r="738" spans="1:6" x14ac:dyDescent="0.3">
      <c r="A738" t="s">
        <v>1436</v>
      </c>
      <c r="B738" t="s">
        <v>1963</v>
      </c>
      <c r="C738" t="s">
        <v>1488</v>
      </c>
      <c r="D738" t="s">
        <v>1491</v>
      </c>
      <c r="F738" t="s">
        <v>1999</v>
      </c>
    </row>
    <row r="739" spans="1:6" x14ac:dyDescent="0.3">
      <c r="A739" t="s">
        <v>1436</v>
      </c>
      <c r="B739" t="s">
        <v>1965</v>
      </c>
      <c r="C739" t="s">
        <v>1488</v>
      </c>
      <c r="D739" t="s">
        <v>1491</v>
      </c>
      <c r="F739" t="s">
        <v>1999</v>
      </c>
    </row>
    <row r="740" spans="1:6" x14ac:dyDescent="0.3">
      <c r="A740" t="s">
        <v>1436</v>
      </c>
      <c r="B740" t="s">
        <v>1966</v>
      </c>
      <c r="C740" t="s">
        <v>1488</v>
      </c>
      <c r="D740" t="s">
        <v>1491</v>
      </c>
      <c r="F740" t="s">
        <v>1999</v>
      </c>
    </row>
    <row r="741" spans="1:6" x14ac:dyDescent="0.3">
      <c r="A741" t="s">
        <v>1436</v>
      </c>
      <c r="B741" t="s">
        <v>1972</v>
      </c>
      <c r="C741" t="s">
        <v>1488</v>
      </c>
      <c r="D741" t="s">
        <v>1491</v>
      </c>
      <c r="F741" t="s">
        <v>1999</v>
      </c>
    </row>
    <row r="742" spans="1:6" x14ac:dyDescent="0.3">
      <c r="A742" t="s">
        <v>1436</v>
      </c>
      <c r="B742" t="s">
        <v>1504</v>
      </c>
      <c r="C742" t="s">
        <v>1488</v>
      </c>
      <c r="D742" t="s">
        <v>1495</v>
      </c>
      <c r="E742" t="s">
        <v>1997</v>
      </c>
      <c r="F742" t="s">
        <v>1999</v>
      </c>
    </row>
    <row r="743" spans="1:6" x14ac:dyDescent="0.3">
      <c r="A743" t="s">
        <v>1436</v>
      </c>
      <c r="B743" t="s">
        <v>1510</v>
      </c>
      <c r="C743" t="s">
        <v>1488</v>
      </c>
      <c r="D743" t="s">
        <v>1495</v>
      </c>
      <c r="E743" t="s">
        <v>1997</v>
      </c>
      <c r="F743" t="s">
        <v>1999</v>
      </c>
    </row>
    <row r="744" spans="1:6" x14ac:dyDescent="0.3">
      <c r="A744" t="s">
        <v>1436</v>
      </c>
      <c r="B744" t="s">
        <v>1514</v>
      </c>
      <c r="C744" t="s">
        <v>1488</v>
      </c>
      <c r="D744" t="s">
        <v>1495</v>
      </c>
      <c r="E744" t="s">
        <v>1997</v>
      </c>
      <c r="F744" t="s">
        <v>1999</v>
      </c>
    </row>
    <row r="745" spans="1:6" x14ac:dyDescent="0.3">
      <c r="A745" t="s">
        <v>1436</v>
      </c>
      <c r="B745" t="s">
        <v>1519</v>
      </c>
      <c r="C745" t="s">
        <v>1488</v>
      </c>
      <c r="D745" t="s">
        <v>1495</v>
      </c>
      <c r="E745" t="s">
        <v>1997</v>
      </c>
      <c r="F745" t="s">
        <v>1999</v>
      </c>
    </row>
    <row r="746" spans="1:6" x14ac:dyDescent="0.3">
      <c r="A746" t="s">
        <v>1436</v>
      </c>
      <c r="B746" t="s">
        <v>1523</v>
      </c>
      <c r="C746" t="s">
        <v>1488</v>
      </c>
      <c r="D746" t="s">
        <v>1495</v>
      </c>
      <c r="E746" t="s">
        <v>1997</v>
      </c>
      <c r="F746" t="s">
        <v>1999</v>
      </c>
    </row>
    <row r="747" spans="1:6" x14ac:dyDescent="0.3">
      <c r="A747" t="s">
        <v>1436</v>
      </c>
      <c r="B747" t="s">
        <v>1524</v>
      </c>
      <c r="C747" t="s">
        <v>1488</v>
      </c>
      <c r="D747" t="s">
        <v>1495</v>
      </c>
      <c r="E747" t="s">
        <v>1997</v>
      </c>
      <c r="F747" t="s">
        <v>1999</v>
      </c>
    </row>
    <row r="748" spans="1:6" x14ac:dyDescent="0.3">
      <c r="A748" t="s">
        <v>1436</v>
      </c>
      <c r="B748" t="s">
        <v>1525</v>
      </c>
      <c r="C748" t="s">
        <v>1488</v>
      </c>
      <c r="D748" t="s">
        <v>1495</v>
      </c>
      <c r="E748" t="s">
        <v>1997</v>
      </c>
      <c r="F748" t="s">
        <v>1999</v>
      </c>
    </row>
    <row r="749" spans="1:6" x14ac:dyDescent="0.3">
      <c r="A749" t="s">
        <v>1436</v>
      </c>
      <c r="B749" t="s">
        <v>1526</v>
      </c>
      <c r="C749" t="s">
        <v>1488</v>
      </c>
      <c r="D749" t="s">
        <v>1495</v>
      </c>
      <c r="E749" t="s">
        <v>1997</v>
      </c>
      <c r="F749" t="s">
        <v>1999</v>
      </c>
    </row>
    <row r="750" spans="1:6" x14ac:dyDescent="0.3">
      <c r="A750" t="s">
        <v>1436</v>
      </c>
      <c r="B750" t="s">
        <v>1527</v>
      </c>
      <c r="C750" t="s">
        <v>1488</v>
      </c>
      <c r="D750" t="s">
        <v>1495</v>
      </c>
      <c r="E750" t="s">
        <v>1997</v>
      </c>
      <c r="F750" t="s">
        <v>1999</v>
      </c>
    </row>
    <row r="751" spans="1:6" x14ac:dyDescent="0.3">
      <c r="A751" t="s">
        <v>1436</v>
      </c>
      <c r="B751" t="s">
        <v>1529</v>
      </c>
      <c r="C751" t="s">
        <v>1488</v>
      </c>
      <c r="D751" t="s">
        <v>1495</v>
      </c>
      <c r="E751" t="s">
        <v>1997</v>
      </c>
      <c r="F751" t="s">
        <v>1999</v>
      </c>
    </row>
    <row r="752" spans="1:6" x14ac:dyDescent="0.3">
      <c r="A752" t="s">
        <v>1436</v>
      </c>
      <c r="B752" t="s">
        <v>1531</v>
      </c>
      <c r="C752" t="s">
        <v>1488</v>
      </c>
      <c r="D752" t="s">
        <v>1495</v>
      </c>
      <c r="E752" t="s">
        <v>1997</v>
      </c>
      <c r="F752" t="s">
        <v>1999</v>
      </c>
    </row>
    <row r="753" spans="1:6" x14ac:dyDescent="0.3">
      <c r="A753" t="s">
        <v>1436</v>
      </c>
      <c r="B753" t="s">
        <v>1537</v>
      </c>
      <c r="C753" t="s">
        <v>1488</v>
      </c>
      <c r="D753" t="s">
        <v>1495</v>
      </c>
      <c r="E753" t="s">
        <v>1997</v>
      </c>
      <c r="F753" t="s">
        <v>1999</v>
      </c>
    </row>
    <row r="754" spans="1:6" x14ac:dyDescent="0.3">
      <c r="A754" t="s">
        <v>1436</v>
      </c>
      <c r="B754" t="s">
        <v>1538</v>
      </c>
      <c r="C754" t="s">
        <v>1488</v>
      </c>
      <c r="D754" t="s">
        <v>1495</v>
      </c>
      <c r="E754" t="s">
        <v>1997</v>
      </c>
      <c r="F754" t="s">
        <v>1999</v>
      </c>
    </row>
    <row r="755" spans="1:6" x14ac:dyDescent="0.3">
      <c r="A755" t="s">
        <v>1436</v>
      </c>
      <c r="B755" t="s">
        <v>1539</v>
      </c>
      <c r="C755" t="s">
        <v>1488</v>
      </c>
      <c r="D755" t="s">
        <v>1495</v>
      </c>
      <c r="E755" t="s">
        <v>1997</v>
      </c>
      <c r="F755" t="s">
        <v>1999</v>
      </c>
    </row>
    <row r="756" spans="1:6" x14ac:dyDescent="0.3">
      <c r="A756" t="s">
        <v>1436</v>
      </c>
      <c r="B756" t="s">
        <v>1542</v>
      </c>
      <c r="C756" t="s">
        <v>1488</v>
      </c>
      <c r="D756" t="s">
        <v>1495</v>
      </c>
      <c r="E756" t="s">
        <v>1997</v>
      </c>
      <c r="F756" t="s">
        <v>1999</v>
      </c>
    </row>
    <row r="757" spans="1:6" x14ac:dyDescent="0.3">
      <c r="A757" t="s">
        <v>1436</v>
      </c>
      <c r="B757" t="s">
        <v>1549</v>
      </c>
      <c r="C757" t="s">
        <v>1488</v>
      </c>
      <c r="D757" t="s">
        <v>1495</v>
      </c>
      <c r="E757" t="s">
        <v>1997</v>
      </c>
      <c r="F757" t="s">
        <v>1999</v>
      </c>
    </row>
    <row r="758" spans="1:6" x14ac:dyDescent="0.3">
      <c r="A758" t="s">
        <v>1436</v>
      </c>
      <c r="B758" t="s">
        <v>1550</v>
      </c>
      <c r="C758" t="s">
        <v>1488</v>
      </c>
      <c r="D758" t="s">
        <v>1495</v>
      </c>
      <c r="E758" t="s">
        <v>1997</v>
      </c>
      <c r="F758" t="s">
        <v>1999</v>
      </c>
    </row>
    <row r="759" spans="1:6" x14ac:dyDescent="0.3">
      <c r="A759" t="s">
        <v>1436</v>
      </c>
      <c r="B759" t="s">
        <v>1551</v>
      </c>
      <c r="C759" t="s">
        <v>1488</v>
      </c>
      <c r="D759" t="s">
        <v>1495</v>
      </c>
      <c r="E759" t="s">
        <v>1997</v>
      </c>
      <c r="F759" t="s">
        <v>1999</v>
      </c>
    </row>
    <row r="760" spans="1:6" x14ac:dyDescent="0.3">
      <c r="A760" t="s">
        <v>1436</v>
      </c>
      <c r="B760" t="s">
        <v>1553</v>
      </c>
      <c r="C760" t="s">
        <v>1488</v>
      </c>
      <c r="D760" t="s">
        <v>1495</v>
      </c>
      <c r="E760" t="s">
        <v>1997</v>
      </c>
      <c r="F760" t="s">
        <v>1999</v>
      </c>
    </row>
    <row r="761" spans="1:6" x14ac:dyDescent="0.3">
      <c r="A761" t="s">
        <v>1436</v>
      </c>
      <c r="B761" t="s">
        <v>1563</v>
      </c>
      <c r="C761" t="s">
        <v>1488</v>
      </c>
      <c r="D761" t="s">
        <v>1495</v>
      </c>
      <c r="E761" t="s">
        <v>1997</v>
      </c>
      <c r="F761" t="s">
        <v>1999</v>
      </c>
    </row>
    <row r="762" spans="1:6" x14ac:dyDescent="0.3">
      <c r="A762" t="s">
        <v>1436</v>
      </c>
      <c r="B762" t="s">
        <v>1574</v>
      </c>
      <c r="C762" t="s">
        <v>1488</v>
      </c>
      <c r="D762" t="s">
        <v>1495</v>
      </c>
      <c r="E762" t="s">
        <v>1997</v>
      </c>
      <c r="F762" t="s">
        <v>1999</v>
      </c>
    </row>
    <row r="763" spans="1:6" x14ac:dyDescent="0.3">
      <c r="A763" t="s">
        <v>1436</v>
      </c>
      <c r="B763" t="s">
        <v>1577</v>
      </c>
      <c r="C763" t="s">
        <v>1488</v>
      </c>
      <c r="D763" t="s">
        <v>1495</v>
      </c>
      <c r="E763" t="s">
        <v>1997</v>
      </c>
      <c r="F763" t="s">
        <v>1999</v>
      </c>
    </row>
    <row r="764" spans="1:6" x14ac:dyDescent="0.3">
      <c r="A764" t="s">
        <v>1436</v>
      </c>
      <c r="B764" t="s">
        <v>1584</v>
      </c>
      <c r="C764" t="s">
        <v>1488</v>
      </c>
      <c r="D764" t="s">
        <v>1495</v>
      </c>
      <c r="E764" t="s">
        <v>1997</v>
      </c>
      <c r="F764" t="s">
        <v>1999</v>
      </c>
    </row>
    <row r="765" spans="1:6" x14ac:dyDescent="0.3">
      <c r="A765" t="s">
        <v>1436</v>
      </c>
      <c r="B765" t="s">
        <v>1591</v>
      </c>
      <c r="C765" t="s">
        <v>1488</v>
      </c>
      <c r="D765" t="s">
        <v>1495</v>
      </c>
      <c r="E765" t="s">
        <v>1997</v>
      </c>
      <c r="F765" t="s">
        <v>1999</v>
      </c>
    </row>
    <row r="766" spans="1:6" x14ac:dyDescent="0.3">
      <c r="A766" t="s">
        <v>1436</v>
      </c>
      <c r="B766" t="s">
        <v>1593</v>
      </c>
      <c r="C766" t="s">
        <v>1488</v>
      </c>
      <c r="D766" t="s">
        <v>1495</v>
      </c>
      <c r="E766" t="s">
        <v>1997</v>
      </c>
      <c r="F766" t="s">
        <v>1999</v>
      </c>
    </row>
    <row r="767" spans="1:6" x14ac:dyDescent="0.3">
      <c r="A767" t="s">
        <v>1436</v>
      </c>
      <c r="B767" t="s">
        <v>1597</v>
      </c>
      <c r="C767" t="s">
        <v>1488</v>
      </c>
      <c r="D767" t="s">
        <v>1495</v>
      </c>
      <c r="E767" t="s">
        <v>1997</v>
      </c>
      <c r="F767" t="s">
        <v>1999</v>
      </c>
    </row>
    <row r="768" spans="1:6" x14ac:dyDescent="0.3">
      <c r="A768" t="s">
        <v>1436</v>
      </c>
      <c r="B768" t="s">
        <v>1598</v>
      </c>
      <c r="C768" t="s">
        <v>1488</v>
      </c>
      <c r="D768" t="s">
        <v>1495</v>
      </c>
      <c r="E768" t="s">
        <v>1997</v>
      </c>
      <c r="F768" t="s">
        <v>1999</v>
      </c>
    </row>
    <row r="769" spans="1:6" x14ac:dyDescent="0.3">
      <c r="A769" t="s">
        <v>1436</v>
      </c>
      <c r="B769" t="s">
        <v>1609</v>
      </c>
      <c r="C769" t="s">
        <v>1488</v>
      </c>
      <c r="D769" t="s">
        <v>1495</v>
      </c>
      <c r="E769" t="s">
        <v>1997</v>
      </c>
      <c r="F769" t="s">
        <v>1999</v>
      </c>
    </row>
    <row r="770" spans="1:6" x14ac:dyDescent="0.3">
      <c r="A770" t="s">
        <v>1436</v>
      </c>
      <c r="B770" t="s">
        <v>1611</v>
      </c>
      <c r="C770" t="s">
        <v>1488</v>
      </c>
      <c r="D770" t="s">
        <v>1495</v>
      </c>
      <c r="E770" t="s">
        <v>1997</v>
      </c>
      <c r="F770" t="s">
        <v>1999</v>
      </c>
    </row>
    <row r="771" spans="1:6" x14ac:dyDescent="0.3">
      <c r="A771" t="s">
        <v>1436</v>
      </c>
      <c r="B771" t="s">
        <v>1612</v>
      </c>
      <c r="C771" t="s">
        <v>1488</v>
      </c>
      <c r="D771" t="s">
        <v>1495</v>
      </c>
      <c r="E771" t="s">
        <v>1997</v>
      </c>
      <c r="F771" t="s">
        <v>1999</v>
      </c>
    </row>
    <row r="772" spans="1:6" x14ac:dyDescent="0.3">
      <c r="A772" t="s">
        <v>1436</v>
      </c>
      <c r="B772" t="s">
        <v>1613</v>
      </c>
      <c r="C772" t="s">
        <v>1488</v>
      </c>
      <c r="D772" t="s">
        <v>1495</v>
      </c>
      <c r="E772" t="s">
        <v>1997</v>
      </c>
      <c r="F772" t="s">
        <v>1999</v>
      </c>
    </row>
    <row r="773" spans="1:6" x14ac:dyDescent="0.3">
      <c r="A773" t="s">
        <v>1436</v>
      </c>
      <c r="B773" t="s">
        <v>1621</v>
      </c>
      <c r="C773" t="s">
        <v>1488</v>
      </c>
      <c r="D773" t="s">
        <v>1495</v>
      </c>
      <c r="E773" t="s">
        <v>1997</v>
      </c>
      <c r="F773" t="s">
        <v>1999</v>
      </c>
    </row>
    <row r="774" spans="1:6" x14ac:dyDescent="0.3">
      <c r="A774" t="s">
        <v>1436</v>
      </c>
      <c r="B774" t="s">
        <v>1642</v>
      </c>
      <c r="C774" t="s">
        <v>1488</v>
      </c>
      <c r="D774" t="s">
        <v>1495</v>
      </c>
      <c r="E774" t="s">
        <v>1997</v>
      </c>
      <c r="F774" t="s">
        <v>1999</v>
      </c>
    </row>
    <row r="775" spans="1:6" x14ac:dyDescent="0.3">
      <c r="A775" t="s">
        <v>1436</v>
      </c>
      <c r="B775" t="s">
        <v>1671</v>
      </c>
      <c r="C775" t="s">
        <v>1488</v>
      </c>
      <c r="D775" t="s">
        <v>1495</v>
      </c>
      <c r="E775" t="s">
        <v>1997</v>
      </c>
      <c r="F775" t="s">
        <v>1999</v>
      </c>
    </row>
    <row r="776" spans="1:6" x14ac:dyDescent="0.3">
      <c r="A776" t="s">
        <v>1436</v>
      </c>
      <c r="B776" t="s">
        <v>1677</v>
      </c>
      <c r="C776" t="s">
        <v>1488</v>
      </c>
      <c r="D776" t="s">
        <v>1495</v>
      </c>
      <c r="E776" t="s">
        <v>1997</v>
      </c>
      <c r="F776" t="s">
        <v>1999</v>
      </c>
    </row>
    <row r="777" spans="1:6" x14ac:dyDescent="0.3">
      <c r="A777" t="s">
        <v>1436</v>
      </c>
      <c r="B777" t="s">
        <v>1684</v>
      </c>
      <c r="C777" t="s">
        <v>1488</v>
      </c>
      <c r="D777" t="s">
        <v>1495</v>
      </c>
      <c r="E777" t="s">
        <v>1997</v>
      </c>
      <c r="F777" t="s">
        <v>1999</v>
      </c>
    </row>
    <row r="778" spans="1:6" x14ac:dyDescent="0.3">
      <c r="A778" t="s">
        <v>1436</v>
      </c>
      <c r="B778" t="s">
        <v>1686</v>
      </c>
      <c r="C778" t="s">
        <v>1488</v>
      </c>
      <c r="D778" t="s">
        <v>1495</v>
      </c>
      <c r="E778" t="s">
        <v>1997</v>
      </c>
      <c r="F778" t="s">
        <v>1999</v>
      </c>
    </row>
    <row r="779" spans="1:6" x14ac:dyDescent="0.3">
      <c r="A779" t="s">
        <v>1436</v>
      </c>
      <c r="B779" t="s">
        <v>1694</v>
      </c>
      <c r="C779" t="s">
        <v>1488</v>
      </c>
      <c r="D779" t="s">
        <v>1495</v>
      </c>
      <c r="E779" t="s">
        <v>1997</v>
      </c>
      <c r="F779" t="s">
        <v>1999</v>
      </c>
    </row>
    <row r="780" spans="1:6" x14ac:dyDescent="0.3">
      <c r="A780" t="s">
        <v>1436</v>
      </c>
      <c r="B780" t="s">
        <v>1695</v>
      </c>
      <c r="C780" t="s">
        <v>1488</v>
      </c>
      <c r="D780" t="s">
        <v>1495</v>
      </c>
      <c r="E780" t="s">
        <v>1997</v>
      </c>
      <c r="F780" t="s">
        <v>1999</v>
      </c>
    </row>
    <row r="781" spans="1:6" x14ac:dyDescent="0.3">
      <c r="A781" t="s">
        <v>1436</v>
      </c>
      <c r="B781" t="s">
        <v>1700</v>
      </c>
      <c r="C781" t="s">
        <v>1488</v>
      </c>
      <c r="D781" t="s">
        <v>1495</v>
      </c>
      <c r="E781" t="s">
        <v>1997</v>
      </c>
      <c r="F781" t="s">
        <v>1999</v>
      </c>
    </row>
    <row r="782" spans="1:6" x14ac:dyDescent="0.3">
      <c r="A782" t="s">
        <v>1436</v>
      </c>
      <c r="B782" t="s">
        <v>1702</v>
      </c>
      <c r="C782" t="s">
        <v>1488</v>
      </c>
      <c r="D782" t="s">
        <v>1495</v>
      </c>
      <c r="E782" t="s">
        <v>1997</v>
      </c>
      <c r="F782" t="s">
        <v>1999</v>
      </c>
    </row>
    <row r="783" spans="1:6" x14ac:dyDescent="0.3">
      <c r="A783" t="s">
        <v>1436</v>
      </c>
      <c r="B783" t="s">
        <v>1703</v>
      </c>
      <c r="C783" t="s">
        <v>1488</v>
      </c>
      <c r="D783" t="s">
        <v>1495</v>
      </c>
      <c r="E783" t="s">
        <v>1997</v>
      </c>
      <c r="F783" t="s">
        <v>1999</v>
      </c>
    </row>
    <row r="784" spans="1:6" x14ac:dyDescent="0.3">
      <c r="A784" t="s">
        <v>1436</v>
      </c>
      <c r="B784" t="s">
        <v>1704</v>
      </c>
      <c r="C784" t="s">
        <v>1488</v>
      </c>
      <c r="D784" t="s">
        <v>1495</v>
      </c>
      <c r="E784" t="s">
        <v>1997</v>
      </c>
      <c r="F784" t="s">
        <v>1999</v>
      </c>
    </row>
    <row r="785" spans="1:6" x14ac:dyDescent="0.3">
      <c r="A785" t="s">
        <v>1436</v>
      </c>
      <c r="B785" t="s">
        <v>1705</v>
      </c>
      <c r="C785" t="s">
        <v>1488</v>
      </c>
      <c r="D785" t="s">
        <v>1495</v>
      </c>
      <c r="E785" t="s">
        <v>1997</v>
      </c>
      <c r="F785" t="s">
        <v>1999</v>
      </c>
    </row>
    <row r="786" spans="1:6" x14ac:dyDescent="0.3">
      <c r="A786" t="s">
        <v>1436</v>
      </c>
      <c r="B786" t="s">
        <v>1708</v>
      </c>
      <c r="C786" t="s">
        <v>1488</v>
      </c>
      <c r="D786" t="s">
        <v>1495</v>
      </c>
      <c r="E786" t="s">
        <v>1997</v>
      </c>
      <c r="F786" t="s">
        <v>1999</v>
      </c>
    </row>
    <row r="787" spans="1:6" x14ac:dyDescent="0.3">
      <c r="A787" t="s">
        <v>1436</v>
      </c>
      <c r="B787" t="s">
        <v>1719</v>
      </c>
      <c r="C787" t="s">
        <v>1488</v>
      </c>
      <c r="D787" t="s">
        <v>1495</v>
      </c>
      <c r="E787" t="s">
        <v>1997</v>
      </c>
      <c r="F787" t="s">
        <v>1999</v>
      </c>
    </row>
    <row r="788" spans="1:6" x14ac:dyDescent="0.3">
      <c r="A788" t="s">
        <v>1436</v>
      </c>
      <c r="B788" t="s">
        <v>1720</v>
      </c>
      <c r="C788" t="s">
        <v>1488</v>
      </c>
      <c r="D788" t="s">
        <v>1495</v>
      </c>
      <c r="E788" t="s">
        <v>1997</v>
      </c>
      <c r="F788" t="s">
        <v>1999</v>
      </c>
    </row>
    <row r="789" spans="1:6" x14ac:dyDescent="0.3">
      <c r="A789" t="s">
        <v>1436</v>
      </c>
      <c r="B789" t="s">
        <v>1720</v>
      </c>
      <c r="C789" t="s">
        <v>1488</v>
      </c>
      <c r="D789" t="s">
        <v>1495</v>
      </c>
      <c r="E789" t="s">
        <v>1997</v>
      </c>
      <c r="F789" t="s">
        <v>1999</v>
      </c>
    </row>
    <row r="790" spans="1:6" x14ac:dyDescent="0.3">
      <c r="A790" t="s">
        <v>1436</v>
      </c>
      <c r="B790" t="s">
        <v>1725</v>
      </c>
      <c r="C790" t="s">
        <v>1488</v>
      </c>
      <c r="D790" t="s">
        <v>1495</v>
      </c>
      <c r="E790" t="s">
        <v>1997</v>
      </c>
      <c r="F790" t="s">
        <v>1999</v>
      </c>
    </row>
    <row r="791" spans="1:6" x14ac:dyDescent="0.3">
      <c r="A791" t="s">
        <v>1436</v>
      </c>
      <c r="B791" t="s">
        <v>1726</v>
      </c>
      <c r="C791" t="s">
        <v>1488</v>
      </c>
      <c r="D791" t="s">
        <v>1495</v>
      </c>
      <c r="E791" t="s">
        <v>1997</v>
      </c>
      <c r="F791" t="s">
        <v>1999</v>
      </c>
    </row>
    <row r="792" spans="1:6" x14ac:dyDescent="0.3">
      <c r="A792" t="s">
        <v>1436</v>
      </c>
      <c r="B792" t="s">
        <v>1727</v>
      </c>
      <c r="C792" t="s">
        <v>1488</v>
      </c>
      <c r="D792" t="s">
        <v>1495</v>
      </c>
      <c r="E792" t="s">
        <v>1997</v>
      </c>
      <c r="F792" t="s">
        <v>1999</v>
      </c>
    </row>
    <row r="793" spans="1:6" x14ac:dyDescent="0.3">
      <c r="A793" t="s">
        <v>1436</v>
      </c>
      <c r="B793" t="s">
        <v>1728</v>
      </c>
      <c r="C793" t="s">
        <v>1488</v>
      </c>
      <c r="D793" t="s">
        <v>1495</v>
      </c>
      <c r="E793" t="s">
        <v>1997</v>
      </c>
      <c r="F793" t="s">
        <v>1999</v>
      </c>
    </row>
    <row r="794" spans="1:6" x14ac:dyDescent="0.3">
      <c r="A794" t="s">
        <v>1436</v>
      </c>
      <c r="B794" t="s">
        <v>1729</v>
      </c>
      <c r="C794" t="s">
        <v>1488</v>
      </c>
      <c r="D794" t="s">
        <v>1495</v>
      </c>
      <c r="E794" t="s">
        <v>1997</v>
      </c>
      <c r="F794" t="s">
        <v>1999</v>
      </c>
    </row>
    <row r="795" spans="1:6" x14ac:dyDescent="0.3">
      <c r="A795" t="s">
        <v>1436</v>
      </c>
      <c r="B795" t="s">
        <v>1730</v>
      </c>
      <c r="C795" t="s">
        <v>1488</v>
      </c>
      <c r="D795" t="s">
        <v>1495</v>
      </c>
      <c r="E795" t="s">
        <v>1997</v>
      </c>
      <c r="F795" t="s">
        <v>1999</v>
      </c>
    </row>
    <row r="796" spans="1:6" x14ac:dyDescent="0.3">
      <c r="A796" t="s">
        <v>1436</v>
      </c>
      <c r="B796" t="s">
        <v>1738</v>
      </c>
      <c r="C796" t="s">
        <v>1488</v>
      </c>
      <c r="D796" t="s">
        <v>1495</v>
      </c>
      <c r="E796" t="s">
        <v>1997</v>
      </c>
      <c r="F796" t="s">
        <v>1999</v>
      </c>
    </row>
    <row r="797" spans="1:6" x14ac:dyDescent="0.3">
      <c r="A797" t="s">
        <v>1436</v>
      </c>
      <c r="B797" t="s">
        <v>1741</v>
      </c>
      <c r="C797" t="s">
        <v>1488</v>
      </c>
      <c r="D797" t="s">
        <v>1495</v>
      </c>
      <c r="E797" t="s">
        <v>1997</v>
      </c>
      <c r="F797" t="s">
        <v>1999</v>
      </c>
    </row>
    <row r="798" spans="1:6" x14ac:dyDescent="0.3">
      <c r="A798" t="s">
        <v>1436</v>
      </c>
      <c r="B798" t="s">
        <v>1745</v>
      </c>
      <c r="C798" t="s">
        <v>1488</v>
      </c>
      <c r="D798" t="s">
        <v>1495</v>
      </c>
      <c r="E798" t="s">
        <v>1997</v>
      </c>
      <c r="F798" t="s">
        <v>1999</v>
      </c>
    </row>
    <row r="799" spans="1:6" x14ac:dyDescent="0.3">
      <c r="A799" t="s">
        <v>1436</v>
      </c>
      <c r="B799" t="s">
        <v>1754</v>
      </c>
      <c r="C799" t="s">
        <v>1488</v>
      </c>
      <c r="D799" t="s">
        <v>1495</v>
      </c>
      <c r="E799" t="s">
        <v>1997</v>
      </c>
      <c r="F799" t="s">
        <v>1999</v>
      </c>
    </row>
    <row r="800" spans="1:6" x14ac:dyDescent="0.3">
      <c r="A800" t="s">
        <v>1436</v>
      </c>
      <c r="B800" t="s">
        <v>1755</v>
      </c>
      <c r="C800" t="s">
        <v>1488</v>
      </c>
      <c r="D800" t="s">
        <v>1495</v>
      </c>
      <c r="E800" t="s">
        <v>1997</v>
      </c>
      <c r="F800" t="s">
        <v>1999</v>
      </c>
    </row>
    <row r="801" spans="1:6" x14ac:dyDescent="0.3">
      <c r="A801" t="s">
        <v>1436</v>
      </c>
      <c r="B801" t="s">
        <v>1759</v>
      </c>
      <c r="C801" t="s">
        <v>1488</v>
      </c>
      <c r="D801" t="s">
        <v>1495</v>
      </c>
      <c r="E801" t="s">
        <v>1997</v>
      </c>
      <c r="F801" t="s">
        <v>1999</v>
      </c>
    </row>
    <row r="802" spans="1:6" x14ac:dyDescent="0.3">
      <c r="A802" t="s">
        <v>1436</v>
      </c>
      <c r="B802" t="s">
        <v>1787</v>
      </c>
      <c r="C802" t="s">
        <v>1488</v>
      </c>
      <c r="D802" t="s">
        <v>1495</v>
      </c>
      <c r="E802" t="s">
        <v>1997</v>
      </c>
      <c r="F802" t="s">
        <v>1999</v>
      </c>
    </row>
    <row r="803" spans="1:6" x14ac:dyDescent="0.3">
      <c r="A803" t="s">
        <v>1436</v>
      </c>
      <c r="B803" t="s">
        <v>1793</v>
      </c>
      <c r="C803" t="s">
        <v>1488</v>
      </c>
      <c r="D803" t="s">
        <v>1495</v>
      </c>
      <c r="E803" t="s">
        <v>1997</v>
      </c>
      <c r="F803" t="s">
        <v>1999</v>
      </c>
    </row>
    <row r="804" spans="1:6" x14ac:dyDescent="0.3">
      <c r="A804" t="s">
        <v>1436</v>
      </c>
      <c r="B804" t="s">
        <v>1796</v>
      </c>
      <c r="C804" t="s">
        <v>1488</v>
      </c>
      <c r="D804" t="s">
        <v>1495</v>
      </c>
      <c r="E804" t="s">
        <v>1997</v>
      </c>
      <c r="F804" t="s">
        <v>1999</v>
      </c>
    </row>
    <row r="805" spans="1:6" x14ac:dyDescent="0.3">
      <c r="A805" t="s">
        <v>1436</v>
      </c>
      <c r="B805" t="s">
        <v>1811</v>
      </c>
      <c r="C805" t="s">
        <v>1488</v>
      </c>
      <c r="D805" t="s">
        <v>1495</v>
      </c>
      <c r="E805" t="s">
        <v>1997</v>
      </c>
      <c r="F805" t="s">
        <v>1999</v>
      </c>
    </row>
    <row r="806" spans="1:6" x14ac:dyDescent="0.3">
      <c r="A806" t="s">
        <v>1436</v>
      </c>
      <c r="B806" t="s">
        <v>1813</v>
      </c>
      <c r="C806" t="s">
        <v>1488</v>
      </c>
      <c r="D806" t="s">
        <v>1495</v>
      </c>
      <c r="E806" t="s">
        <v>1997</v>
      </c>
      <c r="F806" t="s">
        <v>1999</v>
      </c>
    </row>
    <row r="807" spans="1:6" x14ac:dyDescent="0.3">
      <c r="A807" t="s">
        <v>1436</v>
      </c>
      <c r="B807" t="s">
        <v>1814</v>
      </c>
      <c r="C807" t="s">
        <v>1488</v>
      </c>
      <c r="D807" t="s">
        <v>1495</v>
      </c>
      <c r="E807" t="s">
        <v>1997</v>
      </c>
      <c r="F807" t="s">
        <v>1999</v>
      </c>
    </row>
    <row r="808" spans="1:6" x14ac:dyDescent="0.3">
      <c r="A808" t="s">
        <v>1436</v>
      </c>
      <c r="B808" t="s">
        <v>1815</v>
      </c>
      <c r="C808" t="s">
        <v>1488</v>
      </c>
      <c r="D808" t="s">
        <v>1495</v>
      </c>
      <c r="E808" t="s">
        <v>1997</v>
      </c>
      <c r="F808" t="s">
        <v>1999</v>
      </c>
    </row>
    <row r="809" spans="1:6" x14ac:dyDescent="0.3">
      <c r="A809" t="s">
        <v>1436</v>
      </c>
      <c r="B809" t="s">
        <v>1815</v>
      </c>
      <c r="C809" t="s">
        <v>1488</v>
      </c>
      <c r="D809" t="s">
        <v>1495</v>
      </c>
      <c r="E809" t="s">
        <v>1997</v>
      </c>
      <c r="F809" t="s">
        <v>1999</v>
      </c>
    </row>
    <row r="810" spans="1:6" x14ac:dyDescent="0.3">
      <c r="A810" t="s">
        <v>1436</v>
      </c>
      <c r="B810" t="s">
        <v>1820</v>
      </c>
      <c r="C810" t="s">
        <v>1488</v>
      </c>
      <c r="D810" t="s">
        <v>1495</v>
      </c>
      <c r="E810" t="s">
        <v>1997</v>
      </c>
      <c r="F810" t="s">
        <v>1999</v>
      </c>
    </row>
    <row r="811" spans="1:6" x14ac:dyDescent="0.3">
      <c r="A811" t="s">
        <v>1436</v>
      </c>
      <c r="B811" t="s">
        <v>1821</v>
      </c>
      <c r="C811" t="s">
        <v>1488</v>
      </c>
      <c r="D811" t="s">
        <v>1495</v>
      </c>
      <c r="E811" t="s">
        <v>1997</v>
      </c>
      <c r="F811" t="s">
        <v>1999</v>
      </c>
    </row>
    <row r="812" spans="1:6" x14ac:dyDescent="0.3">
      <c r="A812" t="s">
        <v>1436</v>
      </c>
      <c r="B812" t="s">
        <v>1835</v>
      </c>
      <c r="C812" t="s">
        <v>1488</v>
      </c>
      <c r="D812" t="s">
        <v>1495</v>
      </c>
      <c r="E812" t="s">
        <v>1997</v>
      </c>
      <c r="F812" t="s">
        <v>1999</v>
      </c>
    </row>
    <row r="813" spans="1:6" x14ac:dyDescent="0.3">
      <c r="A813" t="s">
        <v>1436</v>
      </c>
      <c r="B813" t="s">
        <v>1837</v>
      </c>
      <c r="C813" t="s">
        <v>1488</v>
      </c>
      <c r="D813" t="s">
        <v>1495</v>
      </c>
      <c r="E813" t="s">
        <v>1997</v>
      </c>
      <c r="F813" t="s">
        <v>1999</v>
      </c>
    </row>
    <row r="814" spans="1:6" x14ac:dyDescent="0.3">
      <c r="A814" t="s">
        <v>1436</v>
      </c>
      <c r="B814" t="s">
        <v>1843</v>
      </c>
      <c r="C814" t="s">
        <v>1488</v>
      </c>
      <c r="D814" t="s">
        <v>1495</v>
      </c>
      <c r="E814" t="s">
        <v>1997</v>
      </c>
      <c r="F814" t="s">
        <v>1999</v>
      </c>
    </row>
    <row r="815" spans="1:6" x14ac:dyDescent="0.3">
      <c r="A815" t="s">
        <v>1436</v>
      </c>
      <c r="B815" t="s">
        <v>1845</v>
      </c>
      <c r="C815" t="s">
        <v>1488</v>
      </c>
      <c r="D815" t="s">
        <v>1495</v>
      </c>
      <c r="E815" t="s">
        <v>1997</v>
      </c>
      <c r="F815" t="s">
        <v>1999</v>
      </c>
    </row>
    <row r="816" spans="1:6" x14ac:dyDescent="0.3">
      <c r="A816" t="s">
        <v>1436</v>
      </c>
      <c r="B816" t="s">
        <v>1847</v>
      </c>
      <c r="C816" t="s">
        <v>1488</v>
      </c>
      <c r="D816" t="s">
        <v>1495</v>
      </c>
      <c r="E816" t="s">
        <v>1997</v>
      </c>
      <c r="F816" t="s">
        <v>1999</v>
      </c>
    </row>
    <row r="817" spans="1:6" x14ac:dyDescent="0.3">
      <c r="A817" t="s">
        <v>1436</v>
      </c>
      <c r="B817" t="s">
        <v>1858</v>
      </c>
      <c r="C817" t="s">
        <v>1488</v>
      </c>
      <c r="D817" t="s">
        <v>1495</v>
      </c>
      <c r="E817" t="s">
        <v>1997</v>
      </c>
      <c r="F817" t="s">
        <v>1999</v>
      </c>
    </row>
    <row r="818" spans="1:6" x14ac:dyDescent="0.3">
      <c r="A818" t="s">
        <v>1436</v>
      </c>
      <c r="B818" t="s">
        <v>1862</v>
      </c>
      <c r="C818" t="s">
        <v>1488</v>
      </c>
      <c r="D818" t="s">
        <v>1495</v>
      </c>
      <c r="E818" t="s">
        <v>1997</v>
      </c>
      <c r="F818" t="s">
        <v>1999</v>
      </c>
    </row>
    <row r="819" spans="1:6" x14ac:dyDescent="0.3">
      <c r="A819" t="s">
        <v>1436</v>
      </c>
      <c r="B819" t="s">
        <v>1863</v>
      </c>
      <c r="C819" t="s">
        <v>1488</v>
      </c>
      <c r="D819" t="s">
        <v>1495</v>
      </c>
      <c r="E819" t="s">
        <v>1997</v>
      </c>
      <c r="F819" t="s">
        <v>1999</v>
      </c>
    </row>
    <row r="820" spans="1:6" x14ac:dyDescent="0.3">
      <c r="A820" t="s">
        <v>1436</v>
      </c>
      <c r="B820" t="s">
        <v>1865</v>
      </c>
      <c r="C820" t="s">
        <v>1488</v>
      </c>
      <c r="D820" t="s">
        <v>1495</v>
      </c>
      <c r="E820" t="s">
        <v>1997</v>
      </c>
      <c r="F820" t="s">
        <v>1999</v>
      </c>
    </row>
    <row r="821" spans="1:6" x14ac:dyDescent="0.3">
      <c r="A821" t="s">
        <v>1436</v>
      </c>
      <c r="B821" t="s">
        <v>1888</v>
      </c>
      <c r="C821" t="s">
        <v>1488</v>
      </c>
      <c r="D821" t="s">
        <v>1495</v>
      </c>
      <c r="E821" t="s">
        <v>1997</v>
      </c>
      <c r="F821" t="s">
        <v>1999</v>
      </c>
    </row>
    <row r="822" spans="1:6" x14ac:dyDescent="0.3">
      <c r="A822" t="s">
        <v>1436</v>
      </c>
      <c r="B822" t="s">
        <v>1889</v>
      </c>
      <c r="C822" t="s">
        <v>1488</v>
      </c>
      <c r="D822" t="s">
        <v>1495</v>
      </c>
      <c r="E822" t="s">
        <v>1997</v>
      </c>
      <c r="F822" t="s">
        <v>1999</v>
      </c>
    </row>
    <row r="823" spans="1:6" x14ac:dyDescent="0.3">
      <c r="A823" t="s">
        <v>1436</v>
      </c>
      <c r="B823" t="s">
        <v>1893</v>
      </c>
      <c r="C823" t="s">
        <v>1488</v>
      </c>
      <c r="D823" t="s">
        <v>1495</v>
      </c>
      <c r="E823" t="s">
        <v>1997</v>
      </c>
      <c r="F823" t="s">
        <v>1999</v>
      </c>
    </row>
    <row r="824" spans="1:6" x14ac:dyDescent="0.3">
      <c r="A824" t="s">
        <v>1436</v>
      </c>
      <c r="B824" t="s">
        <v>1900</v>
      </c>
      <c r="C824" t="s">
        <v>1488</v>
      </c>
      <c r="D824" t="s">
        <v>1495</v>
      </c>
      <c r="E824" t="s">
        <v>1997</v>
      </c>
      <c r="F824" t="s">
        <v>1999</v>
      </c>
    </row>
    <row r="825" spans="1:6" x14ac:dyDescent="0.3">
      <c r="A825" t="s">
        <v>1436</v>
      </c>
      <c r="B825" t="s">
        <v>1939</v>
      </c>
      <c r="C825" t="s">
        <v>1488</v>
      </c>
      <c r="D825" t="s">
        <v>1495</v>
      </c>
      <c r="E825" t="s">
        <v>1997</v>
      </c>
      <c r="F825" t="s">
        <v>1999</v>
      </c>
    </row>
    <row r="826" spans="1:6" x14ac:dyDescent="0.3">
      <c r="A826" t="s">
        <v>1436</v>
      </c>
      <c r="B826" t="s">
        <v>1947</v>
      </c>
      <c r="C826" t="s">
        <v>1488</v>
      </c>
      <c r="D826" t="s">
        <v>1495</v>
      </c>
      <c r="E826" t="s">
        <v>1997</v>
      </c>
      <c r="F826" t="s">
        <v>1999</v>
      </c>
    </row>
    <row r="827" spans="1:6" x14ac:dyDescent="0.3">
      <c r="A827" t="s">
        <v>1436</v>
      </c>
      <c r="B827" t="s">
        <v>1955</v>
      </c>
      <c r="C827" t="s">
        <v>1488</v>
      </c>
      <c r="D827" t="s">
        <v>1495</v>
      </c>
      <c r="E827" t="s">
        <v>1997</v>
      </c>
      <c r="F827" t="s">
        <v>1999</v>
      </c>
    </row>
    <row r="828" spans="1:6" x14ac:dyDescent="0.3">
      <c r="A828" t="s">
        <v>1436</v>
      </c>
      <c r="B828" t="s">
        <v>1960</v>
      </c>
      <c r="C828" t="s">
        <v>1488</v>
      </c>
      <c r="D828" t="s">
        <v>1495</v>
      </c>
      <c r="E828" t="s">
        <v>1997</v>
      </c>
      <c r="F828" t="s">
        <v>1999</v>
      </c>
    </row>
    <row r="829" spans="1:6" x14ac:dyDescent="0.3">
      <c r="A829" t="s">
        <v>1436</v>
      </c>
      <c r="B829" t="s">
        <v>1962</v>
      </c>
      <c r="C829" t="s">
        <v>1488</v>
      </c>
      <c r="D829" t="s">
        <v>1495</v>
      </c>
      <c r="E829" t="s">
        <v>1997</v>
      </c>
      <c r="F829" t="s">
        <v>1999</v>
      </c>
    </row>
    <row r="830" spans="1:6" x14ac:dyDescent="0.3">
      <c r="A830" t="s">
        <v>1436</v>
      </c>
      <c r="B830" t="s">
        <v>1964</v>
      </c>
      <c r="C830" t="s">
        <v>1488</v>
      </c>
      <c r="D830" t="s">
        <v>1495</v>
      </c>
      <c r="E830" t="s">
        <v>1997</v>
      </c>
      <c r="F830" t="s">
        <v>1999</v>
      </c>
    </row>
    <row r="831" spans="1:6" x14ac:dyDescent="0.3">
      <c r="A831" t="s">
        <v>1436</v>
      </c>
      <c r="B831" t="s">
        <v>1965</v>
      </c>
      <c r="C831" t="s">
        <v>1488</v>
      </c>
      <c r="D831" t="s">
        <v>1495</v>
      </c>
      <c r="E831" t="s">
        <v>1997</v>
      </c>
      <c r="F831" t="s">
        <v>1999</v>
      </c>
    </row>
    <row r="832" spans="1:6" x14ac:dyDescent="0.3">
      <c r="A832" t="s">
        <v>1436</v>
      </c>
      <c r="B832" t="s">
        <v>1502</v>
      </c>
      <c r="C832" t="s">
        <v>1488</v>
      </c>
      <c r="D832" t="s">
        <v>1493</v>
      </c>
      <c r="E832" t="s">
        <v>2000</v>
      </c>
      <c r="F832" t="s">
        <v>1999</v>
      </c>
    </row>
    <row r="833" spans="1:6" x14ac:dyDescent="0.3">
      <c r="A833" t="s">
        <v>1436</v>
      </c>
      <c r="B833" t="s">
        <v>1510</v>
      </c>
      <c r="C833" t="s">
        <v>1488</v>
      </c>
      <c r="D833" t="s">
        <v>1493</v>
      </c>
      <c r="E833" t="s">
        <v>2000</v>
      </c>
      <c r="F833" t="s">
        <v>1999</v>
      </c>
    </row>
    <row r="834" spans="1:6" x14ac:dyDescent="0.3">
      <c r="A834" t="s">
        <v>1436</v>
      </c>
      <c r="B834" t="s">
        <v>1525</v>
      </c>
      <c r="C834" t="s">
        <v>1488</v>
      </c>
      <c r="D834" t="s">
        <v>1493</v>
      </c>
      <c r="E834" t="s">
        <v>2000</v>
      </c>
      <c r="F834" t="s">
        <v>1999</v>
      </c>
    </row>
    <row r="835" spans="1:6" x14ac:dyDescent="0.3">
      <c r="A835" t="s">
        <v>1436</v>
      </c>
      <c r="B835" t="s">
        <v>1526</v>
      </c>
      <c r="C835" t="s">
        <v>1488</v>
      </c>
      <c r="D835" t="s">
        <v>1493</v>
      </c>
      <c r="E835" t="s">
        <v>2000</v>
      </c>
      <c r="F835" t="s">
        <v>1999</v>
      </c>
    </row>
    <row r="836" spans="1:6" x14ac:dyDescent="0.3">
      <c r="A836" t="s">
        <v>1436</v>
      </c>
      <c r="B836" t="s">
        <v>1535</v>
      </c>
      <c r="C836" t="s">
        <v>1488</v>
      </c>
      <c r="D836" t="s">
        <v>1493</v>
      </c>
      <c r="E836" t="s">
        <v>2000</v>
      </c>
      <c r="F836" t="s">
        <v>1999</v>
      </c>
    </row>
    <row r="837" spans="1:6" x14ac:dyDescent="0.3">
      <c r="A837" t="s">
        <v>1436</v>
      </c>
      <c r="B837" t="s">
        <v>1552</v>
      </c>
      <c r="C837" t="s">
        <v>1488</v>
      </c>
      <c r="D837" t="s">
        <v>1493</v>
      </c>
      <c r="E837" t="s">
        <v>2000</v>
      </c>
      <c r="F837" t="s">
        <v>1999</v>
      </c>
    </row>
    <row r="838" spans="1:6" x14ac:dyDescent="0.3">
      <c r="A838" t="s">
        <v>1436</v>
      </c>
      <c r="B838" t="s">
        <v>1563</v>
      </c>
      <c r="C838" t="s">
        <v>1488</v>
      </c>
      <c r="D838" t="s">
        <v>1493</v>
      </c>
      <c r="E838" t="s">
        <v>2000</v>
      </c>
      <c r="F838" t="s">
        <v>1999</v>
      </c>
    </row>
    <row r="839" spans="1:6" x14ac:dyDescent="0.3">
      <c r="A839" t="s">
        <v>1436</v>
      </c>
      <c r="B839" t="s">
        <v>1564</v>
      </c>
      <c r="C839" t="s">
        <v>1488</v>
      </c>
      <c r="D839" t="s">
        <v>1493</v>
      </c>
      <c r="E839" t="s">
        <v>2000</v>
      </c>
      <c r="F839" t="s">
        <v>1999</v>
      </c>
    </row>
    <row r="840" spans="1:6" x14ac:dyDescent="0.3">
      <c r="A840" t="s">
        <v>1436</v>
      </c>
      <c r="B840" t="s">
        <v>1565</v>
      </c>
      <c r="C840" t="s">
        <v>1488</v>
      </c>
      <c r="D840" t="s">
        <v>1493</v>
      </c>
      <c r="E840" t="s">
        <v>2000</v>
      </c>
      <c r="F840" t="s">
        <v>1999</v>
      </c>
    </row>
    <row r="841" spans="1:6" x14ac:dyDescent="0.3">
      <c r="A841" t="s">
        <v>1436</v>
      </c>
      <c r="B841" t="s">
        <v>1634</v>
      </c>
      <c r="C841" t="s">
        <v>1488</v>
      </c>
      <c r="D841" t="s">
        <v>1493</v>
      </c>
      <c r="E841" t="s">
        <v>2000</v>
      </c>
      <c r="F841" t="s">
        <v>1999</v>
      </c>
    </row>
    <row r="842" spans="1:6" x14ac:dyDescent="0.3">
      <c r="A842" t="s">
        <v>1436</v>
      </c>
      <c r="B842" t="s">
        <v>1715</v>
      </c>
      <c r="C842" t="s">
        <v>1488</v>
      </c>
      <c r="D842" t="s">
        <v>1493</v>
      </c>
      <c r="E842" t="s">
        <v>2000</v>
      </c>
      <c r="F842" t="s">
        <v>1999</v>
      </c>
    </row>
    <row r="843" spans="1:6" x14ac:dyDescent="0.3">
      <c r="A843" t="s">
        <v>1436</v>
      </c>
      <c r="B843" t="s">
        <v>1744</v>
      </c>
      <c r="C843" t="s">
        <v>1488</v>
      </c>
      <c r="D843" t="s">
        <v>1493</v>
      </c>
      <c r="E843" t="s">
        <v>2000</v>
      </c>
      <c r="F843" t="s">
        <v>1999</v>
      </c>
    </row>
    <row r="844" spans="1:6" x14ac:dyDescent="0.3">
      <c r="A844" t="s">
        <v>1436</v>
      </c>
      <c r="B844" t="s">
        <v>1862</v>
      </c>
      <c r="C844" t="s">
        <v>1488</v>
      </c>
      <c r="D844" t="s">
        <v>1493</v>
      </c>
      <c r="E844" t="s">
        <v>2000</v>
      </c>
      <c r="F844" t="s">
        <v>1999</v>
      </c>
    </row>
    <row r="845" spans="1:6" x14ac:dyDescent="0.3">
      <c r="A845" t="s">
        <v>1436</v>
      </c>
      <c r="B845" t="s">
        <v>1975</v>
      </c>
      <c r="C845" t="s">
        <v>1488</v>
      </c>
      <c r="D845" t="s">
        <v>1493</v>
      </c>
      <c r="E845" t="s">
        <v>2000</v>
      </c>
      <c r="F845" t="s">
        <v>1999</v>
      </c>
    </row>
    <row r="846" spans="1:6" x14ac:dyDescent="0.3">
      <c r="A846" t="s">
        <v>1436</v>
      </c>
      <c r="B846" t="s">
        <v>1976</v>
      </c>
      <c r="C846" t="s">
        <v>1488</v>
      </c>
      <c r="D846" t="s">
        <v>1493</v>
      </c>
      <c r="E846" t="s">
        <v>2000</v>
      </c>
      <c r="F846" t="s">
        <v>1999</v>
      </c>
    </row>
    <row r="847" spans="1:6" x14ac:dyDescent="0.3">
      <c r="A847" t="s">
        <v>1436</v>
      </c>
      <c r="B847" t="s">
        <v>1502</v>
      </c>
      <c r="C847" t="s">
        <v>1488</v>
      </c>
      <c r="D847" t="s">
        <v>1492</v>
      </c>
      <c r="E847" t="s">
        <v>2000</v>
      </c>
      <c r="F847" t="s">
        <v>1999</v>
      </c>
    </row>
    <row r="848" spans="1:6" x14ac:dyDescent="0.3">
      <c r="A848" t="s">
        <v>1436</v>
      </c>
      <c r="B848" t="s">
        <v>1510</v>
      </c>
      <c r="C848" t="s">
        <v>1488</v>
      </c>
      <c r="D848" t="s">
        <v>1492</v>
      </c>
      <c r="E848" t="s">
        <v>2000</v>
      </c>
      <c r="F848" t="s">
        <v>1999</v>
      </c>
    </row>
    <row r="849" spans="1:6" x14ac:dyDescent="0.3">
      <c r="A849" t="s">
        <v>1436</v>
      </c>
      <c r="B849" t="s">
        <v>1525</v>
      </c>
      <c r="C849" t="s">
        <v>1488</v>
      </c>
      <c r="D849" t="s">
        <v>1492</v>
      </c>
      <c r="E849" t="s">
        <v>2000</v>
      </c>
      <c r="F849" t="s">
        <v>1999</v>
      </c>
    </row>
    <row r="850" spans="1:6" x14ac:dyDescent="0.3">
      <c r="A850" t="s">
        <v>1436</v>
      </c>
      <c r="B850" t="s">
        <v>1526</v>
      </c>
      <c r="C850" t="s">
        <v>1488</v>
      </c>
      <c r="D850" t="s">
        <v>1492</v>
      </c>
      <c r="E850" t="s">
        <v>2000</v>
      </c>
      <c r="F850" t="s">
        <v>1999</v>
      </c>
    </row>
    <row r="851" spans="1:6" x14ac:dyDescent="0.3">
      <c r="A851" t="s">
        <v>1436</v>
      </c>
      <c r="B851" t="s">
        <v>1535</v>
      </c>
      <c r="C851" t="s">
        <v>1488</v>
      </c>
      <c r="D851" t="s">
        <v>1492</v>
      </c>
      <c r="E851" t="s">
        <v>2000</v>
      </c>
      <c r="F851" t="s">
        <v>1999</v>
      </c>
    </row>
    <row r="852" spans="1:6" x14ac:dyDescent="0.3">
      <c r="A852" t="s">
        <v>1436</v>
      </c>
      <c r="B852" t="s">
        <v>1552</v>
      </c>
      <c r="C852" t="s">
        <v>1488</v>
      </c>
      <c r="D852" t="s">
        <v>1492</v>
      </c>
      <c r="E852" t="s">
        <v>2000</v>
      </c>
      <c r="F852" t="s">
        <v>1999</v>
      </c>
    </row>
    <row r="853" spans="1:6" x14ac:dyDescent="0.3">
      <c r="A853" t="s">
        <v>1436</v>
      </c>
      <c r="B853" t="s">
        <v>1563</v>
      </c>
      <c r="C853" t="s">
        <v>1488</v>
      </c>
      <c r="D853" t="s">
        <v>1492</v>
      </c>
      <c r="E853" t="s">
        <v>2000</v>
      </c>
      <c r="F853" t="s">
        <v>1999</v>
      </c>
    </row>
    <row r="854" spans="1:6" x14ac:dyDescent="0.3">
      <c r="A854" t="s">
        <v>1436</v>
      </c>
      <c r="B854" t="s">
        <v>1564</v>
      </c>
      <c r="C854" t="s">
        <v>1488</v>
      </c>
      <c r="D854" t="s">
        <v>1492</v>
      </c>
      <c r="E854" t="s">
        <v>2000</v>
      </c>
      <c r="F854" t="s">
        <v>1999</v>
      </c>
    </row>
    <row r="855" spans="1:6" x14ac:dyDescent="0.3">
      <c r="A855" t="s">
        <v>1436</v>
      </c>
      <c r="B855" t="s">
        <v>1565</v>
      </c>
      <c r="C855" t="s">
        <v>1488</v>
      </c>
      <c r="D855" t="s">
        <v>1492</v>
      </c>
      <c r="E855" t="s">
        <v>2000</v>
      </c>
      <c r="F855" t="s">
        <v>1999</v>
      </c>
    </row>
    <row r="856" spans="1:6" x14ac:dyDescent="0.3">
      <c r="A856" t="s">
        <v>1436</v>
      </c>
      <c r="B856" t="s">
        <v>1634</v>
      </c>
      <c r="C856" t="s">
        <v>1488</v>
      </c>
      <c r="D856" t="s">
        <v>1492</v>
      </c>
      <c r="E856" t="s">
        <v>2000</v>
      </c>
      <c r="F856" t="s">
        <v>1999</v>
      </c>
    </row>
    <row r="857" spans="1:6" x14ac:dyDescent="0.3">
      <c r="A857" t="s">
        <v>1436</v>
      </c>
      <c r="B857" t="s">
        <v>1715</v>
      </c>
      <c r="C857" t="s">
        <v>1488</v>
      </c>
      <c r="D857" t="s">
        <v>1492</v>
      </c>
      <c r="E857" t="s">
        <v>2000</v>
      </c>
      <c r="F857" t="s">
        <v>1999</v>
      </c>
    </row>
    <row r="858" spans="1:6" x14ac:dyDescent="0.3">
      <c r="A858" t="s">
        <v>1436</v>
      </c>
      <c r="B858" t="s">
        <v>1744</v>
      </c>
      <c r="C858" t="s">
        <v>1488</v>
      </c>
      <c r="D858" t="s">
        <v>1492</v>
      </c>
      <c r="E858" t="s">
        <v>2000</v>
      </c>
      <c r="F858" t="s">
        <v>1999</v>
      </c>
    </row>
    <row r="859" spans="1:6" x14ac:dyDescent="0.3">
      <c r="A859" t="s">
        <v>1436</v>
      </c>
      <c r="B859" t="s">
        <v>1862</v>
      </c>
      <c r="C859" t="s">
        <v>1488</v>
      </c>
      <c r="D859" t="s">
        <v>1492</v>
      </c>
      <c r="E859" t="s">
        <v>2000</v>
      </c>
      <c r="F859" t="s">
        <v>1999</v>
      </c>
    </row>
    <row r="860" spans="1:6" x14ac:dyDescent="0.3">
      <c r="A860" t="s">
        <v>1436</v>
      </c>
      <c r="B860" t="s">
        <v>1975</v>
      </c>
      <c r="C860" t="s">
        <v>1488</v>
      </c>
      <c r="D860" t="s">
        <v>1492</v>
      </c>
      <c r="E860" t="s">
        <v>2000</v>
      </c>
      <c r="F860" t="s">
        <v>1999</v>
      </c>
    </row>
    <row r="861" spans="1:6" x14ac:dyDescent="0.3">
      <c r="A861" t="s">
        <v>1436</v>
      </c>
      <c r="B861" t="s">
        <v>1976</v>
      </c>
      <c r="C861" t="s">
        <v>1488</v>
      </c>
      <c r="D861" t="s">
        <v>1492</v>
      </c>
      <c r="E861" t="s">
        <v>2000</v>
      </c>
      <c r="F861" t="s">
        <v>1999</v>
      </c>
    </row>
    <row r="862" spans="1:6" x14ac:dyDescent="0.3">
      <c r="A862" t="s">
        <v>1436</v>
      </c>
      <c r="B862" t="s">
        <v>1526</v>
      </c>
      <c r="C862" t="s">
        <v>1488</v>
      </c>
      <c r="D862" t="s">
        <v>1497</v>
      </c>
      <c r="E862" t="s">
        <v>841</v>
      </c>
      <c r="F862" t="s">
        <v>1999</v>
      </c>
    </row>
    <row r="863" spans="1:6" x14ac:dyDescent="0.3">
      <c r="A863" t="s">
        <v>1436</v>
      </c>
      <c r="B863" t="s">
        <v>1538</v>
      </c>
      <c r="C863" t="s">
        <v>1488</v>
      </c>
      <c r="D863" t="s">
        <v>1497</v>
      </c>
      <c r="E863" t="s">
        <v>841</v>
      </c>
      <c r="F863" t="s">
        <v>1999</v>
      </c>
    </row>
    <row r="864" spans="1:6" x14ac:dyDescent="0.3">
      <c r="A864" t="s">
        <v>1436</v>
      </c>
      <c r="B864" t="s">
        <v>1557</v>
      </c>
      <c r="C864" t="s">
        <v>1488</v>
      </c>
      <c r="D864" t="s">
        <v>1497</v>
      </c>
      <c r="E864" t="s">
        <v>841</v>
      </c>
      <c r="F864" t="s">
        <v>1999</v>
      </c>
    </row>
    <row r="865" spans="1:6" x14ac:dyDescent="0.3">
      <c r="A865" t="s">
        <v>1436</v>
      </c>
      <c r="B865" t="s">
        <v>1597</v>
      </c>
      <c r="C865" t="s">
        <v>1488</v>
      </c>
      <c r="D865" t="s">
        <v>1497</v>
      </c>
      <c r="E865" t="s">
        <v>841</v>
      </c>
      <c r="F865" t="s">
        <v>1999</v>
      </c>
    </row>
    <row r="866" spans="1:6" x14ac:dyDescent="0.3">
      <c r="A866" t="s">
        <v>1436</v>
      </c>
      <c r="B866" t="s">
        <v>1691</v>
      </c>
      <c r="C866" t="s">
        <v>1488</v>
      </c>
      <c r="D866" t="s">
        <v>1497</v>
      </c>
      <c r="E866" t="s">
        <v>841</v>
      </c>
      <c r="F866" t="s">
        <v>1999</v>
      </c>
    </row>
    <row r="867" spans="1:6" x14ac:dyDescent="0.3">
      <c r="A867" t="s">
        <v>1436</v>
      </c>
      <c r="B867" t="s">
        <v>1715</v>
      </c>
      <c r="C867" t="s">
        <v>1488</v>
      </c>
      <c r="D867" t="s">
        <v>1497</v>
      </c>
      <c r="E867" t="s">
        <v>841</v>
      </c>
      <c r="F867" t="s">
        <v>1999</v>
      </c>
    </row>
    <row r="868" spans="1:6" x14ac:dyDescent="0.3">
      <c r="A868" t="s">
        <v>1436</v>
      </c>
      <c r="B868" t="s">
        <v>1720</v>
      </c>
      <c r="C868" t="s">
        <v>1488</v>
      </c>
      <c r="D868" t="s">
        <v>1497</v>
      </c>
      <c r="E868" t="s">
        <v>841</v>
      </c>
      <c r="F868" t="s">
        <v>1999</v>
      </c>
    </row>
    <row r="869" spans="1:6" x14ac:dyDescent="0.3">
      <c r="A869" t="s">
        <v>1436</v>
      </c>
      <c r="B869" t="s">
        <v>1723</v>
      </c>
      <c r="C869" t="s">
        <v>1488</v>
      </c>
      <c r="D869" t="s">
        <v>1497</v>
      </c>
      <c r="E869" t="s">
        <v>841</v>
      </c>
      <c r="F869" t="s">
        <v>1999</v>
      </c>
    </row>
    <row r="870" spans="1:6" x14ac:dyDescent="0.3">
      <c r="A870" t="s">
        <v>1436</v>
      </c>
      <c r="B870" t="s">
        <v>1727</v>
      </c>
      <c r="C870" t="s">
        <v>1488</v>
      </c>
      <c r="D870" t="s">
        <v>1497</v>
      </c>
      <c r="E870" t="s">
        <v>841</v>
      </c>
      <c r="F870" t="s">
        <v>1999</v>
      </c>
    </row>
    <row r="871" spans="1:6" x14ac:dyDescent="0.3">
      <c r="A871" t="s">
        <v>1436</v>
      </c>
      <c r="B871" t="s">
        <v>1729</v>
      </c>
      <c r="C871" t="s">
        <v>1488</v>
      </c>
      <c r="D871" t="s">
        <v>1497</v>
      </c>
      <c r="E871" t="s">
        <v>841</v>
      </c>
      <c r="F871" t="s">
        <v>1999</v>
      </c>
    </row>
    <row r="872" spans="1:6" x14ac:dyDescent="0.3">
      <c r="A872" t="s">
        <v>1436</v>
      </c>
      <c r="B872" t="s">
        <v>1730</v>
      </c>
      <c r="C872" t="s">
        <v>1488</v>
      </c>
      <c r="D872" t="s">
        <v>1497</v>
      </c>
      <c r="E872" t="s">
        <v>841</v>
      </c>
      <c r="F872" t="s">
        <v>1999</v>
      </c>
    </row>
    <row r="873" spans="1:6" x14ac:dyDescent="0.3">
      <c r="A873" t="s">
        <v>1436</v>
      </c>
      <c r="B873" t="s">
        <v>1740</v>
      </c>
      <c r="C873" t="s">
        <v>1488</v>
      </c>
      <c r="D873" t="s">
        <v>1497</v>
      </c>
      <c r="E873" t="s">
        <v>841</v>
      </c>
      <c r="F873" t="s">
        <v>1999</v>
      </c>
    </row>
    <row r="874" spans="1:6" x14ac:dyDescent="0.3">
      <c r="A874" t="s">
        <v>1436</v>
      </c>
      <c r="B874" t="s">
        <v>1773</v>
      </c>
      <c r="C874" t="s">
        <v>1488</v>
      </c>
      <c r="D874" t="s">
        <v>1497</v>
      </c>
      <c r="E874" t="s">
        <v>841</v>
      </c>
      <c r="F874" t="s">
        <v>1999</v>
      </c>
    </row>
    <row r="875" spans="1:6" x14ac:dyDescent="0.3">
      <c r="A875" t="s">
        <v>1436</v>
      </c>
      <c r="B875" t="s">
        <v>1777</v>
      </c>
      <c r="C875" t="s">
        <v>1488</v>
      </c>
      <c r="D875" t="s">
        <v>1497</v>
      </c>
      <c r="E875" t="s">
        <v>841</v>
      </c>
      <c r="F875" t="s">
        <v>1999</v>
      </c>
    </row>
    <row r="876" spans="1:6" x14ac:dyDescent="0.3">
      <c r="A876" t="s">
        <v>1436</v>
      </c>
      <c r="B876" t="s">
        <v>1809</v>
      </c>
      <c r="C876" t="s">
        <v>1488</v>
      </c>
      <c r="D876" t="s">
        <v>1497</v>
      </c>
      <c r="E876" t="s">
        <v>841</v>
      </c>
      <c r="F876" t="s">
        <v>1999</v>
      </c>
    </row>
    <row r="877" spans="1:6" x14ac:dyDescent="0.3">
      <c r="A877" t="s">
        <v>1436</v>
      </c>
      <c r="B877" t="s">
        <v>1824</v>
      </c>
      <c r="C877" t="s">
        <v>1488</v>
      </c>
      <c r="D877" t="s">
        <v>1497</v>
      </c>
      <c r="E877" t="s">
        <v>841</v>
      </c>
      <c r="F877" t="s">
        <v>1999</v>
      </c>
    </row>
    <row r="878" spans="1:6" x14ac:dyDescent="0.3">
      <c r="A878" t="s">
        <v>1436</v>
      </c>
      <c r="B878" t="s">
        <v>1836</v>
      </c>
      <c r="C878" t="s">
        <v>1488</v>
      </c>
      <c r="D878" t="s">
        <v>1497</v>
      </c>
      <c r="E878" t="s">
        <v>841</v>
      </c>
      <c r="F878" t="s">
        <v>1999</v>
      </c>
    </row>
    <row r="879" spans="1:6" x14ac:dyDescent="0.3">
      <c r="A879" t="s">
        <v>1436</v>
      </c>
      <c r="B879" t="s">
        <v>1845</v>
      </c>
      <c r="C879" t="s">
        <v>1488</v>
      </c>
      <c r="D879" t="s">
        <v>1497</v>
      </c>
      <c r="E879" t="s">
        <v>841</v>
      </c>
      <c r="F879" t="s">
        <v>1999</v>
      </c>
    </row>
    <row r="880" spans="1:6" x14ac:dyDescent="0.3">
      <c r="A880" t="s">
        <v>1436</v>
      </c>
      <c r="B880" t="s">
        <v>1849</v>
      </c>
      <c r="C880" t="s">
        <v>1488</v>
      </c>
      <c r="D880" t="s">
        <v>1497</v>
      </c>
      <c r="E880" t="s">
        <v>841</v>
      </c>
      <c r="F880" t="s">
        <v>1999</v>
      </c>
    </row>
    <row r="881" spans="1:6" x14ac:dyDescent="0.3">
      <c r="A881" t="s">
        <v>1436</v>
      </c>
      <c r="B881" t="s">
        <v>1891</v>
      </c>
      <c r="C881" t="s">
        <v>1488</v>
      </c>
      <c r="D881" t="s">
        <v>1497</v>
      </c>
      <c r="E881" t="s">
        <v>841</v>
      </c>
      <c r="F881" t="s">
        <v>1999</v>
      </c>
    </row>
    <row r="882" spans="1:6" x14ac:dyDescent="0.3">
      <c r="A882" t="s">
        <v>1436</v>
      </c>
      <c r="B882" t="s">
        <v>1955</v>
      </c>
      <c r="C882" t="s">
        <v>1488</v>
      </c>
      <c r="D882" t="s">
        <v>1497</v>
      </c>
      <c r="E882" t="s">
        <v>841</v>
      </c>
      <c r="F882" t="s">
        <v>1999</v>
      </c>
    </row>
    <row r="883" spans="1:6" x14ac:dyDescent="0.3">
      <c r="A883" t="s">
        <v>1436</v>
      </c>
      <c r="B883" t="s">
        <v>1959</v>
      </c>
      <c r="C883" t="s">
        <v>1488</v>
      </c>
      <c r="D883" t="s">
        <v>1497</v>
      </c>
      <c r="E883" t="s">
        <v>841</v>
      </c>
      <c r="F883" t="s">
        <v>1999</v>
      </c>
    </row>
    <row r="884" spans="1:6" x14ac:dyDescent="0.3">
      <c r="A884" t="s">
        <v>1436</v>
      </c>
      <c r="B884" t="s">
        <v>1967</v>
      </c>
      <c r="C884" t="s">
        <v>1488</v>
      </c>
      <c r="D884" t="s">
        <v>1497</v>
      </c>
      <c r="E884" t="s">
        <v>841</v>
      </c>
      <c r="F884" t="s">
        <v>1999</v>
      </c>
    </row>
    <row r="885" spans="1:6" x14ac:dyDescent="0.3">
      <c r="A885" t="s">
        <v>1436</v>
      </c>
      <c r="B885" t="s">
        <v>1971</v>
      </c>
      <c r="C885" t="s">
        <v>1488</v>
      </c>
      <c r="D885" t="s">
        <v>1497</v>
      </c>
      <c r="E885" t="s">
        <v>841</v>
      </c>
      <c r="F885" t="s">
        <v>1999</v>
      </c>
    </row>
    <row r="886" spans="1:6" x14ac:dyDescent="0.3">
      <c r="A886" t="s">
        <v>1436</v>
      </c>
      <c r="B886" t="s">
        <v>1981</v>
      </c>
      <c r="C886" t="s">
        <v>1488</v>
      </c>
      <c r="D886" t="s">
        <v>1497</v>
      </c>
      <c r="E886" t="s">
        <v>841</v>
      </c>
      <c r="F886" t="s">
        <v>1999</v>
      </c>
    </row>
    <row r="887" spans="1:6" x14ac:dyDescent="0.3">
      <c r="A887" t="s">
        <v>1436</v>
      </c>
      <c r="B887" t="s">
        <v>1510</v>
      </c>
      <c r="C887" t="s">
        <v>1488</v>
      </c>
      <c r="D887" t="s">
        <v>2003</v>
      </c>
      <c r="E887" t="s">
        <v>2004</v>
      </c>
      <c r="F887" t="s">
        <v>1999</v>
      </c>
    </row>
    <row r="888" spans="1:6" x14ac:dyDescent="0.3">
      <c r="A888" t="s">
        <v>1436</v>
      </c>
      <c r="B888" t="s">
        <v>1524</v>
      </c>
      <c r="C888" t="s">
        <v>1488</v>
      </c>
      <c r="D888" t="s">
        <v>2003</v>
      </c>
      <c r="E888" t="s">
        <v>2004</v>
      </c>
      <c r="F888" t="s">
        <v>1999</v>
      </c>
    </row>
    <row r="889" spans="1:6" x14ac:dyDescent="0.3">
      <c r="A889" t="s">
        <v>1436</v>
      </c>
      <c r="B889" t="s">
        <v>1525</v>
      </c>
      <c r="C889" t="s">
        <v>1488</v>
      </c>
      <c r="D889" t="s">
        <v>2003</v>
      </c>
      <c r="E889" t="s">
        <v>2004</v>
      </c>
      <c r="F889" t="s">
        <v>1999</v>
      </c>
    </row>
    <row r="890" spans="1:6" x14ac:dyDescent="0.3">
      <c r="A890" t="s">
        <v>1436</v>
      </c>
      <c r="B890" t="s">
        <v>1526</v>
      </c>
      <c r="C890" t="s">
        <v>1488</v>
      </c>
      <c r="D890" t="s">
        <v>2003</v>
      </c>
      <c r="E890" t="s">
        <v>2004</v>
      </c>
      <c r="F890" t="s">
        <v>1999</v>
      </c>
    </row>
    <row r="891" spans="1:6" x14ac:dyDescent="0.3">
      <c r="A891" t="s">
        <v>1436</v>
      </c>
      <c r="B891" t="s">
        <v>1530</v>
      </c>
      <c r="C891" t="s">
        <v>1488</v>
      </c>
      <c r="D891" t="s">
        <v>2003</v>
      </c>
      <c r="E891" t="s">
        <v>2004</v>
      </c>
      <c r="F891" t="s">
        <v>1999</v>
      </c>
    </row>
    <row r="892" spans="1:6" x14ac:dyDescent="0.3">
      <c r="A892" t="s">
        <v>1436</v>
      </c>
      <c r="B892" t="s">
        <v>1537</v>
      </c>
      <c r="C892" t="s">
        <v>1488</v>
      </c>
      <c r="D892" t="s">
        <v>2003</v>
      </c>
      <c r="E892" t="s">
        <v>2004</v>
      </c>
      <c r="F892" t="s">
        <v>1999</v>
      </c>
    </row>
    <row r="893" spans="1:6" x14ac:dyDescent="0.3">
      <c r="A893" t="s">
        <v>1436</v>
      </c>
      <c r="B893" t="s">
        <v>1565</v>
      </c>
      <c r="C893" t="s">
        <v>1488</v>
      </c>
      <c r="D893" t="s">
        <v>2003</v>
      </c>
      <c r="E893" t="s">
        <v>2004</v>
      </c>
      <c r="F893" t="s">
        <v>1999</v>
      </c>
    </row>
    <row r="894" spans="1:6" x14ac:dyDescent="0.3">
      <c r="A894" t="s">
        <v>1436</v>
      </c>
      <c r="B894" t="s">
        <v>1609</v>
      </c>
      <c r="C894" t="s">
        <v>1488</v>
      </c>
      <c r="D894" t="s">
        <v>2003</v>
      </c>
      <c r="E894" t="s">
        <v>2004</v>
      </c>
      <c r="F894" t="s">
        <v>1999</v>
      </c>
    </row>
    <row r="895" spans="1:6" x14ac:dyDescent="0.3">
      <c r="A895" t="s">
        <v>1436</v>
      </c>
      <c r="B895" t="s">
        <v>1611</v>
      </c>
      <c r="C895" t="s">
        <v>1488</v>
      </c>
      <c r="D895" t="s">
        <v>2003</v>
      </c>
      <c r="E895" t="s">
        <v>2004</v>
      </c>
      <c r="F895" t="s">
        <v>1999</v>
      </c>
    </row>
    <row r="896" spans="1:6" x14ac:dyDescent="0.3">
      <c r="A896" t="s">
        <v>1436</v>
      </c>
      <c r="B896" t="s">
        <v>1612</v>
      </c>
      <c r="C896" t="s">
        <v>1488</v>
      </c>
      <c r="D896" t="s">
        <v>2003</v>
      </c>
      <c r="E896" t="s">
        <v>2004</v>
      </c>
      <c r="F896" t="s">
        <v>1999</v>
      </c>
    </row>
    <row r="897" spans="1:6" x14ac:dyDescent="0.3">
      <c r="A897" t="s">
        <v>1436</v>
      </c>
      <c r="B897" t="s">
        <v>1642</v>
      </c>
      <c r="C897" t="s">
        <v>1488</v>
      </c>
      <c r="D897" t="s">
        <v>2003</v>
      </c>
      <c r="E897" t="s">
        <v>2004</v>
      </c>
      <c r="F897" t="s">
        <v>1999</v>
      </c>
    </row>
    <row r="898" spans="1:6" x14ac:dyDescent="0.3">
      <c r="A898" t="s">
        <v>1436</v>
      </c>
      <c r="B898" t="s">
        <v>1706</v>
      </c>
      <c r="C898" t="s">
        <v>1488</v>
      </c>
      <c r="D898" t="s">
        <v>2003</v>
      </c>
      <c r="E898" t="s">
        <v>2004</v>
      </c>
      <c r="F898" t="s">
        <v>1999</v>
      </c>
    </row>
    <row r="899" spans="1:6" x14ac:dyDescent="0.3">
      <c r="A899" t="s">
        <v>1436</v>
      </c>
      <c r="B899" t="s">
        <v>1715</v>
      </c>
      <c r="C899" t="s">
        <v>1488</v>
      </c>
      <c r="D899" t="s">
        <v>2003</v>
      </c>
      <c r="E899" t="s">
        <v>2004</v>
      </c>
      <c r="F899" t="s">
        <v>1999</v>
      </c>
    </row>
    <row r="900" spans="1:6" x14ac:dyDescent="0.3">
      <c r="A900" t="s">
        <v>1436</v>
      </c>
      <c r="B900" t="s">
        <v>1716</v>
      </c>
      <c r="C900" t="s">
        <v>1488</v>
      </c>
      <c r="D900" t="s">
        <v>2003</v>
      </c>
      <c r="E900" t="s">
        <v>2004</v>
      </c>
      <c r="F900" t="s">
        <v>1999</v>
      </c>
    </row>
    <row r="901" spans="1:6" x14ac:dyDescent="0.3">
      <c r="A901" t="s">
        <v>1436</v>
      </c>
      <c r="B901" t="s">
        <v>1718</v>
      </c>
      <c r="C901" t="s">
        <v>1488</v>
      </c>
      <c r="D901" t="s">
        <v>2003</v>
      </c>
      <c r="E901" t="s">
        <v>2004</v>
      </c>
      <c r="F901" t="s">
        <v>1999</v>
      </c>
    </row>
    <row r="902" spans="1:6" x14ac:dyDescent="0.3">
      <c r="A902" t="s">
        <v>1436</v>
      </c>
      <c r="B902" t="s">
        <v>1722</v>
      </c>
      <c r="C902" t="s">
        <v>1488</v>
      </c>
      <c r="D902" t="s">
        <v>2003</v>
      </c>
      <c r="E902" t="s">
        <v>2004</v>
      </c>
      <c r="F902" t="s">
        <v>1999</v>
      </c>
    </row>
    <row r="903" spans="1:6" x14ac:dyDescent="0.3">
      <c r="A903" t="s">
        <v>1436</v>
      </c>
      <c r="B903" t="s">
        <v>1724</v>
      </c>
      <c r="C903" t="s">
        <v>1488</v>
      </c>
      <c r="D903" t="s">
        <v>2003</v>
      </c>
      <c r="E903" t="s">
        <v>2004</v>
      </c>
      <c r="F903" t="s">
        <v>1999</v>
      </c>
    </row>
    <row r="904" spans="1:6" x14ac:dyDescent="0.3">
      <c r="A904" t="s">
        <v>1436</v>
      </c>
      <c r="B904" t="s">
        <v>1826</v>
      </c>
      <c r="C904" t="s">
        <v>1488</v>
      </c>
      <c r="D904" t="s">
        <v>2003</v>
      </c>
      <c r="E904" t="s">
        <v>2004</v>
      </c>
      <c r="F904" t="s">
        <v>1999</v>
      </c>
    </row>
    <row r="905" spans="1:6" x14ac:dyDescent="0.3">
      <c r="A905" t="s">
        <v>1436</v>
      </c>
      <c r="B905" t="s">
        <v>1843</v>
      </c>
      <c r="C905" t="s">
        <v>1488</v>
      </c>
      <c r="D905" t="s">
        <v>2003</v>
      </c>
      <c r="E905" t="s">
        <v>2004</v>
      </c>
      <c r="F905" t="s">
        <v>1999</v>
      </c>
    </row>
    <row r="906" spans="1:6" x14ac:dyDescent="0.3">
      <c r="A906" t="s">
        <v>1436</v>
      </c>
      <c r="B906" t="s">
        <v>1845</v>
      </c>
      <c r="C906" t="s">
        <v>1488</v>
      </c>
      <c r="D906" t="s">
        <v>2003</v>
      </c>
      <c r="E906" t="s">
        <v>2004</v>
      </c>
      <c r="F906" t="s">
        <v>1999</v>
      </c>
    </row>
    <row r="907" spans="1:6" x14ac:dyDescent="0.3">
      <c r="A907" t="s">
        <v>1436</v>
      </c>
      <c r="B907" t="s">
        <v>1862</v>
      </c>
      <c r="C907" t="s">
        <v>1488</v>
      </c>
      <c r="D907" t="s">
        <v>2003</v>
      </c>
      <c r="E907" t="s">
        <v>2004</v>
      </c>
      <c r="F907" t="s">
        <v>1999</v>
      </c>
    </row>
    <row r="908" spans="1:6" x14ac:dyDescent="0.3">
      <c r="A908" t="s">
        <v>1436</v>
      </c>
      <c r="B908" t="s">
        <v>1893</v>
      </c>
      <c r="C908" t="s">
        <v>1488</v>
      </c>
      <c r="D908" t="s">
        <v>2003</v>
      </c>
      <c r="E908" t="s">
        <v>2004</v>
      </c>
      <c r="F908" t="s">
        <v>1999</v>
      </c>
    </row>
    <row r="909" spans="1:6" x14ac:dyDescent="0.3">
      <c r="A909" t="s">
        <v>1436</v>
      </c>
      <c r="B909" t="s">
        <v>1940</v>
      </c>
      <c r="C909" t="s">
        <v>1488</v>
      </c>
      <c r="D909" t="s">
        <v>2003</v>
      </c>
      <c r="E909" t="s">
        <v>2004</v>
      </c>
      <c r="F909" t="s">
        <v>1999</v>
      </c>
    </row>
    <row r="910" spans="1:6" x14ac:dyDescent="0.3">
      <c r="A910" t="s">
        <v>1436</v>
      </c>
      <c r="B910" t="s">
        <v>1955</v>
      </c>
      <c r="C910" t="s">
        <v>1488</v>
      </c>
      <c r="D910" t="s">
        <v>2003</v>
      </c>
      <c r="E910" t="s">
        <v>2004</v>
      </c>
      <c r="F910" t="s">
        <v>1999</v>
      </c>
    </row>
    <row r="911" spans="1:6" x14ac:dyDescent="0.3">
      <c r="A911" t="s">
        <v>1436</v>
      </c>
      <c r="B911" t="s">
        <v>1960</v>
      </c>
      <c r="C911" t="s">
        <v>1488</v>
      </c>
      <c r="D911" t="s">
        <v>2003</v>
      </c>
      <c r="E911" t="s">
        <v>2004</v>
      </c>
      <c r="F911" t="s">
        <v>1999</v>
      </c>
    </row>
    <row r="912" spans="1:6" x14ac:dyDescent="0.3">
      <c r="A912" t="s">
        <v>1436</v>
      </c>
      <c r="B912" t="s">
        <v>1962</v>
      </c>
      <c r="C912" t="s">
        <v>1488</v>
      </c>
      <c r="D912" t="s">
        <v>2003</v>
      </c>
      <c r="E912" t="s">
        <v>2004</v>
      </c>
      <c r="F912" t="s">
        <v>1999</v>
      </c>
    </row>
    <row r="913" spans="1:6" x14ac:dyDescent="0.3">
      <c r="A913" t="s">
        <v>1436</v>
      </c>
      <c r="B913" t="s">
        <v>1971</v>
      </c>
      <c r="C913" t="s">
        <v>1488</v>
      </c>
      <c r="D913" t="s">
        <v>2003</v>
      </c>
      <c r="E913" t="s">
        <v>2004</v>
      </c>
      <c r="F913" t="s">
        <v>1999</v>
      </c>
    </row>
    <row r="914" spans="1:6" x14ac:dyDescent="0.3">
      <c r="A914" t="s">
        <v>1436</v>
      </c>
      <c r="B914" t="s">
        <v>1975</v>
      </c>
      <c r="C914" t="s">
        <v>1488</v>
      </c>
      <c r="D914" t="s">
        <v>2003</v>
      </c>
      <c r="E914" t="s">
        <v>2004</v>
      </c>
      <c r="F914" t="s">
        <v>1999</v>
      </c>
    </row>
    <row r="915" spans="1:6" x14ac:dyDescent="0.3">
      <c r="A915" t="s">
        <v>1436</v>
      </c>
      <c r="B915" t="s">
        <v>1510</v>
      </c>
      <c r="C915" t="s">
        <v>1488</v>
      </c>
      <c r="D915" t="s">
        <v>2005</v>
      </c>
      <c r="E915" t="s">
        <v>2004</v>
      </c>
      <c r="F915" t="s">
        <v>1999</v>
      </c>
    </row>
    <row r="916" spans="1:6" x14ac:dyDescent="0.3">
      <c r="A916" t="s">
        <v>1436</v>
      </c>
      <c r="B916" t="s">
        <v>1524</v>
      </c>
      <c r="C916" t="s">
        <v>1488</v>
      </c>
      <c r="D916" t="s">
        <v>2005</v>
      </c>
      <c r="E916" t="s">
        <v>2004</v>
      </c>
      <c r="F916" t="s">
        <v>1999</v>
      </c>
    </row>
    <row r="917" spans="1:6" x14ac:dyDescent="0.3">
      <c r="A917" t="s">
        <v>1436</v>
      </c>
      <c r="B917" t="s">
        <v>1525</v>
      </c>
      <c r="C917" t="s">
        <v>1488</v>
      </c>
      <c r="D917" t="s">
        <v>2005</v>
      </c>
      <c r="E917" t="s">
        <v>2004</v>
      </c>
      <c r="F917" t="s">
        <v>1999</v>
      </c>
    </row>
    <row r="918" spans="1:6" x14ac:dyDescent="0.3">
      <c r="A918" t="s">
        <v>1436</v>
      </c>
      <c r="B918" t="s">
        <v>1526</v>
      </c>
      <c r="C918" t="s">
        <v>1488</v>
      </c>
      <c r="D918" t="s">
        <v>2005</v>
      </c>
      <c r="E918" t="s">
        <v>2004</v>
      </c>
      <c r="F918" t="s">
        <v>1999</v>
      </c>
    </row>
    <row r="919" spans="1:6" x14ac:dyDescent="0.3">
      <c r="A919" t="s">
        <v>1436</v>
      </c>
      <c r="B919" t="s">
        <v>1530</v>
      </c>
      <c r="C919" t="s">
        <v>1488</v>
      </c>
      <c r="D919" t="s">
        <v>2005</v>
      </c>
      <c r="E919" t="s">
        <v>2004</v>
      </c>
      <c r="F919" t="s">
        <v>1999</v>
      </c>
    </row>
    <row r="920" spans="1:6" x14ac:dyDescent="0.3">
      <c r="A920" t="s">
        <v>1436</v>
      </c>
      <c r="B920" t="s">
        <v>1537</v>
      </c>
      <c r="C920" t="s">
        <v>1488</v>
      </c>
      <c r="D920" t="s">
        <v>2005</v>
      </c>
      <c r="E920" t="s">
        <v>2004</v>
      </c>
      <c r="F920" t="s">
        <v>1999</v>
      </c>
    </row>
    <row r="921" spans="1:6" x14ac:dyDescent="0.3">
      <c r="A921" t="s">
        <v>1436</v>
      </c>
      <c r="B921" t="s">
        <v>1565</v>
      </c>
      <c r="C921" t="s">
        <v>1488</v>
      </c>
      <c r="D921" t="s">
        <v>2005</v>
      </c>
      <c r="E921" t="s">
        <v>2004</v>
      </c>
      <c r="F921" t="s">
        <v>1999</v>
      </c>
    </row>
    <row r="922" spans="1:6" x14ac:dyDescent="0.3">
      <c r="A922" t="s">
        <v>1436</v>
      </c>
      <c r="B922" t="s">
        <v>1609</v>
      </c>
      <c r="C922" t="s">
        <v>1488</v>
      </c>
      <c r="D922" t="s">
        <v>2005</v>
      </c>
      <c r="E922" t="s">
        <v>2004</v>
      </c>
      <c r="F922" t="s">
        <v>1999</v>
      </c>
    </row>
    <row r="923" spans="1:6" x14ac:dyDescent="0.3">
      <c r="A923" t="s">
        <v>1436</v>
      </c>
      <c r="B923" t="s">
        <v>1611</v>
      </c>
      <c r="C923" t="s">
        <v>1488</v>
      </c>
      <c r="D923" t="s">
        <v>2005</v>
      </c>
      <c r="E923" t="s">
        <v>2004</v>
      </c>
      <c r="F923" t="s">
        <v>1999</v>
      </c>
    </row>
    <row r="924" spans="1:6" x14ac:dyDescent="0.3">
      <c r="A924" t="s">
        <v>1436</v>
      </c>
      <c r="B924" t="s">
        <v>1612</v>
      </c>
      <c r="C924" t="s">
        <v>1488</v>
      </c>
      <c r="D924" t="s">
        <v>2005</v>
      </c>
      <c r="E924" t="s">
        <v>2004</v>
      </c>
      <c r="F924" t="s">
        <v>1999</v>
      </c>
    </row>
    <row r="925" spans="1:6" x14ac:dyDescent="0.3">
      <c r="A925" t="s">
        <v>1436</v>
      </c>
      <c r="B925" t="s">
        <v>1642</v>
      </c>
      <c r="C925" t="s">
        <v>1488</v>
      </c>
      <c r="D925" t="s">
        <v>2005</v>
      </c>
      <c r="E925" t="s">
        <v>2004</v>
      </c>
      <c r="F925" t="s">
        <v>1999</v>
      </c>
    </row>
    <row r="926" spans="1:6" x14ac:dyDescent="0.3">
      <c r="A926" t="s">
        <v>1436</v>
      </c>
      <c r="B926" t="s">
        <v>1706</v>
      </c>
      <c r="C926" t="s">
        <v>1488</v>
      </c>
      <c r="D926" t="s">
        <v>2005</v>
      </c>
      <c r="E926" t="s">
        <v>2004</v>
      </c>
      <c r="F926" t="s">
        <v>1999</v>
      </c>
    </row>
    <row r="927" spans="1:6" x14ac:dyDescent="0.3">
      <c r="A927" t="s">
        <v>1436</v>
      </c>
      <c r="B927" t="s">
        <v>1715</v>
      </c>
      <c r="C927" t="s">
        <v>1488</v>
      </c>
      <c r="D927" t="s">
        <v>2005</v>
      </c>
      <c r="E927" t="s">
        <v>2004</v>
      </c>
      <c r="F927" t="s">
        <v>1999</v>
      </c>
    </row>
    <row r="928" spans="1:6" x14ac:dyDescent="0.3">
      <c r="A928" t="s">
        <v>1436</v>
      </c>
      <c r="B928" t="s">
        <v>1716</v>
      </c>
      <c r="C928" t="s">
        <v>1488</v>
      </c>
      <c r="D928" t="s">
        <v>2005</v>
      </c>
      <c r="E928" t="s">
        <v>2004</v>
      </c>
      <c r="F928" t="s">
        <v>1999</v>
      </c>
    </row>
    <row r="929" spans="1:6" x14ac:dyDescent="0.3">
      <c r="A929" t="s">
        <v>1436</v>
      </c>
      <c r="B929" t="s">
        <v>1718</v>
      </c>
      <c r="C929" t="s">
        <v>1488</v>
      </c>
      <c r="D929" t="s">
        <v>2005</v>
      </c>
      <c r="E929" t="s">
        <v>2004</v>
      </c>
      <c r="F929" t="s">
        <v>1999</v>
      </c>
    </row>
    <row r="930" spans="1:6" x14ac:dyDescent="0.3">
      <c r="A930" t="s">
        <v>1436</v>
      </c>
      <c r="B930" t="s">
        <v>1722</v>
      </c>
      <c r="C930" t="s">
        <v>1488</v>
      </c>
      <c r="D930" t="s">
        <v>2005</v>
      </c>
      <c r="E930" t="s">
        <v>2004</v>
      </c>
      <c r="F930" t="s">
        <v>1999</v>
      </c>
    </row>
    <row r="931" spans="1:6" x14ac:dyDescent="0.3">
      <c r="A931" t="s">
        <v>1436</v>
      </c>
      <c r="B931" t="s">
        <v>1724</v>
      </c>
      <c r="C931" t="s">
        <v>1488</v>
      </c>
      <c r="D931" t="s">
        <v>2005</v>
      </c>
      <c r="E931" t="s">
        <v>2004</v>
      </c>
      <c r="F931" t="s">
        <v>1999</v>
      </c>
    </row>
    <row r="932" spans="1:6" x14ac:dyDescent="0.3">
      <c r="A932" t="s">
        <v>1436</v>
      </c>
      <c r="B932" t="s">
        <v>1826</v>
      </c>
      <c r="C932" t="s">
        <v>1488</v>
      </c>
      <c r="D932" t="s">
        <v>2005</v>
      </c>
      <c r="E932" t="s">
        <v>2004</v>
      </c>
      <c r="F932" t="s">
        <v>1999</v>
      </c>
    </row>
    <row r="933" spans="1:6" x14ac:dyDescent="0.3">
      <c r="A933" t="s">
        <v>1436</v>
      </c>
      <c r="B933" t="s">
        <v>1843</v>
      </c>
      <c r="C933" t="s">
        <v>1488</v>
      </c>
      <c r="D933" t="s">
        <v>2005</v>
      </c>
      <c r="E933" t="s">
        <v>2004</v>
      </c>
      <c r="F933" t="s">
        <v>1999</v>
      </c>
    </row>
    <row r="934" spans="1:6" x14ac:dyDescent="0.3">
      <c r="A934" t="s">
        <v>1436</v>
      </c>
      <c r="B934" t="s">
        <v>1845</v>
      </c>
      <c r="C934" t="s">
        <v>1488</v>
      </c>
      <c r="D934" t="s">
        <v>2005</v>
      </c>
      <c r="E934" t="s">
        <v>2004</v>
      </c>
      <c r="F934" t="s">
        <v>1999</v>
      </c>
    </row>
    <row r="935" spans="1:6" x14ac:dyDescent="0.3">
      <c r="A935" t="s">
        <v>1436</v>
      </c>
      <c r="B935" t="s">
        <v>1862</v>
      </c>
      <c r="C935" t="s">
        <v>1488</v>
      </c>
      <c r="D935" t="s">
        <v>2005</v>
      </c>
      <c r="E935" t="s">
        <v>2004</v>
      </c>
      <c r="F935" t="s">
        <v>1999</v>
      </c>
    </row>
    <row r="936" spans="1:6" x14ac:dyDescent="0.3">
      <c r="A936" t="s">
        <v>1436</v>
      </c>
      <c r="B936" t="s">
        <v>1893</v>
      </c>
      <c r="C936" t="s">
        <v>1488</v>
      </c>
      <c r="D936" t="s">
        <v>2005</v>
      </c>
      <c r="E936" t="s">
        <v>2004</v>
      </c>
      <c r="F936" t="s">
        <v>1999</v>
      </c>
    </row>
    <row r="937" spans="1:6" x14ac:dyDescent="0.3">
      <c r="A937" t="s">
        <v>1436</v>
      </c>
      <c r="B937" t="s">
        <v>1940</v>
      </c>
      <c r="C937" t="s">
        <v>1488</v>
      </c>
      <c r="D937" t="s">
        <v>2005</v>
      </c>
      <c r="E937" t="s">
        <v>2004</v>
      </c>
      <c r="F937" t="s">
        <v>1999</v>
      </c>
    </row>
    <row r="938" spans="1:6" x14ac:dyDescent="0.3">
      <c r="A938" t="s">
        <v>1436</v>
      </c>
      <c r="B938" t="s">
        <v>1955</v>
      </c>
      <c r="C938" t="s">
        <v>1488</v>
      </c>
      <c r="D938" t="s">
        <v>2005</v>
      </c>
      <c r="E938" t="s">
        <v>2004</v>
      </c>
      <c r="F938" t="s">
        <v>1999</v>
      </c>
    </row>
    <row r="939" spans="1:6" x14ac:dyDescent="0.3">
      <c r="A939" t="s">
        <v>1436</v>
      </c>
      <c r="B939" t="s">
        <v>1960</v>
      </c>
      <c r="C939" t="s">
        <v>1488</v>
      </c>
      <c r="D939" t="s">
        <v>2005</v>
      </c>
      <c r="E939" t="s">
        <v>2004</v>
      </c>
      <c r="F939" t="s">
        <v>1999</v>
      </c>
    </row>
    <row r="940" spans="1:6" x14ac:dyDescent="0.3">
      <c r="A940" t="s">
        <v>1436</v>
      </c>
      <c r="B940" t="s">
        <v>1962</v>
      </c>
      <c r="C940" t="s">
        <v>1488</v>
      </c>
      <c r="D940" t="s">
        <v>2005</v>
      </c>
      <c r="E940" t="s">
        <v>2004</v>
      </c>
      <c r="F940" t="s">
        <v>1999</v>
      </c>
    </row>
    <row r="941" spans="1:6" x14ac:dyDescent="0.3">
      <c r="A941" t="s">
        <v>1436</v>
      </c>
      <c r="B941" t="s">
        <v>1971</v>
      </c>
      <c r="C941" t="s">
        <v>1488</v>
      </c>
      <c r="D941" t="s">
        <v>2005</v>
      </c>
      <c r="E941" t="s">
        <v>2004</v>
      </c>
      <c r="F941" t="s">
        <v>1999</v>
      </c>
    </row>
    <row r="942" spans="1:6" x14ac:dyDescent="0.3">
      <c r="A942" t="s">
        <v>1436</v>
      </c>
      <c r="B942" t="s">
        <v>1975</v>
      </c>
      <c r="C942" t="s">
        <v>1488</v>
      </c>
      <c r="D942" t="s">
        <v>2005</v>
      </c>
      <c r="E942" t="s">
        <v>2004</v>
      </c>
      <c r="F942" t="s">
        <v>1999</v>
      </c>
    </row>
    <row r="943" spans="1:6" x14ac:dyDescent="0.3">
      <c r="A943" t="s">
        <v>1436</v>
      </c>
      <c r="B943" t="s">
        <v>1507</v>
      </c>
      <c r="C943" t="s">
        <v>1488</v>
      </c>
      <c r="D943" t="s">
        <v>2008</v>
      </c>
      <c r="E943" t="s">
        <v>2000</v>
      </c>
      <c r="F943" t="s">
        <v>1999</v>
      </c>
    </row>
    <row r="944" spans="1:6" x14ac:dyDescent="0.3">
      <c r="A944" t="s">
        <v>1436</v>
      </c>
      <c r="B944" t="s">
        <v>1510</v>
      </c>
      <c r="C944" t="s">
        <v>1488</v>
      </c>
      <c r="D944" t="s">
        <v>2008</v>
      </c>
      <c r="E944" t="s">
        <v>2000</v>
      </c>
      <c r="F944" t="s">
        <v>1999</v>
      </c>
    </row>
    <row r="945" spans="1:8" x14ac:dyDescent="0.3">
      <c r="A945" t="s">
        <v>1436</v>
      </c>
      <c r="B945" t="s">
        <v>1551</v>
      </c>
      <c r="C945" t="s">
        <v>1488</v>
      </c>
      <c r="D945" t="s">
        <v>2008</v>
      </c>
      <c r="E945" t="s">
        <v>2000</v>
      </c>
      <c r="F945" t="s">
        <v>1999</v>
      </c>
    </row>
    <row r="946" spans="1:8" x14ac:dyDescent="0.3">
      <c r="A946" t="s">
        <v>1436</v>
      </c>
      <c r="B946" t="s">
        <v>1610</v>
      </c>
      <c r="C946" t="s">
        <v>1488</v>
      </c>
      <c r="D946" t="s">
        <v>2008</v>
      </c>
      <c r="E946" t="s">
        <v>2000</v>
      </c>
      <c r="F946" t="s">
        <v>1999</v>
      </c>
    </row>
    <row r="947" spans="1:8" x14ac:dyDescent="0.3">
      <c r="A947" t="s">
        <v>1436</v>
      </c>
      <c r="B947" t="s">
        <v>1634</v>
      </c>
      <c r="C947" t="s">
        <v>1488</v>
      </c>
      <c r="D947" t="s">
        <v>2008</v>
      </c>
      <c r="E947" t="s">
        <v>2000</v>
      </c>
      <c r="F947" t="s">
        <v>1999</v>
      </c>
    </row>
    <row r="948" spans="1:8" x14ac:dyDescent="0.3">
      <c r="A948" t="s">
        <v>1436</v>
      </c>
      <c r="B948" t="s">
        <v>1677</v>
      </c>
      <c r="C948" t="s">
        <v>1488</v>
      </c>
      <c r="D948" t="s">
        <v>2008</v>
      </c>
      <c r="E948" t="s">
        <v>2000</v>
      </c>
      <c r="F948" t="s">
        <v>1999</v>
      </c>
    </row>
    <row r="949" spans="1:8" x14ac:dyDescent="0.3">
      <c r="A949" t="s">
        <v>1436</v>
      </c>
      <c r="B949" t="s">
        <v>1703</v>
      </c>
      <c r="C949" t="s">
        <v>1488</v>
      </c>
      <c r="D949" t="s">
        <v>2008</v>
      </c>
      <c r="E949" t="s">
        <v>2000</v>
      </c>
      <c r="F949" t="s">
        <v>1999</v>
      </c>
    </row>
    <row r="950" spans="1:8" x14ac:dyDescent="0.3">
      <c r="A950" t="s">
        <v>1436</v>
      </c>
      <c r="B950" t="s">
        <v>1726</v>
      </c>
      <c r="C950" t="s">
        <v>1488</v>
      </c>
      <c r="D950" t="s">
        <v>2008</v>
      </c>
      <c r="E950" t="s">
        <v>2000</v>
      </c>
      <c r="F950" t="s">
        <v>1999</v>
      </c>
    </row>
    <row r="951" spans="1:8" x14ac:dyDescent="0.3">
      <c r="A951" t="s">
        <v>1436</v>
      </c>
      <c r="B951" t="s">
        <v>1754</v>
      </c>
      <c r="C951" t="s">
        <v>1488</v>
      </c>
      <c r="D951" t="s">
        <v>2008</v>
      </c>
      <c r="E951" t="s">
        <v>2000</v>
      </c>
      <c r="F951" t="s">
        <v>1999</v>
      </c>
    </row>
    <row r="952" spans="1:8" x14ac:dyDescent="0.3">
      <c r="A952" t="s">
        <v>1436</v>
      </c>
      <c r="B952" t="s">
        <v>1757</v>
      </c>
      <c r="C952" t="s">
        <v>1488</v>
      </c>
      <c r="D952" t="s">
        <v>2008</v>
      </c>
      <c r="E952" t="s">
        <v>2000</v>
      </c>
      <c r="F952" t="s">
        <v>1999</v>
      </c>
    </row>
    <row r="953" spans="1:8" x14ac:dyDescent="0.3">
      <c r="A953" t="s">
        <v>1436</v>
      </c>
      <c r="B953" t="s">
        <v>1796</v>
      </c>
      <c r="C953" t="s">
        <v>1488</v>
      </c>
      <c r="D953" t="s">
        <v>2008</v>
      </c>
      <c r="E953" t="s">
        <v>2000</v>
      </c>
      <c r="F953" t="s">
        <v>1999</v>
      </c>
    </row>
    <row r="954" spans="1:8" x14ac:dyDescent="0.3">
      <c r="A954" t="s">
        <v>1436</v>
      </c>
      <c r="B954" t="s">
        <v>1816</v>
      </c>
      <c r="C954" t="s">
        <v>1488</v>
      </c>
      <c r="D954" t="s">
        <v>2008</v>
      </c>
      <c r="E954" t="s">
        <v>2000</v>
      </c>
      <c r="F954" t="s">
        <v>1999</v>
      </c>
      <c r="H954" s="5"/>
    </row>
    <row r="955" spans="1:8" x14ac:dyDescent="0.3">
      <c r="A955" t="s">
        <v>1436</v>
      </c>
      <c r="B955" t="s">
        <v>1818</v>
      </c>
      <c r="C955" t="s">
        <v>1488</v>
      </c>
      <c r="D955" t="s">
        <v>2008</v>
      </c>
      <c r="E955" t="s">
        <v>2000</v>
      </c>
      <c r="F955" t="s">
        <v>1999</v>
      </c>
    </row>
    <row r="956" spans="1:8" x14ac:dyDescent="0.3">
      <c r="A956" t="s">
        <v>1436</v>
      </c>
      <c r="B956" t="s">
        <v>1829</v>
      </c>
      <c r="C956" t="s">
        <v>1488</v>
      </c>
      <c r="D956" t="s">
        <v>2008</v>
      </c>
      <c r="E956" t="s">
        <v>2000</v>
      </c>
      <c r="F956" t="s">
        <v>1999</v>
      </c>
    </row>
    <row r="957" spans="1:8" x14ac:dyDescent="0.3">
      <c r="A957" t="s">
        <v>1436</v>
      </c>
      <c r="B957" t="s">
        <v>1835</v>
      </c>
      <c r="C957" t="s">
        <v>1488</v>
      </c>
      <c r="D957" t="s">
        <v>2008</v>
      </c>
      <c r="E957" t="s">
        <v>2000</v>
      </c>
      <c r="F957" t="s">
        <v>1999</v>
      </c>
    </row>
    <row r="958" spans="1:8" x14ac:dyDescent="0.3">
      <c r="A958" t="s">
        <v>1436</v>
      </c>
      <c r="B958" t="s">
        <v>1840</v>
      </c>
      <c r="C958" t="s">
        <v>1488</v>
      </c>
      <c r="D958" t="s">
        <v>2008</v>
      </c>
      <c r="E958" t="s">
        <v>2000</v>
      </c>
      <c r="F958" t="s">
        <v>1999</v>
      </c>
    </row>
    <row r="959" spans="1:8" x14ac:dyDescent="0.3">
      <c r="A959" t="s">
        <v>1436</v>
      </c>
      <c r="B959" t="s">
        <v>1843</v>
      </c>
      <c r="C959" t="s">
        <v>1488</v>
      </c>
      <c r="D959" t="s">
        <v>2008</v>
      </c>
      <c r="E959" t="s">
        <v>2000</v>
      </c>
      <c r="F959" t="s">
        <v>1999</v>
      </c>
    </row>
    <row r="960" spans="1:8" x14ac:dyDescent="0.3">
      <c r="A960" t="s">
        <v>1436</v>
      </c>
      <c r="B960" t="s">
        <v>1892</v>
      </c>
      <c r="C960" t="s">
        <v>1488</v>
      </c>
      <c r="D960" t="s">
        <v>2008</v>
      </c>
      <c r="E960" t="s">
        <v>2000</v>
      </c>
      <c r="F960" t="s">
        <v>1999</v>
      </c>
    </row>
    <row r="961" spans="1:6" x14ac:dyDescent="0.3">
      <c r="A961" t="s">
        <v>1436</v>
      </c>
      <c r="B961" t="s">
        <v>1893</v>
      </c>
      <c r="C961" t="s">
        <v>1488</v>
      </c>
      <c r="D961" t="s">
        <v>2008</v>
      </c>
      <c r="E961" t="s">
        <v>2000</v>
      </c>
      <c r="F961" t="s">
        <v>1999</v>
      </c>
    </row>
    <row r="962" spans="1:6" x14ac:dyDescent="0.3">
      <c r="A962" t="s">
        <v>1436</v>
      </c>
      <c r="B962" t="s">
        <v>1916</v>
      </c>
      <c r="C962" t="s">
        <v>1488</v>
      </c>
      <c r="D962" t="s">
        <v>2008</v>
      </c>
      <c r="E962" t="s">
        <v>2000</v>
      </c>
      <c r="F962" t="s">
        <v>1999</v>
      </c>
    </row>
    <row r="963" spans="1:6" x14ac:dyDescent="0.3">
      <c r="A963" t="s">
        <v>1436</v>
      </c>
      <c r="B963" t="s">
        <v>1929</v>
      </c>
      <c r="C963" t="s">
        <v>1488</v>
      </c>
      <c r="D963" t="s">
        <v>2008</v>
      </c>
      <c r="E963" t="s">
        <v>2000</v>
      </c>
      <c r="F963" t="s">
        <v>1999</v>
      </c>
    </row>
    <row r="964" spans="1:6" x14ac:dyDescent="0.3">
      <c r="A964" t="s">
        <v>1436</v>
      </c>
      <c r="B964" t="s">
        <v>1930</v>
      </c>
      <c r="C964" t="s">
        <v>1488</v>
      </c>
      <c r="D964" t="s">
        <v>2008</v>
      </c>
      <c r="E964" t="s">
        <v>2000</v>
      </c>
      <c r="F964" t="s">
        <v>1999</v>
      </c>
    </row>
    <row r="965" spans="1:6" x14ac:dyDescent="0.3">
      <c r="A965" t="s">
        <v>1436</v>
      </c>
      <c r="B965" t="s">
        <v>1939</v>
      </c>
      <c r="C965" t="s">
        <v>1488</v>
      </c>
      <c r="D965" t="s">
        <v>2008</v>
      </c>
      <c r="E965" t="s">
        <v>2000</v>
      </c>
      <c r="F965" t="s">
        <v>1999</v>
      </c>
    </row>
    <row r="966" spans="1:6" x14ac:dyDescent="0.3">
      <c r="A966" t="s">
        <v>1436</v>
      </c>
      <c r="B966" t="s">
        <v>1955</v>
      </c>
      <c r="C966" t="s">
        <v>1488</v>
      </c>
      <c r="D966" t="s">
        <v>2008</v>
      </c>
      <c r="E966" t="s">
        <v>2000</v>
      </c>
      <c r="F966" t="s">
        <v>1999</v>
      </c>
    </row>
    <row r="967" spans="1:6" x14ac:dyDescent="0.3">
      <c r="A967" t="s">
        <v>1436</v>
      </c>
      <c r="B967" t="s">
        <v>1960</v>
      </c>
      <c r="C967" t="s">
        <v>1488</v>
      </c>
      <c r="D967" t="s">
        <v>2008</v>
      </c>
      <c r="E967" t="s">
        <v>2000</v>
      </c>
      <c r="F967" t="s">
        <v>1999</v>
      </c>
    </row>
    <row r="968" spans="1:6" x14ac:dyDescent="0.3">
      <c r="A968" t="s">
        <v>1436</v>
      </c>
      <c r="B968" t="s">
        <v>1971</v>
      </c>
      <c r="C968" t="s">
        <v>1488</v>
      </c>
      <c r="D968" t="s">
        <v>2008</v>
      </c>
      <c r="E968" t="s">
        <v>2000</v>
      </c>
      <c r="F968" t="s">
        <v>1999</v>
      </c>
    </row>
    <row r="969" spans="1:6" x14ac:dyDescent="0.3">
      <c r="A969" t="s">
        <v>1436</v>
      </c>
      <c r="B969" t="s">
        <v>1972</v>
      </c>
      <c r="C969" t="s">
        <v>1488</v>
      </c>
      <c r="D969" t="s">
        <v>2008</v>
      </c>
      <c r="E969" t="s">
        <v>2000</v>
      </c>
      <c r="F969" t="s">
        <v>1999</v>
      </c>
    </row>
    <row r="970" spans="1:6" x14ac:dyDescent="0.3">
      <c r="A970" t="s">
        <v>1436</v>
      </c>
      <c r="B970" t="s">
        <v>1973</v>
      </c>
      <c r="C970" t="s">
        <v>1488</v>
      </c>
      <c r="D970" t="s">
        <v>2008</v>
      </c>
      <c r="E970" t="s">
        <v>2000</v>
      </c>
      <c r="F970" t="s">
        <v>1999</v>
      </c>
    </row>
    <row r="971" spans="1:6" x14ac:dyDescent="0.3">
      <c r="A971" t="s">
        <v>1436</v>
      </c>
      <c r="B971" t="s">
        <v>1507</v>
      </c>
      <c r="C971" t="s">
        <v>1488</v>
      </c>
      <c r="D971" t="s">
        <v>2007</v>
      </c>
      <c r="E971" t="s">
        <v>2001</v>
      </c>
      <c r="F971" t="s">
        <v>1999</v>
      </c>
    </row>
    <row r="972" spans="1:6" x14ac:dyDescent="0.3">
      <c r="A972" t="s">
        <v>1436</v>
      </c>
      <c r="B972" t="s">
        <v>1510</v>
      </c>
      <c r="C972" t="s">
        <v>1488</v>
      </c>
      <c r="D972" t="s">
        <v>2007</v>
      </c>
      <c r="E972" t="s">
        <v>2001</v>
      </c>
      <c r="F972" t="s">
        <v>1999</v>
      </c>
    </row>
    <row r="973" spans="1:6" x14ac:dyDescent="0.3">
      <c r="A973" t="s">
        <v>1436</v>
      </c>
      <c r="B973" t="s">
        <v>1551</v>
      </c>
      <c r="C973" t="s">
        <v>1488</v>
      </c>
      <c r="D973" t="s">
        <v>2007</v>
      </c>
      <c r="E973" t="s">
        <v>2001</v>
      </c>
      <c r="F973" t="s">
        <v>1999</v>
      </c>
    </row>
    <row r="974" spans="1:6" x14ac:dyDescent="0.3">
      <c r="A974" t="s">
        <v>1436</v>
      </c>
      <c r="B974" t="s">
        <v>1610</v>
      </c>
      <c r="C974" t="s">
        <v>1488</v>
      </c>
      <c r="D974" t="s">
        <v>2007</v>
      </c>
      <c r="E974" t="s">
        <v>2001</v>
      </c>
      <c r="F974" t="s">
        <v>1999</v>
      </c>
    </row>
    <row r="975" spans="1:6" x14ac:dyDescent="0.3">
      <c r="A975" t="s">
        <v>1436</v>
      </c>
      <c r="B975" t="s">
        <v>1634</v>
      </c>
      <c r="C975" t="s">
        <v>1488</v>
      </c>
      <c r="D975" t="s">
        <v>2007</v>
      </c>
      <c r="E975" t="s">
        <v>2001</v>
      </c>
      <c r="F975" t="s">
        <v>1999</v>
      </c>
    </row>
    <row r="976" spans="1:6" x14ac:dyDescent="0.3">
      <c r="A976" t="s">
        <v>1436</v>
      </c>
      <c r="B976" t="s">
        <v>1677</v>
      </c>
      <c r="C976" t="s">
        <v>1488</v>
      </c>
      <c r="D976" t="s">
        <v>2007</v>
      </c>
      <c r="E976" t="s">
        <v>2001</v>
      </c>
      <c r="F976" t="s">
        <v>1999</v>
      </c>
    </row>
    <row r="977" spans="1:8" x14ac:dyDescent="0.3">
      <c r="A977" t="s">
        <v>1436</v>
      </c>
      <c r="B977" t="s">
        <v>1703</v>
      </c>
      <c r="C977" t="s">
        <v>1488</v>
      </c>
      <c r="D977" t="s">
        <v>2007</v>
      </c>
      <c r="E977" t="s">
        <v>2001</v>
      </c>
      <c r="F977" t="s">
        <v>1999</v>
      </c>
    </row>
    <row r="978" spans="1:8" x14ac:dyDescent="0.3">
      <c r="A978" t="s">
        <v>1436</v>
      </c>
      <c r="B978" t="s">
        <v>1726</v>
      </c>
      <c r="C978" t="s">
        <v>1488</v>
      </c>
      <c r="D978" t="s">
        <v>2007</v>
      </c>
      <c r="E978" t="s">
        <v>2001</v>
      </c>
      <c r="F978" t="s">
        <v>1999</v>
      </c>
    </row>
    <row r="979" spans="1:8" x14ac:dyDescent="0.3">
      <c r="A979" t="s">
        <v>1436</v>
      </c>
      <c r="B979" t="s">
        <v>1754</v>
      </c>
      <c r="C979" t="s">
        <v>1488</v>
      </c>
      <c r="D979" t="s">
        <v>2007</v>
      </c>
      <c r="E979" t="s">
        <v>2001</v>
      </c>
      <c r="F979" t="s">
        <v>1999</v>
      </c>
    </row>
    <row r="980" spans="1:8" x14ac:dyDescent="0.3">
      <c r="A980" t="s">
        <v>1436</v>
      </c>
      <c r="B980" t="s">
        <v>1757</v>
      </c>
      <c r="C980" t="s">
        <v>1488</v>
      </c>
      <c r="D980" t="s">
        <v>2007</v>
      </c>
      <c r="E980" t="s">
        <v>2001</v>
      </c>
      <c r="F980" t="s">
        <v>1999</v>
      </c>
    </row>
    <row r="981" spans="1:8" x14ac:dyDescent="0.3">
      <c r="A981" t="s">
        <v>1436</v>
      </c>
      <c r="B981" t="s">
        <v>1796</v>
      </c>
      <c r="C981" t="s">
        <v>1488</v>
      </c>
      <c r="D981" t="s">
        <v>2007</v>
      </c>
      <c r="E981" t="s">
        <v>2001</v>
      </c>
      <c r="F981" t="s">
        <v>1999</v>
      </c>
    </row>
    <row r="982" spans="1:8" x14ac:dyDescent="0.3">
      <c r="A982" t="s">
        <v>1436</v>
      </c>
      <c r="B982" t="s">
        <v>1816</v>
      </c>
      <c r="C982" t="s">
        <v>1488</v>
      </c>
      <c r="D982" t="s">
        <v>2007</v>
      </c>
      <c r="E982" t="s">
        <v>2001</v>
      </c>
      <c r="F982" t="s">
        <v>1999</v>
      </c>
      <c r="H982" s="5"/>
    </row>
    <row r="983" spans="1:8" x14ac:dyDescent="0.3">
      <c r="A983" t="s">
        <v>1436</v>
      </c>
      <c r="B983" t="s">
        <v>1818</v>
      </c>
      <c r="C983" t="s">
        <v>1488</v>
      </c>
      <c r="D983" t="s">
        <v>2007</v>
      </c>
      <c r="E983" t="s">
        <v>2001</v>
      </c>
      <c r="F983" t="s">
        <v>1999</v>
      </c>
    </row>
    <row r="984" spans="1:8" x14ac:dyDescent="0.3">
      <c r="A984" t="s">
        <v>1436</v>
      </c>
      <c r="B984" t="s">
        <v>1829</v>
      </c>
      <c r="C984" t="s">
        <v>1488</v>
      </c>
      <c r="D984" t="s">
        <v>2007</v>
      </c>
      <c r="E984" t="s">
        <v>2001</v>
      </c>
      <c r="F984" t="s">
        <v>1999</v>
      </c>
    </row>
    <row r="985" spans="1:8" x14ac:dyDescent="0.3">
      <c r="A985" t="s">
        <v>1436</v>
      </c>
      <c r="B985" t="s">
        <v>1835</v>
      </c>
      <c r="C985" t="s">
        <v>1488</v>
      </c>
      <c r="D985" t="s">
        <v>2007</v>
      </c>
      <c r="E985" t="s">
        <v>2001</v>
      </c>
      <c r="F985" t="s">
        <v>1999</v>
      </c>
    </row>
    <row r="986" spans="1:8" x14ac:dyDescent="0.3">
      <c r="A986" t="s">
        <v>1436</v>
      </c>
      <c r="B986" t="s">
        <v>1840</v>
      </c>
      <c r="C986" t="s">
        <v>1488</v>
      </c>
      <c r="D986" t="s">
        <v>2007</v>
      </c>
      <c r="E986" t="s">
        <v>2001</v>
      </c>
      <c r="F986" t="s">
        <v>1999</v>
      </c>
    </row>
    <row r="987" spans="1:8" x14ac:dyDescent="0.3">
      <c r="A987" t="s">
        <v>1436</v>
      </c>
      <c r="B987" t="s">
        <v>1843</v>
      </c>
      <c r="C987" t="s">
        <v>1488</v>
      </c>
      <c r="D987" t="s">
        <v>2007</v>
      </c>
      <c r="E987" t="s">
        <v>2001</v>
      </c>
      <c r="F987" t="s">
        <v>1999</v>
      </c>
    </row>
    <row r="988" spans="1:8" x14ac:dyDescent="0.3">
      <c r="A988" t="s">
        <v>1436</v>
      </c>
      <c r="B988" t="s">
        <v>1892</v>
      </c>
      <c r="C988" t="s">
        <v>1488</v>
      </c>
      <c r="D988" t="s">
        <v>2007</v>
      </c>
      <c r="E988" t="s">
        <v>2001</v>
      </c>
      <c r="F988" t="s">
        <v>1999</v>
      </c>
    </row>
    <row r="989" spans="1:8" x14ac:dyDescent="0.3">
      <c r="A989" t="s">
        <v>1436</v>
      </c>
      <c r="B989" t="s">
        <v>1893</v>
      </c>
      <c r="C989" t="s">
        <v>1488</v>
      </c>
      <c r="D989" t="s">
        <v>2007</v>
      </c>
      <c r="E989" t="s">
        <v>2001</v>
      </c>
      <c r="F989" t="s">
        <v>1999</v>
      </c>
    </row>
    <row r="990" spans="1:8" x14ac:dyDescent="0.3">
      <c r="A990" t="s">
        <v>1436</v>
      </c>
      <c r="B990" t="s">
        <v>1916</v>
      </c>
      <c r="C990" t="s">
        <v>1488</v>
      </c>
      <c r="D990" t="s">
        <v>2007</v>
      </c>
      <c r="E990" t="s">
        <v>2001</v>
      </c>
      <c r="F990" t="s">
        <v>1999</v>
      </c>
    </row>
    <row r="991" spans="1:8" x14ac:dyDescent="0.3">
      <c r="A991" t="s">
        <v>1436</v>
      </c>
      <c r="B991" t="s">
        <v>1929</v>
      </c>
      <c r="C991" t="s">
        <v>1488</v>
      </c>
      <c r="D991" t="s">
        <v>2007</v>
      </c>
      <c r="E991" t="s">
        <v>2001</v>
      </c>
      <c r="F991" t="s">
        <v>1999</v>
      </c>
    </row>
    <row r="992" spans="1:8" x14ac:dyDescent="0.3">
      <c r="A992" t="s">
        <v>1436</v>
      </c>
      <c r="B992" t="s">
        <v>1930</v>
      </c>
      <c r="C992" t="s">
        <v>1488</v>
      </c>
      <c r="D992" t="s">
        <v>2007</v>
      </c>
      <c r="E992" t="s">
        <v>2001</v>
      </c>
      <c r="F992" t="s">
        <v>1999</v>
      </c>
    </row>
    <row r="993" spans="1:6" x14ac:dyDescent="0.3">
      <c r="A993" t="s">
        <v>1436</v>
      </c>
      <c r="B993" t="s">
        <v>1939</v>
      </c>
      <c r="C993" t="s">
        <v>1488</v>
      </c>
      <c r="D993" t="s">
        <v>2007</v>
      </c>
      <c r="E993" t="s">
        <v>2001</v>
      </c>
      <c r="F993" t="s">
        <v>1999</v>
      </c>
    </row>
    <row r="994" spans="1:6" x14ac:dyDescent="0.3">
      <c r="A994" t="s">
        <v>1436</v>
      </c>
      <c r="B994" t="s">
        <v>1955</v>
      </c>
      <c r="C994" t="s">
        <v>1488</v>
      </c>
      <c r="D994" t="s">
        <v>2007</v>
      </c>
      <c r="E994" t="s">
        <v>2001</v>
      </c>
      <c r="F994" t="s">
        <v>1999</v>
      </c>
    </row>
    <row r="995" spans="1:6" x14ac:dyDescent="0.3">
      <c r="A995" t="s">
        <v>1436</v>
      </c>
      <c r="B995" t="s">
        <v>1960</v>
      </c>
      <c r="C995" t="s">
        <v>1488</v>
      </c>
      <c r="D995" t="s">
        <v>2007</v>
      </c>
      <c r="E995" t="s">
        <v>2001</v>
      </c>
      <c r="F995" t="s">
        <v>1999</v>
      </c>
    </row>
    <row r="996" spans="1:6" x14ac:dyDescent="0.3">
      <c r="A996" t="s">
        <v>1436</v>
      </c>
      <c r="B996" t="s">
        <v>1971</v>
      </c>
      <c r="C996" t="s">
        <v>1488</v>
      </c>
      <c r="D996" t="s">
        <v>2007</v>
      </c>
      <c r="E996" t="s">
        <v>2001</v>
      </c>
      <c r="F996" t="s">
        <v>1999</v>
      </c>
    </row>
    <row r="997" spans="1:6" x14ac:dyDescent="0.3">
      <c r="A997" t="s">
        <v>1436</v>
      </c>
      <c r="B997" t="s">
        <v>1972</v>
      </c>
      <c r="C997" t="s">
        <v>1488</v>
      </c>
      <c r="D997" t="s">
        <v>2007</v>
      </c>
      <c r="E997" t="s">
        <v>2001</v>
      </c>
      <c r="F997" t="s">
        <v>1999</v>
      </c>
    </row>
    <row r="998" spans="1:6" x14ac:dyDescent="0.3">
      <c r="A998" t="s">
        <v>1436</v>
      </c>
      <c r="B998" t="s">
        <v>1973</v>
      </c>
      <c r="C998" t="s">
        <v>1488</v>
      </c>
      <c r="D998" t="s">
        <v>2007</v>
      </c>
      <c r="E998" t="s">
        <v>2001</v>
      </c>
      <c r="F998" t="s">
        <v>1999</v>
      </c>
    </row>
    <row r="999" spans="1:6" x14ac:dyDescent="0.3">
      <c r="A999" t="s">
        <v>1436</v>
      </c>
      <c r="B999" t="s">
        <v>1507</v>
      </c>
      <c r="C999" t="s">
        <v>1488</v>
      </c>
      <c r="D999" t="s">
        <v>2010</v>
      </c>
      <c r="E999" t="s">
        <v>2001</v>
      </c>
      <c r="F999" t="s">
        <v>1999</v>
      </c>
    </row>
    <row r="1000" spans="1:6" x14ac:dyDescent="0.3">
      <c r="A1000" t="s">
        <v>1436</v>
      </c>
      <c r="B1000" t="s">
        <v>1510</v>
      </c>
      <c r="C1000" t="s">
        <v>1488</v>
      </c>
      <c r="D1000" t="s">
        <v>2010</v>
      </c>
      <c r="E1000" t="s">
        <v>2001</v>
      </c>
      <c r="F1000" t="s">
        <v>1999</v>
      </c>
    </row>
    <row r="1001" spans="1:6" x14ac:dyDescent="0.3">
      <c r="A1001" t="s">
        <v>1436</v>
      </c>
      <c r="B1001" t="s">
        <v>1551</v>
      </c>
      <c r="C1001" t="s">
        <v>1488</v>
      </c>
      <c r="D1001" t="s">
        <v>2010</v>
      </c>
      <c r="E1001" t="s">
        <v>2001</v>
      </c>
      <c r="F1001" t="s">
        <v>1999</v>
      </c>
    </row>
    <row r="1002" spans="1:6" x14ac:dyDescent="0.3">
      <c r="A1002" t="s">
        <v>1436</v>
      </c>
      <c r="B1002" t="s">
        <v>1610</v>
      </c>
      <c r="C1002" t="s">
        <v>1488</v>
      </c>
      <c r="D1002" t="s">
        <v>2010</v>
      </c>
      <c r="E1002" t="s">
        <v>2001</v>
      </c>
      <c r="F1002" t="s">
        <v>1999</v>
      </c>
    </row>
    <row r="1003" spans="1:6" x14ac:dyDescent="0.3">
      <c r="A1003" t="s">
        <v>1436</v>
      </c>
      <c r="B1003" t="s">
        <v>1634</v>
      </c>
      <c r="C1003" t="s">
        <v>1488</v>
      </c>
      <c r="D1003" t="s">
        <v>2010</v>
      </c>
      <c r="E1003" t="s">
        <v>2001</v>
      </c>
      <c r="F1003" t="s">
        <v>1999</v>
      </c>
    </row>
    <row r="1004" spans="1:6" x14ac:dyDescent="0.3">
      <c r="A1004" t="s">
        <v>1436</v>
      </c>
      <c r="B1004" t="s">
        <v>1677</v>
      </c>
      <c r="C1004" t="s">
        <v>1488</v>
      </c>
      <c r="D1004" t="s">
        <v>2010</v>
      </c>
      <c r="E1004" t="s">
        <v>2001</v>
      </c>
      <c r="F1004" t="s">
        <v>1999</v>
      </c>
    </row>
    <row r="1005" spans="1:6" x14ac:dyDescent="0.3">
      <c r="A1005" t="s">
        <v>1436</v>
      </c>
      <c r="B1005" t="s">
        <v>1703</v>
      </c>
      <c r="C1005" t="s">
        <v>1488</v>
      </c>
      <c r="D1005" t="s">
        <v>2010</v>
      </c>
      <c r="E1005" t="s">
        <v>2001</v>
      </c>
      <c r="F1005" t="s">
        <v>1999</v>
      </c>
    </row>
    <row r="1006" spans="1:6" x14ac:dyDescent="0.3">
      <c r="A1006" t="s">
        <v>1436</v>
      </c>
      <c r="B1006" t="s">
        <v>1726</v>
      </c>
      <c r="C1006" t="s">
        <v>1488</v>
      </c>
      <c r="D1006" t="s">
        <v>2010</v>
      </c>
      <c r="E1006" t="s">
        <v>2001</v>
      </c>
      <c r="F1006" t="s">
        <v>1999</v>
      </c>
    </row>
    <row r="1007" spans="1:6" x14ac:dyDescent="0.3">
      <c r="A1007" t="s">
        <v>1436</v>
      </c>
      <c r="B1007" t="s">
        <v>1754</v>
      </c>
      <c r="C1007" t="s">
        <v>1488</v>
      </c>
      <c r="D1007" t="s">
        <v>2010</v>
      </c>
      <c r="E1007" t="s">
        <v>2001</v>
      </c>
      <c r="F1007" t="s">
        <v>1999</v>
      </c>
    </row>
    <row r="1008" spans="1:6" x14ac:dyDescent="0.3">
      <c r="A1008" t="s">
        <v>1436</v>
      </c>
      <c r="B1008" t="s">
        <v>1757</v>
      </c>
      <c r="C1008" t="s">
        <v>1488</v>
      </c>
      <c r="D1008" t="s">
        <v>2010</v>
      </c>
      <c r="E1008" t="s">
        <v>2001</v>
      </c>
      <c r="F1008" t="s">
        <v>1999</v>
      </c>
    </row>
    <row r="1009" spans="1:8" x14ac:dyDescent="0.3">
      <c r="A1009" t="s">
        <v>1436</v>
      </c>
      <c r="B1009" t="s">
        <v>1796</v>
      </c>
      <c r="C1009" t="s">
        <v>1488</v>
      </c>
      <c r="D1009" t="s">
        <v>2010</v>
      </c>
      <c r="E1009" t="s">
        <v>2001</v>
      </c>
      <c r="F1009" t="s">
        <v>1999</v>
      </c>
    </row>
    <row r="1010" spans="1:8" x14ac:dyDescent="0.3">
      <c r="A1010" t="s">
        <v>1436</v>
      </c>
      <c r="B1010" t="s">
        <v>1816</v>
      </c>
      <c r="C1010" t="s">
        <v>1488</v>
      </c>
      <c r="D1010" t="s">
        <v>2010</v>
      </c>
      <c r="E1010" t="s">
        <v>2001</v>
      </c>
      <c r="F1010" t="s">
        <v>1999</v>
      </c>
      <c r="H1010" s="5"/>
    </row>
    <row r="1011" spans="1:8" x14ac:dyDescent="0.3">
      <c r="A1011" t="s">
        <v>1436</v>
      </c>
      <c r="B1011" t="s">
        <v>1818</v>
      </c>
      <c r="C1011" t="s">
        <v>1488</v>
      </c>
      <c r="D1011" t="s">
        <v>2010</v>
      </c>
      <c r="E1011" t="s">
        <v>2001</v>
      </c>
      <c r="F1011" t="s">
        <v>1999</v>
      </c>
    </row>
    <row r="1012" spans="1:8" x14ac:dyDescent="0.3">
      <c r="A1012" t="s">
        <v>1436</v>
      </c>
      <c r="B1012" t="s">
        <v>1829</v>
      </c>
      <c r="C1012" t="s">
        <v>1488</v>
      </c>
      <c r="D1012" t="s">
        <v>2010</v>
      </c>
      <c r="E1012" t="s">
        <v>2001</v>
      </c>
      <c r="F1012" t="s">
        <v>1999</v>
      </c>
    </row>
    <row r="1013" spans="1:8" x14ac:dyDescent="0.3">
      <c r="A1013" t="s">
        <v>1436</v>
      </c>
      <c r="B1013" t="s">
        <v>1835</v>
      </c>
      <c r="C1013" t="s">
        <v>1488</v>
      </c>
      <c r="D1013" t="s">
        <v>2010</v>
      </c>
      <c r="E1013" t="s">
        <v>2001</v>
      </c>
      <c r="F1013" t="s">
        <v>1999</v>
      </c>
    </row>
    <row r="1014" spans="1:8" x14ac:dyDescent="0.3">
      <c r="A1014" t="s">
        <v>1436</v>
      </c>
      <c r="B1014" t="s">
        <v>1840</v>
      </c>
      <c r="C1014" t="s">
        <v>1488</v>
      </c>
      <c r="D1014" t="s">
        <v>2010</v>
      </c>
      <c r="E1014" t="s">
        <v>2001</v>
      </c>
      <c r="F1014" t="s">
        <v>1999</v>
      </c>
    </row>
    <row r="1015" spans="1:8" x14ac:dyDescent="0.3">
      <c r="A1015" t="s">
        <v>1436</v>
      </c>
      <c r="B1015" t="s">
        <v>1843</v>
      </c>
      <c r="C1015" t="s">
        <v>1488</v>
      </c>
      <c r="D1015" t="s">
        <v>2010</v>
      </c>
      <c r="E1015" t="s">
        <v>2001</v>
      </c>
      <c r="F1015" t="s">
        <v>1999</v>
      </c>
    </row>
    <row r="1016" spans="1:8" x14ac:dyDescent="0.3">
      <c r="A1016" t="s">
        <v>1436</v>
      </c>
      <c r="B1016" t="s">
        <v>1892</v>
      </c>
      <c r="C1016" t="s">
        <v>1488</v>
      </c>
      <c r="D1016" t="s">
        <v>2010</v>
      </c>
      <c r="E1016" t="s">
        <v>2001</v>
      </c>
      <c r="F1016" t="s">
        <v>1999</v>
      </c>
    </row>
    <row r="1017" spans="1:8" x14ac:dyDescent="0.3">
      <c r="A1017" t="s">
        <v>1436</v>
      </c>
      <c r="B1017" t="s">
        <v>1893</v>
      </c>
      <c r="C1017" t="s">
        <v>1488</v>
      </c>
      <c r="D1017" t="s">
        <v>2010</v>
      </c>
      <c r="E1017" t="s">
        <v>2001</v>
      </c>
      <c r="F1017" t="s">
        <v>1999</v>
      </c>
    </row>
    <row r="1018" spans="1:8" x14ac:dyDescent="0.3">
      <c r="A1018" t="s">
        <v>1436</v>
      </c>
      <c r="B1018" t="s">
        <v>1916</v>
      </c>
      <c r="C1018" t="s">
        <v>1488</v>
      </c>
      <c r="D1018" t="s">
        <v>2010</v>
      </c>
      <c r="E1018" t="s">
        <v>2001</v>
      </c>
      <c r="F1018" t="s">
        <v>1999</v>
      </c>
    </row>
    <row r="1019" spans="1:8" x14ac:dyDescent="0.3">
      <c r="A1019" t="s">
        <v>1436</v>
      </c>
      <c r="B1019" t="s">
        <v>1929</v>
      </c>
      <c r="C1019" t="s">
        <v>1488</v>
      </c>
      <c r="D1019" t="s">
        <v>2010</v>
      </c>
      <c r="E1019" t="s">
        <v>2001</v>
      </c>
      <c r="F1019" t="s">
        <v>1999</v>
      </c>
    </row>
    <row r="1020" spans="1:8" x14ac:dyDescent="0.3">
      <c r="A1020" t="s">
        <v>1436</v>
      </c>
      <c r="B1020" t="s">
        <v>1930</v>
      </c>
      <c r="C1020" t="s">
        <v>1488</v>
      </c>
      <c r="D1020" t="s">
        <v>2010</v>
      </c>
      <c r="E1020" t="s">
        <v>2001</v>
      </c>
      <c r="F1020" t="s">
        <v>1999</v>
      </c>
    </row>
    <row r="1021" spans="1:8" x14ac:dyDescent="0.3">
      <c r="A1021" t="s">
        <v>1436</v>
      </c>
      <c r="B1021" t="s">
        <v>1939</v>
      </c>
      <c r="C1021" t="s">
        <v>1488</v>
      </c>
      <c r="D1021" t="s">
        <v>2010</v>
      </c>
      <c r="E1021" t="s">
        <v>2001</v>
      </c>
      <c r="F1021" t="s">
        <v>1999</v>
      </c>
    </row>
    <row r="1022" spans="1:8" x14ac:dyDescent="0.3">
      <c r="A1022" t="s">
        <v>1436</v>
      </c>
      <c r="B1022" t="s">
        <v>1955</v>
      </c>
      <c r="C1022" t="s">
        <v>1488</v>
      </c>
      <c r="D1022" t="s">
        <v>2010</v>
      </c>
      <c r="E1022" t="s">
        <v>2001</v>
      </c>
      <c r="F1022" t="s">
        <v>1999</v>
      </c>
    </row>
    <row r="1023" spans="1:8" x14ac:dyDescent="0.3">
      <c r="A1023" t="s">
        <v>1436</v>
      </c>
      <c r="B1023" t="s">
        <v>1960</v>
      </c>
      <c r="C1023" t="s">
        <v>1488</v>
      </c>
      <c r="D1023" t="s">
        <v>2010</v>
      </c>
      <c r="E1023" t="s">
        <v>2001</v>
      </c>
      <c r="F1023" t="s">
        <v>1999</v>
      </c>
    </row>
    <row r="1024" spans="1:8" x14ac:dyDescent="0.3">
      <c r="A1024" t="s">
        <v>1436</v>
      </c>
      <c r="B1024" t="s">
        <v>1971</v>
      </c>
      <c r="C1024" t="s">
        <v>1488</v>
      </c>
      <c r="D1024" t="s">
        <v>2010</v>
      </c>
      <c r="E1024" t="s">
        <v>2001</v>
      </c>
      <c r="F1024" t="s">
        <v>1999</v>
      </c>
    </row>
    <row r="1025" spans="1:8" x14ac:dyDescent="0.3">
      <c r="A1025" t="s">
        <v>1436</v>
      </c>
      <c r="B1025" t="s">
        <v>1972</v>
      </c>
      <c r="C1025" t="s">
        <v>1488</v>
      </c>
      <c r="D1025" t="s">
        <v>2010</v>
      </c>
      <c r="E1025" t="s">
        <v>2001</v>
      </c>
      <c r="F1025" t="s">
        <v>1999</v>
      </c>
    </row>
    <row r="1026" spans="1:8" x14ac:dyDescent="0.3">
      <c r="A1026" t="s">
        <v>1436</v>
      </c>
      <c r="B1026" t="s">
        <v>1973</v>
      </c>
      <c r="C1026" t="s">
        <v>1488</v>
      </c>
      <c r="D1026" t="s">
        <v>2010</v>
      </c>
      <c r="E1026" t="s">
        <v>2001</v>
      </c>
      <c r="F1026" t="s">
        <v>1999</v>
      </c>
    </row>
    <row r="1027" spans="1:8" x14ac:dyDescent="0.3">
      <c r="A1027" t="s">
        <v>1436</v>
      </c>
      <c r="B1027" t="s">
        <v>1507</v>
      </c>
      <c r="C1027" t="s">
        <v>1488</v>
      </c>
      <c r="D1027" t="s">
        <v>2011</v>
      </c>
      <c r="E1027" t="s">
        <v>2001</v>
      </c>
      <c r="F1027" t="s">
        <v>1999</v>
      </c>
    </row>
    <row r="1028" spans="1:8" x14ac:dyDescent="0.3">
      <c r="A1028" t="s">
        <v>1436</v>
      </c>
      <c r="B1028" t="s">
        <v>1510</v>
      </c>
      <c r="C1028" t="s">
        <v>1488</v>
      </c>
      <c r="D1028" t="s">
        <v>2011</v>
      </c>
      <c r="E1028" t="s">
        <v>2001</v>
      </c>
      <c r="F1028" t="s">
        <v>1999</v>
      </c>
    </row>
    <row r="1029" spans="1:8" x14ac:dyDescent="0.3">
      <c r="A1029" t="s">
        <v>1436</v>
      </c>
      <c r="B1029" t="s">
        <v>1551</v>
      </c>
      <c r="C1029" t="s">
        <v>1488</v>
      </c>
      <c r="D1029" t="s">
        <v>2011</v>
      </c>
      <c r="E1029" t="s">
        <v>2001</v>
      </c>
      <c r="F1029" t="s">
        <v>1999</v>
      </c>
    </row>
    <row r="1030" spans="1:8" x14ac:dyDescent="0.3">
      <c r="A1030" t="s">
        <v>1436</v>
      </c>
      <c r="B1030" t="s">
        <v>1610</v>
      </c>
      <c r="C1030" t="s">
        <v>1488</v>
      </c>
      <c r="D1030" t="s">
        <v>2011</v>
      </c>
      <c r="E1030" t="s">
        <v>2001</v>
      </c>
      <c r="F1030" t="s">
        <v>1999</v>
      </c>
    </row>
    <row r="1031" spans="1:8" x14ac:dyDescent="0.3">
      <c r="A1031" t="s">
        <v>1436</v>
      </c>
      <c r="B1031" t="s">
        <v>1634</v>
      </c>
      <c r="C1031" t="s">
        <v>1488</v>
      </c>
      <c r="D1031" t="s">
        <v>2011</v>
      </c>
      <c r="E1031" t="s">
        <v>2001</v>
      </c>
      <c r="F1031" t="s">
        <v>1999</v>
      </c>
    </row>
    <row r="1032" spans="1:8" x14ac:dyDescent="0.3">
      <c r="A1032" t="s">
        <v>1436</v>
      </c>
      <c r="B1032" t="s">
        <v>1677</v>
      </c>
      <c r="C1032" t="s">
        <v>1488</v>
      </c>
      <c r="D1032" t="s">
        <v>2011</v>
      </c>
      <c r="E1032" t="s">
        <v>2001</v>
      </c>
      <c r="F1032" t="s">
        <v>1999</v>
      </c>
    </row>
    <row r="1033" spans="1:8" x14ac:dyDescent="0.3">
      <c r="A1033" t="s">
        <v>1436</v>
      </c>
      <c r="B1033" t="s">
        <v>1703</v>
      </c>
      <c r="C1033" t="s">
        <v>1488</v>
      </c>
      <c r="D1033" t="s">
        <v>2011</v>
      </c>
      <c r="E1033" t="s">
        <v>2001</v>
      </c>
      <c r="F1033" t="s">
        <v>1999</v>
      </c>
    </row>
    <row r="1034" spans="1:8" x14ac:dyDescent="0.3">
      <c r="A1034" t="s">
        <v>1436</v>
      </c>
      <c r="B1034" t="s">
        <v>1726</v>
      </c>
      <c r="C1034" t="s">
        <v>1488</v>
      </c>
      <c r="D1034" t="s">
        <v>2011</v>
      </c>
      <c r="E1034" t="s">
        <v>2001</v>
      </c>
      <c r="F1034" t="s">
        <v>1999</v>
      </c>
    </row>
    <row r="1035" spans="1:8" x14ac:dyDescent="0.3">
      <c r="A1035" t="s">
        <v>1436</v>
      </c>
      <c r="B1035" t="s">
        <v>1754</v>
      </c>
      <c r="C1035" t="s">
        <v>1488</v>
      </c>
      <c r="D1035" t="s">
        <v>2011</v>
      </c>
      <c r="E1035" t="s">
        <v>2001</v>
      </c>
      <c r="F1035" t="s">
        <v>1999</v>
      </c>
    </row>
    <row r="1036" spans="1:8" x14ac:dyDescent="0.3">
      <c r="A1036" t="s">
        <v>1436</v>
      </c>
      <c r="B1036" t="s">
        <v>1757</v>
      </c>
      <c r="C1036" t="s">
        <v>1488</v>
      </c>
      <c r="D1036" t="s">
        <v>2011</v>
      </c>
      <c r="E1036" t="s">
        <v>2001</v>
      </c>
      <c r="F1036" t="s">
        <v>1999</v>
      </c>
    </row>
    <row r="1037" spans="1:8" x14ac:dyDescent="0.3">
      <c r="A1037" t="s">
        <v>1436</v>
      </c>
      <c r="B1037" t="s">
        <v>1796</v>
      </c>
      <c r="C1037" t="s">
        <v>1488</v>
      </c>
      <c r="D1037" t="s">
        <v>2011</v>
      </c>
      <c r="E1037" t="s">
        <v>2001</v>
      </c>
      <c r="F1037" t="s">
        <v>1999</v>
      </c>
    </row>
    <row r="1038" spans="1:8" x14ac:dyDescent="0.3">
      <c r="A1038" t="s">
        <v>1436</v>
      </c>
      <c r="B1038" t="s">
        <v>1816</v>
      </c>
      <c r="C1038" t="s">
        <v>1488</v>
      </c>
      <c r="D1038" t="s">
        <v>2011</v>
      </c>
      <c r="E1038" t="s">
        <v>2001</v>
      </c>
      <c r="F1038" t="s">
        <v>1999</v>
      </c>
      <c r="H1038" s="5"/>
    </row>
    <row r="1039" spans="1:8" x14ac:dyDescent="0.3">
      <c r="A1039" t="s">
        <v>1436</v>
      </c>
      <c r="B1039" t="s">
        <v>1818</v>
      </c>
      <c r="C1039" t="s">
        <v>1488</v>
      </c>
      <c r="D1039" t="s">
        <v>2011</v>
      </c>
      <c r="E1039" t="s">
        <v>2001</v>
      </c>
      <c r="F1039" t="s">
        <v>1999</v>
      </c>
    </row>
    <row r="1040" spans="1:8" x14ac:dyDescent="0.3">
      <c r="A1040" t="s">
        <v>1436</v>
      </c>
      <c r="B1040" t="s">
        <v>1829</v>
      </c>
      <c r="C1040" t="s">
        <v>1488</v>
      </c>
      <c r="D1040" t="s">
        <v>2011</v>
      </c>
      <c r="E1040" t="s">
        <v>2001</v>
      </c>
      <c r="F1040" t="s">
        <v>1999</v>
      </c>
    </row>
    <row r="1041" spans="1:6" x14ac:dyDescent="0.3">
      <c r="A1041" t="s">
        <v>1436</v>
      </c>
      <c r="B1041" t="s">
        <v>1835</v>
      </c>
      <c r="C1041" t="s">
        <v>1488</v>
      </c>
      <c r="D1041" t="s">
        <v>2011</v>
      </c>
      <c r="E1041" t="s">
        <v>2001</v>
      </c>
      <c r="F1041" t="s">
        <v>1999</v>
      </c>
    </row>
    <row r="1042" spans="1:6" x14ac:dyDescent="0.3">
      <c r="A1042" t="s">
        <v>1436</v>
      </c>
      <c r="B1042" t="s">
        <v>1840</v>
      </c>
      <c r="C1042" t="s">
        <v>1488</v>
      </c>
      <c r="D1042" t="s">
        <v>2011</v>
      </c>
      <c r="E1042" t="s">
        <v>2001</v>
      </c>
      <c r="F1042" t="s">
        <v>1999</v>
      </c>
    </row>
    <row r="1043" spans="1:6" x14ac:dyDescent="0.3">
      <c r="A1043" t="s">
        <v>1436</v>
      </c>
      <c r="B1043" t="s">
        <v>1843</v>
      </c>
      <c r="C1043" t="s">
        <v>1488</v>
      </c>
      <c r="D1043" t="s">
        <v>2011</v>
      </c>
      <c r="E1043" t="s">
        <v>2001</v>
      </c>
      <c r="F1043" t="s">
        <v>1999</v>
      </c>
    </row>
    <row r="1044" spans="1:6" x14ac:dyDescent="0.3">
      <c r="A1044" t="s">
        <v>1436</v>
      </c>
      <c r="B1044" t="s">
        <v>1892</v>
      </c>
      <c r="C1044" t="s">
        <v>1488</v>
      </c>
      <c r="D1044" t="s">
        <v>2011</v>
      </c>
      <c r="E1044" t="s">
        <v>2001</v>
      </c>
      <c r="F1044" t="s">
        <v>1999</v>
      </c>
    </row>
    <row r="1045" spans="1:6" x14ac:dyDescent="0.3">
      <c r="A1045" t="s">
        <v>1436</v>
      </c>
      <c r="B1045" t="s">
        <v>1893</v>
      </c>
      <c r="C1045" t="s">
        <v>1488</v>
      </c>
      <c r="D1045" t="s">
        <v>2011</v>
      </c>
      <c r="E1045" t="s">
        <v>2001</v>
      </c>
      <c r="F1045" t="s">
        <v>1999</v>
      </c>
    </row>
    <row r="1046" spans="1:6" x14ac:dyDescent="0.3">
      <c r="A1046" t="s">
        <v>1436</v>
      </c>
      <c r="B1046" t="s">
        <v>1916</v>
      </c>
      <c r="C1046" t="s">
        <v>1488</v>
      </c>
      <c r="D1046" t="s">
        <v>2011</v>
      </c>
      <c r="E1046" t="s">
        <v>2001</v>
      </c>
      <c r="F1046" t="s">
        <v>1999</v>
      </c>
    </row>
    <row r="1047" spans="1:6" x14ac:dyDescent="0.3">
      <c r="A1047" t="s">
        <v>1436</v>
      </c>
      <c r="B1047" t="s">
        <v>1929</v>
      </c>
      <c r="C1047" t="s">
        <v>1488</v>
      </c>
      <c r="D1047" t="s">
        <v>2011</v>
      </c>
      <c r="E1047" t="s">
        <v>2001</v>
      </c>
      <c r="F1047" t="s">
        <v>1999</v>
      </c>
    </row>
    <row r="1048" spans="1:6" x14ac:dyDescent="0.3">
      <c r="A1048" t="s">
        <v>1436</v>
      </c>
      <c r="B1048" t="s">
        <v>1930</v>
      </c>
      <c r="C1048" t="s">
        <v>1488</v>
      </c>
      <c r="D1048" t="s">
        <v>2011</v>
      </c>
      <c r="E1048" t="s">
        <v>2001</v>
      </c>
      <c r="F1048" t="s">
        <v>1999</v>
      </c>
    </row>
    <row r="1049" spans="1:6" x14ac:dyDescent="0.3">
      <c r="A1049" t="s">
        <v>1436</v>
      </c>
      <c r="B1049" t="s">
        <v>1939</v>
      </c>
      <c r="C1049" t="s">
        <v>1488</v>
      </c>
      <c r="D1049" t="s">
        <v>2011</v>
      </c>
      <c r="E1049" t="s">
        <v>2001</v>
      </c>
      <c r="F1049" t="s">
        <v>1999</v>
      </c>
    </row>
    <row r="1050" spans="1:6" x14ac:dyDescent="0.3">
      <c r="A1050" t="s">
        <v>1436</v>
      </c>
      <c r="B1050" t="s">
        <v>1955</v>
      </c>
      <c r="C1050" t="s">
        <v>1488</v>
      </c>
      <c r="D1050" t="s">
        <v>2011</v>
      </c>
      <c r="E1050" t="s">
        <v>2001</v>
      </c>
      <c r="F1050" t="s">
        <v>1999</v>
      </c>
    </row>
    <row r="1051" spans="1:6" x14ac:dyDescent="0.3">
      <c r="A1051" t="s">
        <v>1436</v>
      </c>
      <c r="B1051" t="s">
        <v>1960</v>
      </c>
      <c r="C1051" t="s">
        <v>1488</v>
      </c>
      <c r="D1051" t="s">
        <v>2011</v>
      </c>
      <c r="E1051" t="s">
        <v>2001</v>
      </c>
      <c r="F1051" t="s">
        <v>1999</v>
      </c>
    </row>
    <row r="1052" spans="1:6" x14ac:dyDescent="0.3">
      <c r="A1052" t="s">
        <v>1436</v>
      </c>
      <c r="B1052" t="s">
        <v>1971</v>
      </c>
      <c r="C1052" t="s">
        <v>1488</v>
      </c>
      <c r="D1052" t="s">
        <v>2011</v>
      </c>
      <c r="E1052" t="s">
        <v>2001</v>
      </c>
      <c r="F1052" t="s">
        <v>1999</v>
      </c>
    </row>
    <row r="1053" spans="1:6" x14ac:dyDescent="0.3">
      <c r="A1053" t="s">
        <v>1436</v>
      </c>
      <c r="B1053" t="s">
        <v>1972</v>
      </c>
      <c r="C1053" t="s">
        <v>1488</v>
      </c>
      <c r="D1053" t="s">
        <v>2011</v>
      </c>
      <c r="E1053" t="s">
        <v>2001</v>
      </c>
      <c r="F1053" t="s">
        <v>1999</v>
      </c>
    </row>
    <row r="1054" spans="1:6" x14ac:dyDescent="0.3">
      <c r="A1054" t="s">
        <v>1436</v>
      </c>
      <c r="B1054" t="s">
        <v>1973</v>
      </c>
      <c r="C1054" t="s">
        <v>1488</v>
      </c>
      <c r="D1054" t="s">
        <v>2011</v>
      </c>
      <c r="E1054" t="s">
        <v>2001</v>
      </c>
      <c r="F1054" t="s">
        <v>1999</v>
      </c>
    </row>
    <row r="1055" spans="1:6" x14ac:dyDescent="0.3">
      <c r="A1055" t="s">
        <v>1436</v>
      </c>
      <c r="B1055" t="s">
        <v>1507</v>
      </c>
      <c r="C1055" t="s">
        <v>1488</v>
      </c>
      <c r="D1055" t="s">
        <v>2006</v>
      </c>
      <c r="E1055" t="s">
        <v>2001</v>
      </c>
      <c r="F1055" t="s">
        <v>1999</v>
      </c>
    </row>
    <row r="1056" spans="1:6" x14ac:dyDescent="0.3">
      <c r="A1056" t="s">
        <v>1436</v>
      </c>
      <c r="B1056" t="s">
        <v>1510</v>
      </c>
      <c r="C1056" t="s">
        <v>1488</v>
      </c>
      <c r="D1056" t="s">
        <v>2006</v>
      </c>
      <c r="E1056" t="s">
        <v>2001</v>
      </c>
      <c r="F1056" t="s">
        <v>1999</v>
      </c>
    </row>
    <row r="1057" spans="1:8" x14ac:dyDescent="0.3">
      <c r="A1057" t="s">
        <v>1436</v>
      </c>
      <c r="B1057" t="s">
        <v>1551</v>
      </c>
      <c r="C1057" t="s">
        <v>1488</v>
      </c>
      <c r="D1057" t="s">
        <v>2006</v>
      </c>
      <c r="E1057" t="s">
        <v>2001</v>
      </c>
      <c r="F1057" t="s">
        <v>1999</v>
      </c>
    </row>
    <row r="1058" spans="1:8" x14ac:dyDescent="0.3">
      <c r="A1058" t="s">
        <v>1436</v>
      </c>
      <c r="B1058" t="s">
        <v>1610</v>
      </c>
      <c r="C1058" t="s">
        <v>1488</v>
      </c>
      <c r="D1058" t="s">
        <v>2006</v>
      </c>
      <c r="E1058" t="s">
        <v>2001</v>
      </c>
      <c r="F1058" t="s">
        <v>1999</v>
      </c>
    </row>
    <row r="1059" spans="1:8" x14ac:dyDescent="0.3">
      <c r="A1059" t="s">
        <v>1436</v>
      </c>
      <c r="B1059" t="s">
        <v>1634</v>
      </c>
      <c r="C1059" t="s">
        <v>1488</v>
      </c>
      <c r="D1059" t="s">
        <v>2006</v>
      </c>
      <c r="E1059" t="s">
        <v>2001</v>
      </c>
      <c r="F1059" t="s">
        <v>1999</v>
      </c>
    </row>
    <row r="1060" spans="1:8" x14ac:dyDescent="0.3">
      <c r="A1060" t="s">
        <v>1436</v>
      </c>
      <c r="B1060" t="s">
        <v>1677</v>
      </c>
      <c r="C1060" t="s">
        <v>1488</v>
      </c>
      <c r="D1060" t="s">
        <v>2006</v>
      </c>
      <c r="E1060" t="s">
        <v>2001</v>
      </c>
      <c r="F1060" t="s">
        <v>1999</v>
      </c>
    </row>
    <row r="1061" spans="1:8" x14ac:dyDescent="0.3">
      <c r="A1061" t="s">
        <v>1436</v>
      </c>
      <c r="B1061" t="s">
        <v>1703</v>
      </c>
      <c r="C1061" t="s">
        <v>1488</v>
      </c>
      <c r="D1061" t="s">
        <v>2006</v>
      </c>
      <c r="E1061" t="s">
        <v>2001</v>
      </c>
      <c r="F1061" t="s">
        <v>1999</v>
      </c>
    </row>
    <row r="1062" spans="1:8" x14ac:dyDescent="0.3">
      <c r="A1062" t="s">
        <v>1436</v>
      </c>
      <c r="B1062" t="s">
        <v>1726</v>
      </c>
      <c r="C1062" t="s">
        <v>1488</v>
      </c>
      <c r="D1062" t="s">
        <v>2006</v>
      </c>
      <c r="E1062" t="s">
        <v>2001</v>
      </c>
      <c r="F1062" t="s">
        <v>1999</v>
      </c>
    </row>
    <row r="1063" spans="1:8" x14ac:dyDescent="0.3">
      <c r="A1063" t="s">
        <v>1436</v>
      </c>
      <c r="B1063" t="s">
        <v>1754</v>
      </c>
      <c r="C1063" t="s">
        <v>1488</v>
      </c>
      <c r="D1063" t="s">
        <v>2006</v>
      </c>
      <c r="E1063" t="s">
        <v>2001</v>
      </c>
      <c r="F1063" t="s">
        <v>1999</v>
      </c>
    </row>
    <row r="1064" spans="1:8" x14ac:dyDescent="0.3">
      <c r="A1064" t="s">
        <v>1436</v>
      </c>
      <c r="B1064" t="s">
        <v>1757</v>
      </c>
      <c r="C1064" t="s">
        <v>1488</v>
      </c>
      <c r="D1064" t="s">
        <v>2006</v>
      </c>
      <c r="E1064" t="s">
        <v>2001</v>
      </c>
      <c r="F1064" t="s">
        <v>1999</v>
      </c>
    </row>
    <row r="1065" spans="1:8" x14ac:dyDescent="0.3">
      <c r="A1065" t="s">
        <v>1436</v>
      </c>
      <c r="B1065" t="s">
        <v>1796</v>
      </c>
      <c r="C1065" t="s">
        <v>1488</v>
      </c>
      <c r="D1065" t="s">
        <v>2006</v>
      </c>
      <c r="E1065" t="s">
        <v>2001</v>
      </c>
      <c r="F1065" t="s">
        <v>1999</v>
      </c>
    </row>
    <row r="1066" spans="1:8" x14ac:dyDescent="0.3">
      <c r="A1066" t="s">
        <v>1436</v>
      </c>
      <c r="B1066" t="s">
        <v>1816</v>
      </c>
      <c r="C1066" t="s">
        <v>1488</v>
      </c>
      <c r="D1066" t="s">
        <v>2006</v>
      </c>
      <c r="E1066" t="s">
        <v>2001</v>
      </c>
      <c r="F1066" t="s">
        <v>1999</v>
      </c>
      <c r="H1066" s="5"/>
    </row>
    <row r="1067" spans="1:8" x14ac:dyDescent="0.3">
      <c r="A1067" t="s">
        <v>1436</v>
      </c>
      <c r="B1067" t="s">
        <v>1818</v>
      </c>
      <c r="C1067" t="s">
        <v>1488</v>
      </c>
      <c r="D1067" t="s">
        <v>2006</v>
      </c>
      <c r="E1067" t="s">
        <v>2001</v>
      </c>
      <c r="F1067" t="s">
        <v>1999</v>
      </c>
    </row>
    <row r="1068" spans="1:8" x14ac:dyDescent="0.3">
      <c r="A1068" t="s">
        <v>1436</v>
      </c>
      <c r="B1068" t="s">
        <v>1829</v>
      </c>
      <c r="C1068" t="s">
        <v>1488</v>
      </c>
      <c r="D1068" t="s">
        <v>2006</v>
      </c>
      <c r="E1068" t="s">
        <v>2001</v>
      </c>
      <c r="F1068" t="s">
        <v>1999</v>
      </c>
    </row>
    <row r="1069" spans="1:8" x14ac:dyDescent="0.3">
      <c r="A1069" t="s">
        <v>1436</v>
      </c>
      <c r="B1069" t="s">
        <v>1835</v>
      </c>
      <c r="C1069" t="s">
        <v>1488</v>
      </c>
      <c r="D1069" t="s">
        <v>2006</v>
      </c>
      <c r="E1069" t="s">
        <v>2001</v>
      </c>
      <c r="F1069" t="s">
        <v>1999</v>
      </c>
    </row>
    <row r="1070" spans="1:8" x14ac:dyDescent="0.3">
      <c r="A1070" t="s">
        <v>1436</v>
      </c>
      <c r="B1070" t="s">
        <v>1840</v>
      </c>
      <c r="C1070" t="s">
        <v>1488</v>
      </c>
      <c r="D1070" t="s">
        <v>2006</v>
      </c>
      <c r="E1070" t="s">
        <v>2001</v>
      </c>
      <c r="F1070" t="s">
        <v>1999</v>
      </c>
    </row>
    <row r="1071" spans="1:8" x14ac:dyDescent="0.3">
      <c r="A1071" t="s">
        <v>1436</v>
      </c>
      <c r="B1071" t="s">
        <v>1843</v>
      </c>
      <c r="C1071" t="s">
        <v>1488</v>
      </c>
      <c r="D1071" t="s">
        <v>2006</v>
      </c>
      <c r="E1071" t="s">
        <v>2001</v>
      </c>
      <c r="F1071" t="s">
        <v>1999</v>
      </c>
    </row>
    <row r="1072" spans="1:8" x14ac:dyDescent="0.3">
      <c r="A1072" t="s">
        <v>1436</v>
      </c>
      <c r="B1072" t="s">
        <v>1892</v>
      </c>
      <c r="C1072" t="s">
        <v>1488</v>
      </c>
      <c r="D1072" t="s">
        <v>2006</v>
      </c>
      <c r="E1072" t="s">
        <v>2001</v>
      </c>
      <c r="F1072" t="s">
        <v>1999</v>
      </c>
    </row>
    <row r="1073" spans="1:6" x14ac:dyDescent="0.3">
      <c r="A1073" t="s">
        <v>1436</v>
      </c>
      <c r="B1073" t="s">
        <v>1893</v>
      </c>
      <c r="C1073" t="s">
        <v>1488</v>
      </c>
      <c r="D1073" t="s">
        <v>2006</v>
      </c>
      <c r="E1073" t="s">
        <v>2001</v>
      </c>
      <c r="F1073" t="s">
        <v>1999</v>
      </c>
    </row>
    <row r="1074" spans="1:6" x14ac:dyDescent="0.3">
      <c r="A1074" t="s">
        <v>1436</v>
      </c>
      <c r="B1074" t="s">
        <v>1916</v>
      </c>
      <c r="C1074" t="s">
        <v>1488</v>
      </c>
      <c r="D1074" t="s">
        <v>2006</v>
      </c>
      <c r="E1074" t="s">
        <v>2001</v>
      </c>
      <c r="F1074" t="s">
        <v>1999</v>
      </c>
    </row>
    <row r="1075" spans="1:6" x14ac:dyDescent="0.3">
      <c r="A1075" t="s">
        <v>1436</v>
      </c>
      <c r="B1075" t="s">
        <v>1929</v>
      </c>
      <c r="C1075" t="s">
        <v>1488</v>
      </c>
      <c r="D1075" t="s">
        <v>2006</v>
      </c>
      <c r="E1075" t="s">
        <v>2001</v>
      </c>
      <c r="F1075" t="s">
        <v>1999</v>
      </c>
    </row>
    <row r="1076" spans="1:6" x14ac:dyDescent="0.3">
      <c r="A1076" t="s">
        <v>1436</v>
      </c>
      <c r="B1076" t="s">
        <v>1930</v>
      </c>
      <c r="C1076" t="s">
        <v>1488</v>
      </c>
      <c r="D1076" t="s">
        <v>2006</v>
      </c>
      <c r="E1076" t="s">
        <v>2001</v>
      </c>
      <c r="F1076" t="s">
        <v>1999</v>
      </c>
    </row>
    <row r="1077" spans="1:6" x14ac:dyDescent="0.3">
      <c r="A1077" t="s">
        <v>1436</v>
      </c>
      <c r="B1077" t="s">
        <v>1939</v>
      </c>
      <c r="C1077" t="s">
        <v>1488</v>
      </c>
      <c r="D1077" t="s">
        <v>2006</v>
      </c>
      <c r="E1077" t="s">
        <v>2001</v>
      </c>
      <c r="F1077" t="s">
        <v>1999</v>
      </c>
    </row>
    <row r="1078" spans="1:6" x14ac:dyDescent="0.3">
      <c r="A1078" t="s">
        <v>1436</v>
      </c>
      <c r="B1078" t="s">
        <v>1955</v>
      </c>
      <c r="C1078" t="s">
        <v>1488</v>
      </c>
      <c r="D1078" t="s">
        <v>2006</v>
      </c>
      <c r="E1078" t="s">
        <v>2001</v>
      </c>
      <c r="F1078" t="s">
        <v>1999</v>
      </c>
    </row>
    <row r="1079" spans="1:6" x14ac:dyDescent="0.3">
      <c r="A1079" t="s">
        <v>1436</v>
      </c>
      <c r="B1079" t="s">
        <v>1960</v>
      </c>
      <c r="C1079" t="s">
        <v>1488</v>
      </c>
      <c r="D1079" t="s">
        <v>2006</v>
      </c>
      <c r="E1079" t="s">
        <v>2001</v>
      </c>
      <c r="F1079" t="s">
        <v>1999</v>
      </c>
    </row>
    <row r="1080" spans="1:6" x14ac:dyDescent="0.3">
      <c r="A1080" t="s">
        <v>1436</v>
      </c>
      <c r="B1080" t="s">
        <v>1971</v>
      </c>
      <c r="C1080" t="s">
        <v>1488</v>
      </c>
      <c r="D1080" t="s">
        <v>2006</v>
      </c>
      <c r="E1080" t="s">
        <v>2001</v>
      </c>
      <c r="F1080" t="s">
        <v>1999</v>
      </c>
    </row>
    <row r="1081" spans="1:6" x14ac:dyDescent="0.3">
      <c r="A1081" t="s">
        <v>1436</v>
      </c>
      <c r="B1081" t="s">
        <v>1972</v>
      </c>
      <c r="C1081" t="s">
        <v>1488</v>
      </c>
      <c r="D1081" t="s">
        <v>2006</v>
      </c>
      <c r="E1081" t="s">
        <v>2001</v>
      </c>
      <c r="F1081" t="s">
        <v>1999</v>
      </c>
    </row>
    <row r="1082" spans="1:6" x14ac:dyDescent="0.3">
      <c r="A1082" t="s">
        <v>1436</v>
      </c>
      <c r="B1082" t="s">
        <v>1973</v>
      </c>
      <c r="C1082" t="s">
        <v>1488</v>
      </c>
      <c r="D1082" t="s">
        <v>2006</v>
      </c>
      <c r="E1082" t="s">
        <v>2001</v>
      </c>
      <c r="F1082" t="s">
        <v>1999</v>
      </c>
    </row>
    <row r="1083" spans="1:6" x14ac:dyDescent="0.3">
      <c r="A1083" t="s">
        <v>1436</v>
      </c>
      <c r="B1083" t="s">
        <v>1507</v>
      </c>
      <c r="C1083" t="s">
        <v>1488</v>
      </c>
      <c r="D1083" t="s">
        <v>2012</v>
      </c>
      <c r="E1083" t="s">
        <v>2001</v>
      </c>
      <c r="F1083" t="s">
        <v>1999</v>
      </c>
    </row>
    <row r="1084" spans="1:6" x14ac:dyDescent="0.3">
      <c r="A1084" t="s">
        <v>1436</v>
      </c>
      <c r="B1084" t="s">
        <v>1510</v>
      </c>
      <c r="C1084" t="s">
        <v>1488</v>
      </c>
      <c r="D1084" t="s">
        <v>2012</v>
      </c>
      <c r="E1084" t="s">
        <v>2001</v>
      </c>
      <c r="F1084" t="s">
        <v>1999</v>
      </c>
    </row>
    <row r="1085" spans="1:6" x14ac:dyDescent="0.3">
      <c r="A1085" t="s">
        <v>1436</v>
      </c>
      <c r="B1085" t="s">
        <v>1551</v>
      </c>
      <c r="C1085" t="s">
        <v>1488</v>
      </c>
      <c r="D1085" t="s">
        <v>2012</v>
      </c>
      <c r="E1085" t="s">
        <v>2001</v>
      </c>
      <c r="F1085" t="s">
        <v>1999</v>
      </c>
    </row>
    <row r="1086" spans="1:6" x14ac:dyDescent="0.3">
      <c r="A1086" t="s">
        <v>1436</v>
      </c>
      <c r="B1086" t="s">
        <v>1610</v>
      </c>
      <c r="C1086" t="s">
        <v>1488</v>
      </c>
      <c r="D1086" t="s">
        <v>2012</v>
      </c>
      <c r="E1086" t="s">
        <v>2001</v>
      </c>
      <c r="F1086" t="s">
        <v>1999</v>
      </c>
    </row>
    <row r="1087" spans="1:6" x14ac:dyDescent="0.3">
      <c r="A1087" t="s">
        <v>1436</v>
      </c>
      <c r="B1087" t="s">
        <v>1634</v>
      </c>
      <c r="C1087" t="s">
        <v>1488</v>
      </c>
      <c r="D1087" t="s">
        <v>2012</v>
      </c>
      <c r="E1087" t="s">
        <v>2001</v>
      </c>
      <c r="F1087" t="s">
        <v>1999</v>
      </c>
    </row>
    <row r="1088" spans="1:6" x14ac:dyDescent="0.3">
      <c r="A1088" t="s">
        <v>1436</v>
      </c>
      <c r="B1088" t="s">
        <v>1677</v>
      </c>
      <c r="C1088" t="s">
        <v>1488</v>
      </c>
      <c r="D1088" t="s">
        <v>2012</v>
      </c>
      <c r="E1088" t="s">
        <v>2001</v>
      </c>
      <c r="F1088" t="s">
        <v>1999</v>
      </c>
    </row>
    <row r="1089" spans="1:8" x14ac:dyDescent="0.3">
      <c r="A1089" t="s">
        <v>1436</v>
      </c>
      <c r="B1089" t="s">
        <v>1703</v>
      </c>
      <c r="C1089" t="s">
        <v>1488</v>
      </c>
      <c r="D1089" t="s">
        <v>2012</v>
      </c>
      <c r="E1089" t="s">
        <v>2001</v>
      </c>
      <c r="F1089" t="s">
        <v>1999</v>
      </c>
    </row>
    <row r="1090" spans="1:8" x14ac:dyDescent="0.3">
      <c r="A1090" t="s">
        <v>1436</v>
      </c>
      <c r="B1090" t="s">
        <v>1726</v>
      </c>
      <c r="C1090" t="s">
        <v>1488</v>
      </c>
      <c r="D1090" t="s">
        <v>2012</v>
      </c>
      <c r="E1090" t="s">
        <v>2001</v>
      </c>
      <c r="F1090" t="s">
        <v>1999</v>
      </c>
    </row>
    <row r="1091" spans="1:8" x14ac:dyDescent="0.3">
      <c r="A1091" t="s">
        <v>1436</v>
      </c>
      <c r="B1091" t="s">
        <v>1754</v>
      </c>
      <c r="C1091" t="s">
        <v>1488</v>
      </c>
      <c r="D1091" t="s">
        <v>2012</v>
      </c>
      <c r="E1091" t="s">
        <v>2001</v>
      </c>
      <c r="F1091" t="s">
        <v>1999</v>
      </c>
    </row>
    <row r="1092" spans="1:8" x14ac:dyDescent="0.3">
      <c r="A1092" t="s">
        <v>1436</v>
      </c>
      <c r="B1092" t="s">
        <v>1757</v>
      </c>
      <c r="C1092" t="s">
        <v>1488</v>
      </c>
      <c r="D1092" t="s">
        <v>2012</v>
      </c>
      <c r="E1092" t="s">
        <v>2001</v>
      </c>
      <c r="F1092" t="s">
        <v>1999</v>
      </c>
    </row>
    <row r="1093" spans="1:8" x14ac:dyDescent="0.3">
      <c r="A1093" t="s">
        <v>1436</v>
      </c>
      <c r="B1093" t="s">
        <v>1796</v>
      </c>
      <c r="C1093" t="s">
        <v>1488</v>
      </c>
      <c r="D1093" t="s">
        <v>2012</v>
      </c>
      <c r="E1093" t="s">
        <v>2001</v>
      </c>
      <c r="F1093" t="s">
        <v>1999</v>
      </c>
    </row>
    <row r="1094" spans="1:8" x14ac:dyDescent="0.3">
      <c r="A1094" t="s">
        <v>1436</v>
      </c>
      <c r="B1094" t="s">
        <v>1816</v>
      </c>
      <c r="C1094" t="s">
        <v>1488</v>
      </c>
      <c r="D1094" t="s">
        <v>2012</v>
      </c>
      <c r="E1094" t="s">
        <v>2001</v>
      </c>
      <c r="F1094" t="s">
        <v>1999</v>
      </c>
      <c r="H1094" s="5"/>
    </row>
    <row r="1095" spans="1:8" x14ac:dyDescent="0.3">
      <c r="A1095" t="s">
        <v>1436</v>
      </c>
      <c r="B1095" t="s">
        <v>1818</v>
      </c>
      <c r="C1095" t="s">
        <v>1488</v>
      </c>
      <c r="D1095" t="s">
        <v>2012</v>
      </c>
      <c r="E1095" t="s">
        <v>2001</v>
      </c>
      <c r="F1095" t="s">
        <v>1999</v>
      </c>
    </row>
    <row r="1096" spans="1:8" x14ac:dyDescent="0.3">
      <c r="A1096" t="s">
        <v>1436</v>
      </c>
      <c r="B1096" t="s">
        <v>1829</v>
      </c>
      <c r="C1096" t="s">
        <v>1488</v>
      </c>
      <c r="D1096" t="s">
        <v>2012</v>
      </c>
      <c r="E1096" t="s">
        <v>2001</v>
      </c>
      <c r="F1096" t="s">
        <v>1999</v>
      </c>
    </row>
    <row r="1097" spans="1:8" x14ac:dyDescent="0.3">
      <c r="A1097" t="s">
        <v>1436</v>
      </c>
      <c r="B1097" t="s">
        <v>1835</v>
      </c>
      <c r="C1097" t="s">
        <v>1488</v>
      </c>
      <c r="D1097" t="s">
        <v>2012</v>
      </c>
      <c r="E1097" t="s">
        <v>2001</v>
      </c>
      <c r="F1097" t="s">
        <v>1999</v>
      </c>
    </row>
    <row r="1098" spans="1:8" x14ac:dyDescent="0.3">
      <c r="A1098" t="s">
        <v>1436</v>
      </c>
      <c r="B1098" t="s">
        <v>1840</v>
      </c>
      <c r="C1098" t="s">
        <v>1488</v>
      </c>
      <c r="D1098" t="s">
        <v>2012</v>
      </c>
      <c r="E1098" t="s">
        <v>2001</v>
      </c>
      <c r="F1098" t="s">
        <v>1999</v>
      </c>
    </row>
    <row r="1099" spans="1:8" x14ac:dyDescent="0.3">
      <c r="A1099" t="s">
        <v>1436</v>
      </c>
      <c r="B1099" t="s">
        <v>1843</v>
      </c>
      <c r="C1099" t="s">
        <v>1488</v>
      </c>
      <c r="D1099" t="s">
        <v>2012</v>
      </c>
      <c r="E1099" t="s">
        <v>2001</v>
      </c>
      <c r="F1099" t="s">
        <v>1999</v>
      </c>
    </row>
    <row r="1100" spans="1:8" x14ac:dyDescent="0.3">
      <c r="A1100" t="s">
        <v>1436</v>
      </c>
      <c r="B1100" t="s">
        <v>1892</v>
      </c>
      <c r="C1100" t="s">
        <v>1488</v>
      </c>
      <c r="D1100" t="s">
        <v>2012</v>
      </c>
      <c r="E1100" t="s">
        <v>2001</v>
      </c>
      <c r="F1100" t="s">
        <v>1999</v>
      </c>
    </row>
    <row r="1101" spans="1:8" x14ac:dyDescent="0.3">
      <c r="A1101" t="s">
        <v>1436</v>
      </c>
      <c r="B1101" t="s">
        <v>1893</v>
      </c>
      <c r="C1101" t="s">
        <v>1488</v>
      </c>
      <c r="D1101" t="s">
        <v>2012</v>
      </c>
      <c r="E1101" t="s">
        <v>2001</v>
      </c>
      <c r="F1101" t="s">
        <v>1999</v>
      </c>
    </row>
    <row r="1102" spans="1:8" x14ac:dyDescent="0.3">
      <c r="A1102" t="s">
        <v>1436</v>
      </c>
      <c r="B1102" t="s">
        <v>1916</v>
      </c>
      <c r="C1102" t="s">
        <v>1488</v>
      </c>
      <c r="D1102" t="s">
        <v>2012</v>
      </c>
      <c r="E1102" t="s">
        <v>2001</v>
      </c>
      <c r="F1102" t="s">
        <v>1999</v>
      </c>
    </row>
    <row r="1103" spans="1:8" x14ac:dyDescent="0.3">
      <c r="A1103" t="s">
        <v>1436</v>
      </c>
      <c r="B1103" t="s">
        <v>1929</v>
      </c>
      <c r="C1103" t="s">
        <v>1488</v>
      </c>
      <c r="D1103" t="s">
        <v>2012</v>
      </c>
      <c r="E1103" t="s">
        <v>2001</v>
      </c>
      <c r="F1103" t="s">
        <v>1999</v>
      </c>
    </row>
    <row r="1104" spans="1:8" x14ac:dyDescent="0.3">
      <c r="A1104" t="s">
        <v>1436</v>
      </c>
      <c r="B1104" t="s">
        <v>1930</v>
      </c>
      <c r="C1104" t="s">
        <v>1488</v>
      </c>
      <c r="D1104" t="s">
        <v>2012</v>
      </c>
      <c r="E1104" t="s">
        <v>2001</v>
      </c>
      <c r="F1104" t="s">
        <v>1999</v>
      </c>
    </row>
    <row r="1105" spans="1:6" x14ac:dyDescent="0.3">
      <c r="A1105" t="s">
        <v>1436</v>
      </c>
      <c r="B1105" t="s">
        <v>1939</v>
      </c>
      <c r="C1105" t="s">
        <v>1488</v>
      </c>
      <c r="D1105" t="s">
        <v>2012</v>
      </c>
      <c r="E1105" t="s">
        <v>2001</v>
      </c>
      <c r="F1105" t="s">
        <v>1999</v>
      </c>
    </row>
    <row r="1106" spans="1:6" x14ac:dyDescent="0.3">
      <c r="A1106" t="s">
        <v>1436</v>
      </c>
      <c r="B1106" t="s">
        <v>1955</v>
      </c>
      <c r="C1106" t="s">
        <v>1488</v>
      </c>
      <c r="D1106" t="s">
        <v>2012</v>
      </c>
      <c r="E1106" t="s">
        <v>2001</v>
      </c>
      <c r="F1106" t="s">
        <v>1999</v>
      </c>
    </row>
    <row r="1107" spans="1:6" x14ac:dyDescent="0.3">
      <c r="A1107" t="s">
        <v>1436</v>
      </c>
      <c r="B1107" t="s">
        <v>1960</v>
      </c>
      <c r="C1107" t="s">
        <v>1488</v>
      </c>
      <c r="D1107" t="s">
        <v>2012</v>
      </c>
      <c r="E1107" t="s">
        <v>2001</v>
      </c>
      <c r="F1107" t="s">
        <v>1999</v>
      </c>
    </row>
    <row r="1108" spans="1:6" x14ac:dyDescent="0.3">
      <c r="A1108" t="s">
        <v>1436</v>
      </c>
      <c r="B1108" t="s">
        <v>1971</v>
      </c>
      <c r="C1108" t="s">
        <v>1488</v>
      </c>
      <c r="D1108" t="s">
        <v>2012</v>
      </c>
      <c r="E1108" t="s">
        <v>2001</v>
      </c>
      <c r="F1108" t="s">
        <v>1999</v>
      </c>
    </row>
    <row r="1109" spans="1:6" x14ac:dyDescent="0.3">
      <c r="A1109" t="s">
        <v>1436</v>
      </c>
      <c r="B1109" t="s">
        <v>1972</v>
      </c>
      <c r="C1109" t="s">
        <v>1488</v>
      </c>
      <c r="D1109" t="s">
        <v>2012</v>
      </c>
      <c r="E1109" t="s">
        <v>2001</v>
      </c>
      <c r="F1109" t="s">
        <v>1999</v>
      </c>
    </row>
    <row r="1110" spans="1:6" x14ac:dyDescent="0.3">
      <c r="A1110" t="s">
        <v>1436</v>
      </c>
      <c r="B1110" t="s">
        <v>1973</v>
      </c>
      <c r="C1110" t="s">
        <v>1488</v>
      </c>
      <c r="D1110" t="s">
        <v>2012</v>
      </c>
      <c r="E1110" t="s">
        <v>2001</v>
      </c>
      <c r="F1110" t="s">
        <v>1999</v>
      </c>
    </row>
    <row r="1111" spans="1:6" x14ac:dyDescent="0.3">
      <c r="A1111" t="s">
        <v>1436</v>
      </c>
      <c r="B1111" t="s">
        <v>1507</v>
      </c>
      <c r="C1111" t="s">
        <v>1488</v>
      </c>
      <c r="D1111" t="s">
        <v>2009</v>
      </c>
      <c r="E1111" t="s">
        <v>2001</v>
      </c>
      <c r="F1111" t="s">
        <v>1999</v>
      </c>
    </row>
    <row r="1112" spans="1:6" x14ac:dyDescent="0.3">
      <c r="A1112" t="s">
        <v>1436</v>
      </c>
      <c r="B1112" t="s">
        <v>1510</v>
      </c>
      <c r="C1112" t="s">
        <v>1488</v>
      </c>
      <c r="D1112" t="s">
        <v>2009</v>
      </c>
      <c r="E1112" t="s">
        <v>2001</v>
      </c>
      <c r="F1112" t="s">
        <v>1999</v>
      </c>
    </row>
    <row r="1113" spans="1:6" x14ac:dyDescent="0.3">
      <c r="A1113" t="s">
        <v>1436</v>
      </c>
      <c r="B1113" t="s">
        <v>1551</v>
      </c>
      <c r="C1113" t="s">
        <v>1488</v>
      </c>
      <c r="D1113" t="s">
        <v>2009</v>
      </c>
      <c r="E1113" t="s">
        <v>2001</v>
      </c>
      <c r="F1113" t="s">
        <v>1999</v>
      </c>
    </row>
    <row r="1114" spans="1:6" x14ac:dyDescent="0.3">
      <c r="A1114" t="s">
        <v>1436</v>
      </c>
      <c r="B1114" t="s">
        <v>1610</v>
      </c>
      <c r="C1114" t="s">
        <v>1488</v>
      </c>
      <c r="D1114" t="s">
        <v>2009</v>
      </c>
      <c r="E1114" t="s">
        <v>2001</v>
      </c>
      <c r="F1114" t="s">
        <v>1999</v>
      </c>
    </row>
    <row r="1115" spans="1:6" x14ac:dyDescent="0.3">
      <c r="A1115" t="s">
        <v>1436</v>
      </c>
      <c r="B1115" t="s">
        <v>1634</v>
      </c>
      <c r="C1115" t="s">
        <v>1488</v>
      </c>
      <c r="D1115" t="s">
        <v>2009</v>
      </c>
      <c r="E1115" t="s">
        <v>2001</v>
      </c>
      <c r="F1115" t="s">
        <v>1999</v>
      </c>
    </row>
    <row r="1116" spans="1:6" x14ac:dyDescent="0.3">
      <c r="A1116" t="s">
        <v>1436</v>
      </c>
      <c r="B1116" t="s">
        <v>1677</v>
      </c>
      <c r="C1116" t="s">
        <v>1488</v>
      </c>
      <c r="D1116" t="s">
        <v>2009</v>
      </c>
      <c r="E1116" t="s">
        <v>2001</v>
      </c>
      <c r="F1116" t="s">
        <v>1999</v>
      </c>
    </row>
    <row r="1117" spans="1:6" x14ac:dyDescent="0.3">
      <c r="A1117" t="s">
        <v>1436</v>
      </c>
      <c r="B1117" t="s">
        <v>1703</v>
      </c>
      <c r="C1117" t="s">
        <v>1488</v>
      </c>
      <c r="D1117" t="s">
        <v>2009</v>
      </c>
      <c r="E1117" t="s">
        <v>2001</v>
      </c>
      <c r="F1117" t="s">
        <v>1999</v>
      </c>
    </row>
    <row r="1118" spans="1:6" x14ac:dyDescent="0.3">
      <c r="A1118" t="s">
        <v>1436</v>
      </c>
      <c r="B1118" t="s">
        <v>1726</v>
      </c>
      <c r="C1118" t="s">
        <v>1488</v>
      </c>
      <c r="D1118" t="s">
        <v>2009</v>
      </c>
      <c r="E1118" t="s">
        <v>2001</v>
      </c>
      <c r="F1118" t="s">
        <v>1999</v>
      </c>
    </row>
    <row r="1119" spans="1:6" x14ac:dyDescent="0.3">
      <c r="A1119" t="s">
        <v>1436</v>
      </c>
      <c r="B1119" t="s">
        <v>1754</v>
      </c>
      <c r="C1119" t="s">
        <v>1488</v>
      </c>
      <c r="D1119" t="s">
        <v>2009</v>
      </c>
      <c r="E1119" t="s">
        <v>2001</v>
      </c>
      <c r="F1119" t="s">
        <v>1999</v>
      </c>
    </row>
    <row r="1120" spans="1:6" x14ac:dyDescent="0.3">
      <c r="A1120" t="s">
        <v>1436</v>
      </c>
      <c r="B1120" t="s">
        <v>1757</v>
      </c>
      <c r="C1120" t="s">
        <v>1488</v>
      </c>
      <c r="D1120" t="s">
        <v>2009</v>
      </c>
      <c r="E1120" t="s">
        <v>2001</v>
      </c>
      <c r="F1120" t="s">
        <v>1999</v>
      </c>
    </row>
    <row r="1121" spans="1:8" x14ac:dyDescent="0.3">
      <c r="A1121" t="s">
        <v>1436</v>
      </c>
      <c r="B1121" t="s">
        <v>1796</v>
      </c>
      <c r="C1121" t="s">
        <v>1488</v>
      </c>
      <c r="D1121" t="s">
        <v>2009</v>
      </c>
      <c r="E1121" t="s">
        <v>2001</v>
      </c>
      <c r="F1121" t="s">
        <v>1999</v>
      </c>
    </row>
    <row r="1122" spans="1:8" x14ac:dyDescent="0.3">
      <c r="A1122" t="s">
        <v>1436</v>
      </c>
      <c r="B1122" t="s">
        <v>1816</v>
      </c>
      <c r="C1122" t="s">
        <v>1488</v>
      </c>
      <c r="D1122" t="s">
        <v>2009</v>
      </c>
      <c r="E1122" t="s">
        <v>2001</v>
      </c>
      <c r="F1122" t="s">
        <v>1999</v>
      </c>
      <c r="H1122" s="5"/>
    </row>
    <row r="1123" spans="1:8" x14ac:dyDescent="0.3">
      <c r="A1123" t="s">
        <v>1436</v>
      </c>
      <c r="B1123" t="s">
        <v>1818</v>
      </c>
      <c r="C1123" t="s">
        <v>1488</v>
      </c>
      <c r="D1123" t="s">
        <v>2009</v>
      </c>
      <c r="E1123" t="s">
        <v>2001</v>
      </c>
      <c r="F1123" t="s">
        <v>1999</v>
      </c>
    </row>
    <row r="1124" spans="1:8" x14ac:dyDescent="0.3">
      <c r="A1124" t="s">
        <v>1436</v>
      </c>
      <c r="B1124" t="s">
        <v>1829</v>
      </c>
      <c r="C1124" t="s">
        <v>1488</v>
      </c>
      <c r="D1124" t="s">
        <v>2009</v>
      </c>
      <c r="E1124" t="s">
        <v>2001</v>
      </c>
      <c r="F1124" t="s">
        <v>1999</v>
      </c>
    </row>
    <row r="1125" spans="1:8" x14ac:dyDescent="0.3">
      <c r="A1125" t="s">
        <v>1436</v>
      </c>
      <c r="B1125" t="s">
        <v>1835</v>
      </c>
      <c r="C1125" t="s">
        <v>1488</v>
      </c>
      <c r="D1125" t="s">
        <v>2009</v>
      </c>
      <c r="E1125" t="s">
        <v>2001</v>
      </c>
      <c r="F1125" t="s">
        <v>1999</v>
      </c>
    </row>
    <row r="1126" spans="1:8" x14ac:dyDescent="0.3">
      <c r="A1126" t="s">
        <v>1436</v>
      </c>
      <c r="B1126" t="s">
        <v>1840</v>
      </c>
      <c r="C1126" t="s">
        <v>1488</v>
      </c>
      <c r="D1126" t="s">
        <v>2009</v>
      </c>
      <c r="E1126" t="s">
        <v>2001</v>
      </c>
      <c r="F1126" t="s">
        <v>1999</v>
      </c>
    </row>
    <row r="1127" spans="1:8" x14ac:dyDescent="0.3">
      <c r="A1127" t="s">
        <v>1436</v>
      </c>
      <c r="B1127" t="s">
        <v>1843</v>
      </c>
      <c r="C1127" t="s">
        <v>1488</v>
      </c>
      <c r="D1127" t="s">
        <v>2009</v>
      </c>
      <c r="E1127" t="s">
        <v>2001</v>
      </c>
      <c r="F1127" t="s">
        <v>1999</v>
      </c>
    </row>
    <row r="1128" spans="1:8" x14ac:dyDescent="0.3">
      <c r="A1128" t="s">
        <v>1436</v>
      </c>
      <c r="B1128" t="s">
        <v>1892</v>
      </c>
      <c r="C1128" t="s">
        <v>1488</v>
      </c>
      <c r="D1128" t="s">
        <v>2009</v>
      </c>
      <c r="E1128" t="s">
        <v>2001</v>
      </c>
      <c r="F1128" t="s">
        <v>1999</v>
      </c>
    </row>
    <row r="1129" spans="1:8" x14ac:dyDescent="0.3">
      <c r="A1129" t="s">
        <v>1436</v>
      </c>
      <c r="B1129" t="s">
        <v>1893</v>
      </c>
      <c r="C1129" t="s">
        <v>1488</v>
      </c>
      <c r="D1129" t="s">
        <v>2009</v>
      </c>
      <c r="E1129" t="s">
        <v>2001</v>
      </c>
      <c r="F1129" t="s">
        <v>1999</v>
      </c>
    </row>
    <row r="1130" spans="1:8" x14ac:dyDescent="0.3">
      <c r="A1130" t="s">
        <v>1436</v>
      </c>
      <c r="B1130" t="s">
        <v>1916</v>
      </c>
      <c r="C1130" t="s">
        <v>1488</v>
      </c>
      <c r="D1130" t="s">
        <v>2009</v>
      </c>
      <c r="E1130" t="s">
        <v>2001</v>
      </c>
      <c r="F1130" t="s">
        <v>1999</v>
      </c>
    </row>
    <row r="1131" spans="1:8" x14ac:dyDescent="0.3">
      <c r="A1131" t="s">
        <v>1436</v>
      </c>
      <c r="B1131" t="s">
        <v>1929</v>
      </c>
      <c r="C1131" t="s">
        <v>1488</v>
      </c>
      <c r="D1131" t="s">
        <v>2009</v>
      </c>
      <c r="E1131" t="s">
        <v>2001</v>
      </c>
      <c r="F1131" t="s">
        <v>1999</v>
      </c>
    </row>
    <row r="1132" spans="1:8" x14ac:dyDescent="0.3">
      <c r="A1132" t="s">
        <v>1436</v>
      </c>
      <c r="B1132" t="s">
        <v>1930</v>
      </c>
      <c r="C1132" t="s">
        <v>1488</v>
      </c>
      <c r="D1132" t="s">
        <v>2009</v>
      </c>
      <c r="E1132" t="s">
        <v>2001</v>
      </c>
      <c r="F1132" t="s">
        <v>1999</v>
      </c>
    </row>
    <row r="1133" spans="1:8" x14ac:dyDescent="0.3">
      <c r="A1133" t="s">
        <v>1436</v>
      </c>
      <c r="B1133" t="s">
        <v>1939</v>
      </c>
      <c r="C1133" t="s">
        <v>1488</v>
      </c>
      <c r="D1133" t="s">
        <v>2009</v>
      </c>
      <c r="E1133" t="s">
        <v>2001</v>
      </c>
      <c r="F1133" t="s">
        <v>1999</v>
      </c>
    </row>
    <row r="1134" spans="1:8" x14ac:dyDescent="0.3">
      <c r="A1134" t="s">
        <v>1436</v>
      </c>
      <c r="B1134" t="s">
        <v>1955</v>
      </c>
      <c r="C1134" t="s">
        <v>1488</v>
      </c>
      <c r="D1134" t="s">
        <v>2009</v>
      </c>
      <c r="E1134" t="s">
        <v>2001</v>
      </c>
      <c r="F1134" t="s">
        <v>1999</v>
      </c>
    </row>
    <row r="1135" spans="1:8" x14ac:dyDescent="0.3">
      <c r="A1135" t="s">
        <v>1436</v>
      </c>
      <c r="B1135" t="s">
        <v>1960</v>
      </c>
      <c r="C1135" t="s">
        <v>1488</v>
      </c>
      <c r="D1135" t="s">
        <v>2009</v>
      </c>
      <c r="E1135" t="s">
        <v>2001</v>
      </c>
      <c r="F1135" t="s">
        <v>1999</v>
      </c>
    </row>
    <row r="1136" spans="1:8" x14ac:dyDescent="0.3">
      <c r="A1136" t="s">
        <v>1436</v>
      </c>
      <c r="B1136" t="s">
        <v>1971</v>
      </c>
      <c r="C1136" t="s">
        <v>1488</v>
      </c>
      <c r="D1136" t="s">
        <v>2009</v>
      </c>
      <c r="E1136" t="s">
        <v>2001</v>
      </c>
      <c r="F1136" t="s">
        <v>1999</v>
      </c>
    </row>
    <row r="1137" spans="1:6" x14ac:dyDescent="0.3">
      <c r="A1137" t="s">
        <v>1436</v>
      </c>
      <c r="B1137" t="s">
        <v>1972</v>
      </c>
      <c r="C1137" t="s">
        <v>1488</v>
      </c>
      <c r="D1137" t="s">
        <v>2009</v>
      </c>
      <c r="E1137" t="s">
        <v>2001</v>
      </c>
      <c r="F1137" t="s">
        <v>1999</v>
      </c>
    </row>
    <row r="1138" spans="1:6" x14ac:dyDescent="0.3">
      <c r="A1138" t="s">
        <v>1436</v>
      </c>
      <c r="B1138" t="s">
        <v>1973</v>
      </c>
      <c r="C1138" t="s">
        <v>1488</v>
      </c>
      <c r="D1138" t="s">
        <v>2009</v>
      </c>
      <c r="E1138" t="s">
        <v>2001</v>
      </c>
      <c r="F1138" t="s">
        <v>1999</v>
      </c>
    </row>
  </sheetData>
  <sortState ref="A2:Q8411">
    <sortCondition ref="D2:D84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 management</vt:lpstr>
      <vt:lpstr>interaction sheet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Mickael Hedde</dc:creator>
  <cp:lastModifiedBy>Mickael Hedde</cp:lastModifiedBy>
  <dcterms:created xsi:type="dcterms:W3CDTF">2018-10-23T17:14:22Z</dcterms:created>
  <dcterms:modified xsi:type="dcterms:W3CDTF">2018-10-24T07:25:38Z</dcterms:modified>
</cp:coreProperties>
</file>