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C:\Users\ankur\Downloads\"/>
    </mc:Choice>
  </mc:AlternateContent>
  <xr:revisionPtr revIDLastSave="0" documentId="13_ncr:1_{BF7218AC-D168-479D-A53C-FA08EDD0199E}" xr6:coauthVersionLast="47" xr6:coauthVersionMax="47" xr10:uidLastSave="{00000000-0000-0000-0000-000000000000}"/>
  <bookViews>
    <workbookView xWindow="-108" yWindow="-108" windowWidth="23256" windowHeight="12456" activeTab="3" xr2:uid="{F8420BDF-C08E-4FBB-891B-F574F63AC6D0}"/>
  </bookViews>
  <sheets>
    <sheet name="Detail1" sheetId="4" r:id="rId1"/>
    <sheet name="Detail2" sheetId="5" state="hidden" r:id="rId2"/>
    <sheet name="Sheet1" sheetId="2" r:id="rId3"/>
    <sheet name="Sheets Design" sheetId="3" r:id="rId4"/>
    <sheet name="BlinkIT Grocery Data" sheetId="1" r:id="rId5"/>
  </sheets>
  <definedNames>
    <definedName name="_xlchart.v2.0" hidden="1">Sheet1!$E$72:$E$74</definedName>
    <definedName name="_xlchart.v2.1" hidden="1">Sheet1!$F$71</definedName>
    <definedName name="_xlchart.v2.2" hidden="1">Sheet1!$F$72:$F$74</definedName>
    <definedName name="_xlchart.v2.3" hidden="1">Sheet1!$E$72:$E$74</definedName>
    <definedName name="_xlchart.v2.4" hidden="1">Sheet1!$F$71</definedName>
    <definedName name="_xlchart.v2.5" hidden="1">Sheet1!$F$72:$F$74</definedName>
    <definedName name="Slicer_Item_Type">#N/A</definedName>
    <definedName name="Slicer_Outlet_Location_Type">#N/A</definedName>
    <definedName name="Slicer_Outlet_Size">#N/A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73" i="2" l="1"/>
  <c r="E72" i="2"/>
  <c r="E74" i="2"/>
  <c r="F74" i="2"/>
  <c r="A8" i="2"/>
  <c r="C8" i="2"/>
  <c r="B8" i="2"/>
  <c r="D8" i="2"/>
  <c r="F73" i="2"/>
  <c r="F72" i="2"/>
</calcChain>
</file>

<file path=xl/sharedStrings.xml><?xml version="1.0" encoding="utf-8"?>
<sst xmlns="http://schemas.openxmlformats.org/spreadsheetml/2006/main" count="69262" uniqueCount="1630">
  <si>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</si>
  <si>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</si>
  <si>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</si>
  <si>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</si>
  <si>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</si>
  <si>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</si>
  <si>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</si>
  <si>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</si>
  <si>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</si>
  <si>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</si>
  <si>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</si>
  <si>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</si>
  <si>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</si>
  <si>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</si>
  <si>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</si>
  <si>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</si>
  <si>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</si>
  <si>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</si>
  <si>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</si>
  <si>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</si>
  <si>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</si>
  <si>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</si>
  <si>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</si>
  <si>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</si>
  <si>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</si>
  <si>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</si>
  <si>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</si>
  <si>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</si>
  <si>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</si>
  <si>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</si>
  <si>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</si>
  <si>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</si>
  <si>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</si>
  <si>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</si>
  <si>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</si>
  <si>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</si>
  <si>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</si>
  <si>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</si>
  <si>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</si>
  <si>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</si>
  <si>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</si>
  <si>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</si>
  <si>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</si>
  <si>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</si>
  <si>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</si>
  <si>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</si>
  <si>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</si>
  <si>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</si>
  <si>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</si>
  <si>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</si>
  <si>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</si>
  <si>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</si>
  <si>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</si>
  <si>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</si>
  <si>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</si>
  <si>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</si>
  <si>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</si>
  <si>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</si>
  <si>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</si>
  <si>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</si>
  <si>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</si>
  <si>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</si>
  <si>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</si>
  <si>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</si>
  <si>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</si>
  <si>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</si>
  <si>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</si>
  <si>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</si>
  <si>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</si>
  <si>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</si>
  <si>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</si>
  <si>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</si>
  <si>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</si>
  <si>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</si>
  <si>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</si>
  <si>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</si>
  <si>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</si>
  <si>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</si>
  <si>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</si>
  <si>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</si>
  <si>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</si>
  <si>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</si>
  <si>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</si>
  <si>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</si>
  <si>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</si>
  <si>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</si>
  <si>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</si>
  <si>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</si>
  <si>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</si>
  <si>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</si>
  <si>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</si>
  <si>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</si>
  <si>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</si>
  <si>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</si>
  <si>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</si>
  <si>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</si>
  <si>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</si>
  <si>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</si>
  <si>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</si>
  <si>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</si>
  <si>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</si>
  <si>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</si>
  <si>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</si>
  <si>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</si>
  <si>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</si>
  <si>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</si>
  <si>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</si>
  <si>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</si>
  <si>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</si>
  <si>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</si>
  <si>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</si>
  <si>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</si>
  <si>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</si>
  <si>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</si>
  <si>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</si>
  <si>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</si>
  <si>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</si>
  <si>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</si>
  <si>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</si>
  <si>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</si>
  <si>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</si>
  <si>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</si>
  <si>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</si>
  <si>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</si>
  <si>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</si>
  <si>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</si>
  <si>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</si>
  <si>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</si>
  <si>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</si>
  <si>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</si>
  <si>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</si>
  <si>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</si>
  <si>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</si>
  <si>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</si>
  <si>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</si>
  <si>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</si>
  <si>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</si>
  <si>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</si>
  <si>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</si>
  <si>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</si>
  <si>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</si>
  <si>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</si>
  <si>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</si>
  <si>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</si>
  <si>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</si>
  <si>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</si>
  <si>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</si>
  <si>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</si>
  <si>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</si>
  <si>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</si>
  <si>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</si>
  <si>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</si>
  <si>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</si>
  <si>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</si>
  <si>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</si>
  <si>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</si>
  <si>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</si>
  <si>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</si>
  <si>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</si>
  <si>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</si>
  <si>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</si>
  <si>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</si>
  <si>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</si>
  <si>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</si>
  <si>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</si>
  <si>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</si>
  <si>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</si>
  <si>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</si>
  <si>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</si>
  <si>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</si>
  <si>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</si>
  <si>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</si>
  <si>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</si>
  <si>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</si>
  <si>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</si>
  <si>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</si>
  <si>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</si>
  <si>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</si>
  <si>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</si>
  <si>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</si>
  <si>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</si>
  <si>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</si>
  <si>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</si>
  <si>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</si>
  <si>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</si>
  <si>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</si>
  <si>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</si>
  <si>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</si>
  <si>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</si>
  <si>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</si>
  <si>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</si>
  <si>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</si>
  <si>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</si>
  <si>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</si>
  <si>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</si>
  <si>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</si>
  <si>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</si>
  <si>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</si>
  <si>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</si>
  <si>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</si>
  <si>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</si>
  <si>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</si>
  <si>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</si>
  <si>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</si>
  <si>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</si>
  <si>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</si>
  <si>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</si>
  <si>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</si>
  <si>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</si>
  <si>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</si>
  <si>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</si>
  <si>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</si>
  <si>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</si>
  <si>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</si>
  <si>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</si>
  <si>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</si>
  <si>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</si>
  <si>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</si>
  <si>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</si>
  <si>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</si>
  <si>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</si>
  <si>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</si>
  <si>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</si>
  <si>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</si>
  <si>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</si>
  <si>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</si>
  <si>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</si>
  <si>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</si>
  <si>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</si>
  <si>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</si>
  <si>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</si>
  <si>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</si>
  <si>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</si>
  <si>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</si>
  <si>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</si>
  <si>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</si>
  <si>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</si>
  <si>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</si>
  <si>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</si>
  <si>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</si>
  <si>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</si>
  <si>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</si>
  <si>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</si>
  <si>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</si>
  <si>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</si>
  <si>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</si>
  <si>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</si>
  <si>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</si>
  <si>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</si>
  <si>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</si>
  <si>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</si>
  <si>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</si>
  <si>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</si>
  <si>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</si>
  <si>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</si>
  <si>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</si>
  <si>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</si>
  <si>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</si>
  <si>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</si>
  <si>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</si>
  <si>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</si>
  <si>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</si>
  <si>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</si>
  <si>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</si>
  <si>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</si>
  <si>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</si>
  <si>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</si>
  <si>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</si>
  <si>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</si>
  <si>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</si>
  <si>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</si>
  <si>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</si>
  <si>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</si>
  <si>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</si>
  <si>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</si>
  <si>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</si>
  <si>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</si>
  <si>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</si>
  <si>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</si>
  <si>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</si>
  <si>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</si>
  <si>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</si>
  <si>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</si>
  <si>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</si>
  <si>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</si>
  <si>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</si>
  <si>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</si>
  <si>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</si>
  <si>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</si>
  <si>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</si>
  <si>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</si>
  <si>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</si>
  <si>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</si>
  <si>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</si>
  <si>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</si>
  <si>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</si>
  <si>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</si>
  <si>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</si>
  <si>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</si>
  <si>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</si>
  <si>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</si>
  <si>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</si>
  <si>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</si>
  <si>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</si>
  <si>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</si>
  <si>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</si>
  <si>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</si>
  <si>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</si>
  <si>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</si>
  <si>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</si>
  <si>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</si>
  <si>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</si>
  <si>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</si>
  <si>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</si>
  <si>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</si>
  <si>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</si>
  <si>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</si>
  <si>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</si>
  <si>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</si>
  <si>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</si>
  <si>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</si>
  <si>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</si>
  <si>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</si>
  <si>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</si>
  <si>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</si>
  <si>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</si>
  <si>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</si>
  <si>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</si>
  <si>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</si>
  <si>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</si>
  <si>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</si>
  <si>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</si>
  <si>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</si>
  <si>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</si>
  <si>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</si>
  <si>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</si>
  <si>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</si>
  <si>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</si>
  <si>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</si>
  <si>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</si>
  <si>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</si>
  <si>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</si>
  <si>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</si>
  <si>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</si>
  <si>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</si>
  <si>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</si>
  <si>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</si>
  <si>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</si>
  <si>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</si>
  <si>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</si>
  <si>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</si>
  <si>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</si>
  <si>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</si>
  <si>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</si>
  <si>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</si>
  <si>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</si>
  <si>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</si>
  <si>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</si>
  <si>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</si>
  <si>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</si>
  <si>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</si>
  <si>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</si>
  <si>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</si>
  <si>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</si>
  <si>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</si>
  <si>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</si>
  <si>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</si>
  <si>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</si>
  <si>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</si>
  <si>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</si>
  <si>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</si>
  <si>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</si>
  <si>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</si>
  <si>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</si>
  <si>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</si>
  <si>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</si>
  <si>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</si>
  <si>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</si>
  <si>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</si>
  <si>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</si>
  <si>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</si>
  <si>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</si>
  <si>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</si>
  <si>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</si>
  <si>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</si>
  <si>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</si>
  <si>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</si>
  <si>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</si>
  <si>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</si>
  <si>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</si>
  <si>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</si>
  <si>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</si>
  <si>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</si>
  <si>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</si>
  <si>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</si>
  <si>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</si>
  <si>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</si>
  <si>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</si>
  <si>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</si>
  <si>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</si>
  <si>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</si>
  <si>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</si>
  <si>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</si>
  <si>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</si>
  <si>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</si>
  <si>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</si>
  <si>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</si>
  <si>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</si>
  <si>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</si>
  <si>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</si>
  <si>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</si>
  <si>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</si>
  <si>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</si>
  <si>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</si>
  <si>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</si>
  <si>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</si>
  <si>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</si>
  <si>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</si>
  <si>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</si>
  <si>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</si>
  <si>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</si>
  <si>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</si>
  <si>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</si>
  <si>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</si>
  <si>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</si>
  <si>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</si>
  <si>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</si>
  <si>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</si>
  <si>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</si>
  <si>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</si>
  <si>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</si>
  <si>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</si>
  <si>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</si>
  <si>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</si>
  <si>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</si>
  <si>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</si>
  <si>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</si>
  <si>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</si>
  <si>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</si>
  <si>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</si>
  <si>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</si>
  <si>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</si>
  <si>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</si>
  <si>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</si>
  <si>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</si>
  <si>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</si>
  <si>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</si>
  <si>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</si>
  <si>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</si>
  <si>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</si>
  <si>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</si>
  <si>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</si>
  <si>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</si>
  <si>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</si>
  <si>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</si>
  <si>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</si>
  <si>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</si>
  <si>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</si>
  <si>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</si>
  <si>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</si>
  <si>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</si>
  <si>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</si>
  <si>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</si>
  <si>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</si>
  <si>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</si>
  <si>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</si>
  <si>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</si>
  <si>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</si>
  <si>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</si>
  <si>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</si>
  <si>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</si>
  <si>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</si>
  <si>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</si>
  <si>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</si>
  <si>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</si>
  <si>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</si>
  <si>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</si>
  <si>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</si>
  <si>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</si>
  <si>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</si>
  <si>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</si>
  <si>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</si>
  <si>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</si>
  <si>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</si>
  <si>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</si>
  <si>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</si>
  <si>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</si>
  <si>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</si>
  <si>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</si>
  <si>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</si>
  <si>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</si>
  <si>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</si>
  <si>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</si>
  <si>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</si>
  <si>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</si>
  <si>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</si>
  <si>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</si>
  <si>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</si>
  <si>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</si>
  <si>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</si>
  <si>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</si>
  <si>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</si>
  <si>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</si>
  <si>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</si>
  <si>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</si>
  <si>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</si>
  <si>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</si>
  <si>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</si>
  <si>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</si>
  <si>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</si>
  <si>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</si>
  <si>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</si>
  <si>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</si>
  <si>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</si>
  <si>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</si>
  <si>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</si>
  <si>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</si>
  <si>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</si>
  <si>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</si>
  <si>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</si>
  <si>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</si>
  <si>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</si>
  <si>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</si>
  <si>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</si>
  <si>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</si>
  <si>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</si>
  <si>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</si>
  <si>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</si>
  <si>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</si>
  <si>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</si>
  <si>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</si>
  <si>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</si>
  <si>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</si>
  <si>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</si>
  <si>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</si>
  <si>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</si>
  <si>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</si>
  <si>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</si>
  <si>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</si>
  <si>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</si>
  <si>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</si>
  <si>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</si>
  <si>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</si>
  <si>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</si>
  <si>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</si>
  <si>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</si>
  <si>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</si>
  <si>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</si>
  <si>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</si>
  <si>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</si>
  <si>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</si>
  <si>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</si>
  <si>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</si>
  <si>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</si>
  <si>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</si>
  <si>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</si>
  <si>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</si>
  <si>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</si>
  <si>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</si>
  <si>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</si>
  <si>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</si>
  <si>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</si>
  <si>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</si>
  <si>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</si>
  <si>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</si>
  <si>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</si>
  <si>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</si>
  <si>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</si>
  <si>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</si>
  <si>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</si>
  <si>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</si>
  <si>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</si>
  <si>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</si>
  <si>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</si>
  <si>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</si>
  <si>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</si>
  <si>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</si>
  <si>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</si>
  <si>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</si>
  <si>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</si>
  <si>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</si>
  <si>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</si>
  <si>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</si>
  <si>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</si>
  <si>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</si>
  <si>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</si>
  <si>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</si>
  <si>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</si>
  <si>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</si>
  <si>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</si>
  <si>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</si>
  <si>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</si>
  <si>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</si>
  <si>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</si>
  <si>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</si>
  <si>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</si>
  <si>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</si>
  <si>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</si>
  <si>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</si>
  <si>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</si>
  <si>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</si>
  <si>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</si>
  <si>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</si>
  <si>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</si>
  <si>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</si>
  <si>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</si>
  <si>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</si>
  <si>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</si>
  <si>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</si>
  <si>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</si>
  <si>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</si>
  <si>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</si>
  <si>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</si>
  <si>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</si>
  <si>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</si>
  <si>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</si>
  <si>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</si>
  <si>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</si>
  <si>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</si>
  <si>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</si>
  <si>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</si>
  <si>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</si>
  <si>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</si>
  <si>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</si>
  <si>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</si>
  <si>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</si>
  <si>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</si>
  <si>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</si>
  <si>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</si>
  <si>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</si>
  <si>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</si>
  <si>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</si>
  <si>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</si>
  <si>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</si>
  <si>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</si>
  <si>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</si>
  <si>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</si>
  <si>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</si>
  <si>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</si>
  <si>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</si>
  <si>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</si>
  <si>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</si>
  <si>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</si>
  <si>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</si>
  <si>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</si>
  <si>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</si>
  <si>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</si>
  <si>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</si>
  <si>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</si>
  <si>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</si>
  <si>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</si>
  <si>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</si>
  <si>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</si>
  <si>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</si>
  <si>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</si>
  <si>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</si>
  <si>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</si>
  <si>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</si>
  <si>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</si>
  <si>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</si>
  <si>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</si>
  <si>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</si>
  <si>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</si>
  <si>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</si>
  <si>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</si>
  <si>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</si>
  <si>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</si>
  <si>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</si>
  <si>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</si>
  <si>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</si>
  <si>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</si>
  <si>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</si>
  <si>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</si>
  <si>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</si>
  <si>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</si>
  <si>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</si>
  <si>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</si>
  <si>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</si>
  <si>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</si>
  <si>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</si>
  <si>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</si>
  <si>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</si>
  <si>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</si>
  <si>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</si>
  <si>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</si>
  <si>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</si>
  <si>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</si>
  <si>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</si>
  <si>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</si>
  <si>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</si>
  <si>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</si>
  <si>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</si>
  <si>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</si>
  <si>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</si>
  <si>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</si>
  <si>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</si>
  <si>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</si>
  <si>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</si>
  <si>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</si>
  <si>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</si>
  <si>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</si>
  <si>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</si>
  <si>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</si>
  <si>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</si>
  <si>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</si>
  <si>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</si>
  <si>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</si>
  <si>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</si>
  <si>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</si>
  <si>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</si>
  <si>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</si>
  <si>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</si>
  <si>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</si>
  <si>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</si>
  <si>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</si>
  <si>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</si>
  <si>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</si>
  <si>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</si>
  <si>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</si>
  <si>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</si>
  <si>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</si>
  <si>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</si>
  <si>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</si>
  <si>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</si>
  <si>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</si>
  <si>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</si>
  <si>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</si>
  <si>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</si>
  <si>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</si>
  <si>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</si>
  <si>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</si>
  <si>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</si>
  <si>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</si>
  <si>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</si>
  <si>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</si>
  <si>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</si>
  <si>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</si>
  <si>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</si>
  <si>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</si>
  <si>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</si>
  <si>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</si>
  <si>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</si>
  <si>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</si>
  <si>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</si>
  <si>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</si>
  <si>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</si>
  <si>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</si>
  <si>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</si>
  <si>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</si>
  <si>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</si>
  <si>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</si>
  <si>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</si>
  <si>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</si>
  <si>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</si>
  <si>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</si>
  <si>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</si>
  <si>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</si>
  <si>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</si>
  <si>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</si>
  <si>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</si>
  <si>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</si>
  <si>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</si>
  <si>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</si>
  <si>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</si>
  <si>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</si>
  <si>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</si>
  <si>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</si>
  <si>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</si>
  <si>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</si>
  <si>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</si>
  <si>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</si>
  <si>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</si>
  <si>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</si>
  <si>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</si>
  <si>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</si>
  <si>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</si>
  <si>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</si>
  <si>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</si>
  <si>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</si>
  <si>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</si>
  <si>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</si>
  <si>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</si>
  <si>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</si>
  <si>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</si>
  <si>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</si>
  <si>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</si>
  <si>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</si>
  <si>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</si>
  <si>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</si>
  <si>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</si>
  <si>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</si>
  <si>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</si>
  <si>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</si>
  <si>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</si>
  <si>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</si>
  <si>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</si>
  <si>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</si>
  <si>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</si>
  <si>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</si>
  <si>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</si>
  <si>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</si>
  <si>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</si>
  <si>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</si>
  <si>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</si>
  <si>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</si>
  <si>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</si>
  <si>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</si>
  <si>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</si>
  <si>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</si>
  <si>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</si>
  <si>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</si>
  <si>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</si>
  <si>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</si>
  <si>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</si>
  <si>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</si>
  <si>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</si>
  <si>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</si>
  <si>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</si>
  <si>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</si>
  <si>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</si>
  <si>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</si>
  <si>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</si>
  <si>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</si>
  <si>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</si>
  <si>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</si>
  <si>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</si>
  <si>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</si>
  <si>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</si>
  <si>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</si>
  <si>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</si>
  <si>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</si>
  <si>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</si>
  <si>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</si>
  <si>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</si>
  <si>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</si>
  <si>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</si>
  <si>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</si>
  <si>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</si>
  <si>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</si>
  <si>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</si>
  <si>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</si>
  <si>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</si>
  <si>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</si>
  <si>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</si>
  <si>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</si>
  <si>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</si>
  <si>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</si>
  <si>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</si>
  <si>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</si>
  <si>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</si>
  <si>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</si>
  <si>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</si>
  <si>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</si>
  <si>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</si>
  <si>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</si>
  <si>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</si>
  <si>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</si>
  <si>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</si>
  <si>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</si>
  <si>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</si>
  <si>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</si>
  <si>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</si>
  <si>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</si>
  <si>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</si>
  <si>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</si>
  <si>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</si>
  <si>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</si>
  <si>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</si>
  <si>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</si>
  <si>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</si>
  <si>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</si>
  <si>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</si>
  <si>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</si>
  <si>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</si>
  <si>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</si>
  <si>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</si>
  <si>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</si>
  <si>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</si>
  <si>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</si>
  <si>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</si>
  <si>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</si>
  <si>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</si>
  <si>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</si>
  <si>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</si>
  <si>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</si>
  <si>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</si>
  <si>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</si>
  <si>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</si>
  <si>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</si>
  <si>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</si>
  <si>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</si>
  <si>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</si>
  <si>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</si>
  <si>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</si>
  <si>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</si>
  <si>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</si>
  <si>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</si>
  <si>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</si>
  <si>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</si>
  <si>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</si>
  <si>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</si>
  <si>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</si>
  <si>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</si>
  <si>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</si>
  <si>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</si>
  <si>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</si>
  <si>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</si>
  <si>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</si>
  <si>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</si>
  <si>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</si>
  <si>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</si>
  <si>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</si>
  <si>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</si>
  <si>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</si>
  <si>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</si>
  <si>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</si>
  <si>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</si>
  <si>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</si>
  <si>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</si>
  <si>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</si>
  <si>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</si>
  <si>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</si>
  <si>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</si>
  <si>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</si>
  <si>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</si>
  <si>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</si>
  <si>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</si>
  <si>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</si>
  <si>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</si>
  <si>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</si>
  <si>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</si>
  <si>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</si>
  <si>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</si>
  <si>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</si>
  <si>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</si>
  <si>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</si>
  <si>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</si>
  <si>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</si>
  <si>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</si>
  <si>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</si>
  <si>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</si>
  <si>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</si>
  <si>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</si>
  <si>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</si>
  <si>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</si>
  <si>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</si>
  <si>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</si>
  <si>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</si>
  <si>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</si>
  <si>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</si>
  <si>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</si>
  <si>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</si>
  <si>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</si>
  <si>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</si>
  <si>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</si>
  <si>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</si>
  <si>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</si>
  <si>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</si>
  <si>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</si>
  <si>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</si>
  <si>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</si>
  <si>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</si>
  <si>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</si>
  <si>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</si>
  <si>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</si>
  <si>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</si>
  <si>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</si>
  <si>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</si>
  <si>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</si>
  <si>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</si>
  <si>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</si>
  <si>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</si>
  <si>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</si>
  <si>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</si>
  <si>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</si>
  <si>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</si>
  <si>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</si>
  <si>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</si>
  <si>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</si>
  <si>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</si>
  <si>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</si>
  <si>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</si>
  <si>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</si>
  <si>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</si>
  <si>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</si>
  <si>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</si>
  <si>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</si>
  <si>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</si>
  <si>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</si>
  <si>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</si>
  <si>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</si>
  <si>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</si>
  <si>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</si>
  <si>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</si>
  <si>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</si>
  <si>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</si>
  <si>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</si>
  <si>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</si>
  <si>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</si>
  <si>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</si>
  <si>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</si>
  <si>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</si>
  <si>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</si>
  <si>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</si>
  <si>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</si>
  <si>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</si>
  <si>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</si>
  <si>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</si>
  <si>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</si>
  <si>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</si>
  <si>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</si>
  <si>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</si>
  <si>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</si>
  <si>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</si>
  <si>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</si>
  <si>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</si>
  <si>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</si>
  <si>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</si>
  <si>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</si>
  <si>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</si>
  <si>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</si>
  <si>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</si>
  <si>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</si>
  <si>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</si>
  <si>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</si>
  <si>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</si>
  <si>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</si>
  <si>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</si>
  <si>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</si>
  <si>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</si>
  <si>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</si>
  <si>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</si>
  <si>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</si>
  <si>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</si>
  <si>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</si>
  <si>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</si>
  <si>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</si>
  <si>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</si>
  <si>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</si>
  <si>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</si>
  <si>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</si>
  <si>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</si>
  <si>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</si>
  <si>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</si>
  <si>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</si>
  <si>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</si>
  <si>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</si>
  <si>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</si>
  <si>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</si>
  <si>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</si>
  <si>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</si>
  <si>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</si>
  <si>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</si>
  <si>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</si>
  <si>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</si>
  <si>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</si>
  <si>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</si>
  <si>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</si>
  <si>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</si>
  <si>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</si>
  <si>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</si>
  <si>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</si>
  <si>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</si>
  <si>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</si>
  <si>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</si>
  <si>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</si>
  <si>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</si>
  <si>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</si>
  <si>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</si>
  <si>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</si>
  <si>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</si>
  <si>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</si>
  <si>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</si>
  <si>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</si>
  <si>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</si>
  <si>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</si>
  <si>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</si>
  <si>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</si>
  <si>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</si>
  <si>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</si>
  <si>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</si>
  <si>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</si>
  <si>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</si>
  <si>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</si>
  <si>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</si>
  <si>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</si>
  <si>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</si>
  <si>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</si>
  <si>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</si>
  <si>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</si>
  <si>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</si>
  <si>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</si>
  <si>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</si>
  <si>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</si>
  <si>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</si>
  <si>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</si>
  <si>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</si>
  <si>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</si>
  <si>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</si>
  <si>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</si>
  <si>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</si>
  <si>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</si>
  <si>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</si>
  <si>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</si>
  <si>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</si>
  <si>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</si>
  <si>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</si>
  <si>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</si>
  <si>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</si>
  <si>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</si>
  <si>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</si>
  <si>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</si>
  <si>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</si>
  <si>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</si>
  <si>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</si>
  <si>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</si>
  <si>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</si>
  <si>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</si>
  <si>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</si>
  <si>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</si>
  <si>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</si>
  <si>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</si>
  <si>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</si>
  <si>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</si>
  <si>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</si>
  <si>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</si>
  <si>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</si>
  <si>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</si>
  <si>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</si>
  <si>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</si>
  <si>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</si>
  <si>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</si>
  <si>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</si>
  <si>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</si>
  <si>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</si>
  <si>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</si>
  <si>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</si>
  <si>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</si>
  <si>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</si>
  <si>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</si>
  <si>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</si>
  <si>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</si>
  <si>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</si>
  <si>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</si>
  <si>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</si>
  <si>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</si>
  <si>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</si>
  <si>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</si>
  <si>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</si>
  <si>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</si>
  <si>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</si>
  <si>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</si>
  <si>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</si>
  <si>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</si>
  <si>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</si>
  <si>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</si>
  <si>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</si>
  <si>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</si>
  <si>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</si>
  <si>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</si>
  <si>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</si>
  <si>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</si>
  <si>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</si>
  <si>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</si>
  <si>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</si>
  <si>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</si>
  <si>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</si>
  <si>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</si>
  <si>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</si>
  <si>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</si>
  <si>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</si>
  <si>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</si>
  <si>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</si>
  <si>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</si>
  <si>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</si>
  <si>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</si>
  <si>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</si>
  <si>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</si>
  <si>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</si>
  <si>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</si>
  <si>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</si>
  <si>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</si>
  <si>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</si>
  <si>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</si>
  <si>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</si>
  <si>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</si>
  <si>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</si>
  <si>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</si>
  <si>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</si>
  <si>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</si>
  <si>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</si>
  <si>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</si>
  <si>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</si>
  <si>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</si>
  <si>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</si>
  <si>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</si>
  <si>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</si>
  <si>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</si>
  <si>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</si>
  <si>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</si>
  <si>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</si>
  <si>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</si>
  <si>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</si>
  <si>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</si>
  <si>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</si>
  <si>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</si>
  <si>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</si>
  <si>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</si>
  <si>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</si>
  <si>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</si>
  <si>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</si>
  <si>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</si>
  <si>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</si>
  <si>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</si>
  <si>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</si>
  <si>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</si>
  <si>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</si>
  <si>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</si>
  <si>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</si>
  <si>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</si>
  <si>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</si>
  <si>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</si>
  <si>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</si>
  <si>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</si>
  <si>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</si>
  <si>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</si>
  <si>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</si>
  <si>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</si>
  <si>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</si>
  <si>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</si>
  <si>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</si>
  <si>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</si>
  <si>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</si>
  <si>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</si>
  <si>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</si>
  <si>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</si>
  <si>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</si>
  <si>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</si>
  <si>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</si>
  <si>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</si>
  <si>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</si>
  <si>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</si>
  <si>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</si>
  <si>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</si>
  <si>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</si>
  <si>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</si>
  <si>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</si>
  <si>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</si>
  <si>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</si>
  <si>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</si>
  <si>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</si>
  <si>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</si>
  <si>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</si>
  <si>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</si>
  <si>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</si>
  <si>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</si>
  <si>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</si>
  <si>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</si>
  <si>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</si>
  <si>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</si>
  <si>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</si>
  <si>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</si>
  <si>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</si>
  <si>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</si>
  <si>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</si>
  <si>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</si>
  <si>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</si>
  <si>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</si>
  <si>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</si>
  <si>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</si>
  <si>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</si>
  <si>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</si>
  <si>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</si>
  <si>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</si>
  <si>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</si>
  <si>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</si>
  <si>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</si>
  <si>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</si>
  <si>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</si>
  <si>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</si>
  <si>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</si>
  <si>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</si>
  <si>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</si>
  <si>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</si>
  <si>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</si>
  <si>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</si>
  <si>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</si>
  <si>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</si>
  <si>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</si>
  <si>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</si>
  <si>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</si>
  <si>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</si>
  <si>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</si>
  <si>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</si>
  <si>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</si>
  <si>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</si>
  <si>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</si>
  <si>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</si>
  <si>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</si>
  <si>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</si>
  <si>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</si>
  <si>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</si>
  <si>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</si>
  <si>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</si>
  <si>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</si>
  <si>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</si>
  <si>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</si>
  <si>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</si>
  <si>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</si>
  <si>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</si>
  <si>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</si>
  <si>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</si>
  <si>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</si>
  <si>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</si>
  <si>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</si>
  <si>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</si>
  <si>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</si>
  <si>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</si>
  <si>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</si>
  <si>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</si>
  <si>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</si>
  <si>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</si>
  <si>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</si>
  <si>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</si>
  <si>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</si>
  <si>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</si>
  <si>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</si>
  <si>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</si>
  <si>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</si>
  <si>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</si>
  <si>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</si>
  <si>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</si>
  <si>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</si>
  <si>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</si>
  <si>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</si>
  <si>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</si>
  <si>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</si>
  <si>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</si>
  <si>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</si>
  <si>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</si>
  <si>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</si>
  <si>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</si>
  <si>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</si>
  <si>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</si>
  <si>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</si>
  <si>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</si>
  <si>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</si>
  <si>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</si>
  <si>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</si>
  <si>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</si>
  <si>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</si>
  <si>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</si>
  <si>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</si>
  <si>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</si>
  <si>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</si>
  <si>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</si>
  <si>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</si>
  <si>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</si>
  <si>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</si>
  <si>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</si>
  <si>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</si>
  <si>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</si>
  <si>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</si>
  <si>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</si>
  <si>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</si>
  <si>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</si>
  <si>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</si>
  <si>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</si>
  <si>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</si>
  <si>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</si>
  <si>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</si>
  <si>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</si>
  <si>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</si>
  <si>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</si>
  <si>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</si>
  <si>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</si>
  <si>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</si>
  <si>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</si>
  <si>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</si>
  <si>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</si>
  <si>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</si>
  <si>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</si>
  <si>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</si>
  <si>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</si>
  <si>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</si>
  <si>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</si>
  <si>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</si>
  <si>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</si>
  <si>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</si>
  <si>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</si>
  <si>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</si>
  <si>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</si>
  <si>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</si>
  <si>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</si>
  <si>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</si>
  <si>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</si>
  <si>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</si>
  <si>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</si>
  <si>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</si>
  <si>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</si>
  <si>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</si>
  <si>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</si>
  <si>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</si>
  <si>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</si>
  <si>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</si>
  <si>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</si>
  <si>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</si>
  <si>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</si>
  <si>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</si>
  <si>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</si>
  <si>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</si>
  <si>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</si>
  <si>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</si>
  <si>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</si>
  <si>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</si>
  <si>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</si>
  <si>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</si>
  <si>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</si>
  <si>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</si>
  <si>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</si>
  <si>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</si>
  <si>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</si>
  <si>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</si>
  <si>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</si>
  <si>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</si>
  <si>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</si>
  <si>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</si>
  <si>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</si>
  <si>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</si>
  <si>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</si>
  <si>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</si>
  <si>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</si>
  <si>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</si>
  <si>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</si>
  <si>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</si>
  <si>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</si>
  <si>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</si>
  <si>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</si>
  <si>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</si>
  <si>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</si>
  <si>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</si>
  <si>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</si>
  <si>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</si>
  <si>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</si>
  <si>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</si>
  <si>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</si>
  <si>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</si>
  <si>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</si>
  <si>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</si>
  <si>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</si>
  <si>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</si>
  <si>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</si>
  <si>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</si>
  <si>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</si>
  <si>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</si>
  <si>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</si>
  <si>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</si>
  <si>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</si>
  <si>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</si>
  <si>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</si>
  <si>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</si>
  <si>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</si>
  <si>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</si>
  <si>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</si>
  <si>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</si>
  <si>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</si>
  <si>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</si>
  <si>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</si>
  <si>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</si>
  <si>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</si>
  <si>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</si>
  <si>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</si>
  <si>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</si>
  <si>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</si>
  <si>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</si>
  <si>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</si>
  <si>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</si>
  <si>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</si>
  <si>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</si>
  <si>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</si>
  <si>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</si>
  <si>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</si>
  <si>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</si>
  <si>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</si>
  <si>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</si>
  <si>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</si>
  <si>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</si>
  <si>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</si>
  <si>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</si>
  <si>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</si>
  <si>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</si>
  <si>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</si>
  <si>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</si>
  <si>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</si>
  <si>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</si>
  <si>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</si>
  <si>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</si>
  <si>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</si>
  <si>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</si>
  <si>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</si>
  <si>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</si>
  <si>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</si>
  <si>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</si>
  <si>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</si>
  <si>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</si>
  <si>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</si>
  <si>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</si>
  <si>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</si>
  <si>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</si>
  <si>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</si>
  <si>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</si>
  <si>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</si>
  <si>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</si>
  <si>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</si>
  <si>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</si>
  <si>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</si>
  <si>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</si>
  <si>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</si>
  <si>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</si>
  <si>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</si>
  <si>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</si>
  <si>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</si>
  <si>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</si>
  <si>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</si>
  <si>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</si>
  <si>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</si>
  <si>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</si>
  <si>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</si>
  <si>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</si>
  <si>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</si>
  <si>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</si>
  <si>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</si>
  <si>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</si>
  <si>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</si>
  <si>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</si>
  <si>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</si>
  <si>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</si>
  <si>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</si>
  <si>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</si>
  <si>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</si>
  <si>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</si>
  <si>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</si>
  <si>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</si>
  <si>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</si>
  <si>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</si>
  <si>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</si>
  <si>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</si>
  <si>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</si>
  <si>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</si>
  <si>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</si>
  <si>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</si>
  <si>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</si>
  <si>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</si>
  <si>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</si>
  <si>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</si>
  <si>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</si>
  <si>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</si>
  <si>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</si>
  <si>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</si>
  <si>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</si>
  <si>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</si>
  <si>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</si>
  <si>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</si>
  <si>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</si>
  <si>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</si>
  <si>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</si>
  <si>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</si>
  <si>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</si>
  <si>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</si>
  <si>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</si>
  <si>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</si>
  <si>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</si>
  <si>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</si>
  <si>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</si>
  <si>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</si>
  <si>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</si>
  <si>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</si>
  <si>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</si>
  <si>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</si>
  <si>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</si>
  <si>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</si>
  <si>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</si>
  <si>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</si>
  <si>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</si>
  <si>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</si>
  <si>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</si>
  <si>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</si>
  <si>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</si>
  <si>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</si>
  <si>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</si>
  <si>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</si>
  <si>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</si>
  <si>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</si>
  <si>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</si>
  <si>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</si>
  <si>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</si>
  <si>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</si>
  <si>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</si>
  <si>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</si>
  <si>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</si>
  <si>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</si>
  <si>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</si>
  <si>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</si>
  <si>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</si>
  <si>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</si>
  <si>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</si>
  <si>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</si>
  <si>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</si>
  <si>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</si>
  <si>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</si>
  <si>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</si>
  <si>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</si>
  <si>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Sr.No</t>
  </si>
  <si>
    <t>Number of Items</t>
  </si>
  <si>
    <t>Average of Rating</t>
  </si>
  <si>
    <t>Total Sales</t>
  </si>
  <si>
    <t>No of Items</t>
  </si>
  <si>
    <t>Avg rating</t>
  </si>
  <si>
    <t>Avg sales</t>
  </si>
  <si>
    <t>KPI'S Requirements</t>
  </si>
  <si>
    <t>Row Labels</t>
  </si>
  <si>
    <t>Total Sales by Fat Content</t>
  </si>
  <si>
    <t>Total Sales By Item Type</t>
  </si>
  <si>
    <t>Column Labels</t>
  </si>
  <si>
    <t>Details for Sum of Sales - Item Type: Meat</t>
  </si>
  <si>
    <t>Details for Sum of Sales - Outlet Establishment Year: 2012</t>
  </si>
  <si>
    <t>TOTAL SALES BY OUTLET ESTABLISHMENT</t>
  </si>
  <si>
    <t>OUTLET LOCATION</t>
  </si>
  <si>
    <t>Average of Sales</t>
  </si>
  <si>
    <t>Count of Sr.No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</si>
</sst>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 &quot;$&quot;0.0,,&quot;M&quot;"/>
    <numFmt numFmtId="165" formatCode="&quot;$&quot;0"/>
    <numFmt numFmtId="166" formatCode="0.0"/>
    <numFmt numFmtId="167" formatCode="\ &quot;$&quot;0.0,&quot;k&quot;"/>
    <numFmt numFmtId="168" formatCode="\$0"/>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1"/>
      <color theme="1"/>
      <name val="Calibri"/>
      <family val="2"/>
      <scheme val="minor"/>
    </font>
    <font>
      <b/>
      <sz val="18"/>
      <color rgb="FF000000"/>
      <name val="Arial Rounded MT Bold"/>
      <family val="2"/>
    </font>
    <font>
      <b/>
      <sz val="18"/>
      <color rgb="FF000000"/>
      <name val="Arial Black"/>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79998168889431442"/>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1">
    <xf numFmtId="0" fontId="0" fillId="0" borderId="0" xfId="0"/>
    <xf numFmtId="0" fontId="0" fillId="0" borderId="13" xfId="0" applyBorder="1"/>
    <xf numFmtId="0" fontId="0" fillId="0" borderId="14" xfId="0" applyBorder="1"/>
    <xf numFmtId="164" fontId="0" fillId="0" borderId="15" xfId="0" applyNumberFormat="1" applyBorder="1"/>
    <xf numFmtId="165" fontId="0" fillId="0" borderId="16" xfId="0" applyNumberFormat="1" applyBorder="1"/>
    <xf numFmtId="0" fontId="0" fillId="0" borderId="16" xfId="0" applyBorder="1"/>
    <xf numFmtId="166" fontId="0" fillId="0" borderId="16" xfId="0" applyNumberFormat="1" applyBorder="1"/>
    <xf numFmtId="0" fontId="0" fillId="0" borderId="17" xfId="0" applyBorder="1"/>
    <xf numFmtId="0" fontId="0" fillId="0" borderId="18" xfId="0" applyBorder="1"/>
    <xf numFmtId="0" fontId="0" fillId="0" borderId="19" xfId="0" applyBorder="1"/>
    <xf numFmtId="0" fontId="0" fillId="0" borderId="20" xfId="0" applyBorder="1"/>
    <xf numFmtId="0" fontId="19" fillId="0" borderId="0" xfId="0" applyFont="1" applyAlignment="1">
      <alignment horizontal="center" vertical="center"/>
    </xf>
    <xf numFmtId="0" fontId="20" fillId="0" borderId="0" xfId="0" applyFont="1" applyAlignment="1">
      <alignment horizontal="center" vertical="center"/>
    </xf>
    <xf numFmtId="0" fontId="0" fillId="0" borderId="12" xfId="0" applyBorder="1"/>
    <xf numFmtId="0" fontId="0" fillId="0" borderId="22" xfId="0" applyBorder="1"/>
    <xf numFmtId="0" fontId="0" fillId="0" borderId="10" xfId="0" pivotButton="1" applyBorder="1"/>
    <xf numFmtId="0" fontId="0" fillId="0" borderId="13" xfId="0" applyBorder="1" applyAlignment="1">
      <alignment horizontal="left"/>
    </xf>
    <xf numFmtId="0" fontId="0" fillId="0" borderId="15" xfId="0" applyBorder="1" applyAlignment="1">
      <alignment horizontal="left"/>
    </xf>
    <xf numFmtId="0" fontId="0" fillId="0" borderId="21" xfId="0" applyBorder="1"/>
    <xf numFmtId="0" fontId="0" fillId="0" borderId="15" xfId="0" applyBorder="1"/>
    <xf numFmtId="0" fontId="0" fillId="0" borderId="23" xfId="0" applyBorder="1" applyAlignment="1">
      <alignment horizontal="left"/>
    </xf>
    <xf numFmtId="0" fontId="0" fillId="0" borderId="22" xfId="0" applyBorder="1" applyAlignment="1">
      <alignment horizontal="left"/>
    </xf>
    <xf numFmtId="0" fontId="0" fillId="0" borderId="24" xfId="0" pivotButton="1" applyBorder="1"/>
    <xf numFmtId="0" fontId="0" fillId="0" borderId="21" xfId="0" applyBorder="1" applyAlignment="1">
      <alignment horizontal="left"/>
    </xf>
    <xf numFmtId="0" fontId="0" fillId="0" borderId="24" xfId="0" applyBorder="1"/>
    <xf numFmtId="167" fontId="0" fillId="0" borderId="21" xfId="0" applyNumberFormat="1" applyBorder="1"/>
    <xf numFmtId="167" fontId="0" fillId="0" borderId="22" xfId="0" applyNumberFormat="1" applyBorder="1"/>
    <xf numFmtId="0" fontId="0" fillId="33" borderId="12" xfId="0" applyFill="1" applyBorder="1"/>
    <xf numFmtId="0" fontId="0" fillId="34" borderId="14" xfId="0" applyFill="1" applyBorder="1"/>
    <xf numFmtId="167" fontId="0" fillId="0" borderId="14" xfId="0" applyNumberFormat="1" applyBorder="1"/>
    <xf numFmtId="167" fontId="0" fillId="0" borderId="17" xfId="0" applyNumberFormat="1" applyBorder="1"/>
    <xf numFmtId="167" fontId="0" fillId="0" borderId="23" xfId="0" applyNumberFormat="1" applyBorder="1"/>
    <xf numFmtId="167" fontId="0" fillId="0" borderId="10" xfId="0" applyNumberFormat="1" applyBorder="1"/>
    <xf numFmtId="167" fontId="0" fillId="0" borderId="12" xfId="0" applyNumberFormat="1" applyBorder="1"/>
    <xf numFmtId="167" fontId="0" fillId="0" borderId="13" xfId="0" applyNumberFormat="1" applyBorder="1"/>
    <xf numFmtId="167" fontId="0" fillId="0" borderId="15" xfId="0" applyNumberFormat="1" applyBorder="1"/>
    <xf numFmtId="0" fontId="0" fillId="0" borderId="10" xfId="0" applyBorder="1"/>
    <xf numFmtId="0" fontId="0" fillId="0" borderId="11" xfId="0" applyBorder="1"/>
    <xf numFmtId="0" fontId="0" fillId="34" borderId="0" xfId="0" applyFill="1"/>
    <xf numFmtId="0" fontId="16" fillId="0" borderId="0" xfId="0" applyFont="1"/>
    <xf numFmtId="0" fontId="0" fillId="0" borderId="0" xfId="0" applyAlignment="1">
      <alignment horizontal="center"/>
    </xf>
    <xf numFmtId="167" fontId="0" fillId="0" borderId="0" xfId="0" applyNumberFormat="1"/>
    <xf numFmtId="168" fontId="0" fillId="0" borderId="10" xfId="0" pivotButton="1" applyNumberFormat="1" applyBorder="1"/>
    <xf numFmtId="168" fontId="0" fillId="0" borderId="24" xfId="0" applyNumberFormat="1" applyBorder="1"/>
    <xf numFmtId="168" fontId="0" fillId="0" borderId="13" xfId="0" applyNumberFormat="1" applyBorder="1" applyAlignment="1">
      <alignment horizontal="left"/>
    </xf>
    <xf numFmtId="168" fontId="0" fillId="0" borderId="21" xfId="0" applyNumberFormat="1" applyBorder="1"/>
    <xf numFmtId="168" fontId="0" fillId="0" borderId="23" xfId="0" applyNumberFormat="1" applyBorder="1"/>
    <xf numFmtId="168" fontId="0" fillId="0" borderId="15" xfId="0" applyNumberFormat="1" applyBorder="1" applyAlignment="1">
      <alignment horizontal="left"/>
    </xf>
    <xf numFmtId="168" fontId="0" fillId="0" borderId="22" xfId="0" applyNumberFormat="1" applyBorder="1"/>
    <xf numFmtId="1" fontId="0" fillId="0" borderId="21" xfId="0" applyNumberFormat="1" applyBorder="1"/>
    <xf numFmtId="1" fontId="0" fillId="0" borderId="23" xfId="0" applyNumberFormat="1" applyBorder="1"/>
    <xf numFmtId="1" fontId="0" fillId="0" borderId="22" xfId="0" applyNumberFormat="1" applyBorder="1"/>
    <xf numFmtId="0" fontId="18" fillId="33" borderId="10" xfId="0" applyFont="1" applyFill="1" applyBorder="1" applyAlignment="1">
      <alignment horizontal="center"/>
    </xf>
    <xf numFmtId="0" fontId="18" fillId="33" borderId="11" xfId="0" applyFont="1" applyFill="1" applyBorder="1" applyAlignment="1">
      <alignment horizontal="center"/>
    </xf>
    <xf numFmtId="0" fontId="18" fillId="33" borderId="12" xfId="0" applyFont="1" applyFill="1" applyBorder="1" applyAlignment="1">
      <alignment horizontal="center"/>
    </xf>
    <xf numFmtId="0" fontId="0" fillId="33" borderId="10" xfId="0"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xf numFmtId="0" fontId="0" fillId="0" borderId="18" xfId="0" applyNumberFormat="1" applyBorder="1"/>
    <xf numFmtId="0" fontId="0" fillId="0" borderId="19" xfId="0" applyNumberFormat="1" applyBorder="1"/>
    <xf numFmtId="0" fontId="0" fillId="0" borderId="2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86">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numFmt numFmtId="168" formatCode="\$0"/>
    </dxf>
    <dxf>
      <numFmt numFmtId="168"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numFmt numFmtId="168" formatCode="\$0"/>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numFmt numFmtId="168" formatCode="\$0"/>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numFmt numFmtId="168" formatCode="\$0"/>
    </dxf>
    <dxf>
      <numFmt numFmtId="168"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numFmt numFmtId="168" formatCode="\$0"/>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numFmt numFmtId="168" formatCode="\$0"/>
    </dxf>
    <dxf>
      <numFmt numFmtId="168"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numFmt numFmtId="168" formatCode="\$0"/>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numFmt numFmtId="168" formatCode="\$0"/>
    </dxf>
    <dxf>
      <numFmt numFmtId="168"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numFmt numFmtId="168" formatCode="\$0"/>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numFmt numFmtId="168" formatCode="\$0"/>
    </dxf>
    <dxf>
      <numFmt numFmtId="168"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numFmt numFmtId="168" formatCode="\$0"/>
    </dxf>
    <dxf>
      <numFmt numFmtId="168"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numFmt numFmtId="168" formatCode="\$0"/>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numFmt numFmtId="168" formatCode="\$0"/>
    </dxf>
    <dxf>
      <numFmt numFmtId="168"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numFmt numFmtId="168" formatCode="\$0"/>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68" formatCode="\$0"/>
    </dxf>
    <dxf>
      <numFmt numFmtId="168" formatCode="\$0"/>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numFmt numFmtId="168" formatCode="\$0"/>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FF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1AB7953B-BD1F-4544-AC26-719CA04361AB}">
      <tableStyleElement type="wholeTable" dxfId="785"/>
      <tableStyleElement type="headerRow" dxfId="784"/>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Sheet1!$D$12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A59-4A55-A7AF-76A26FEFD73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A59-4A55-A7AF-76A26FEFD737}"/>
              </c:ext>
            </c:extLst>
          </c:dPt>
          <c:cat>
            <c:strRef>
              <c:f>Sheet1!$C$13:$C$14</c:f>
              <c:strCache>
                <c:ptCount val="2"/>
                <c:pt idx="0">
                  <c:v>Low Fat</c:v>
                </c:pt>
                <c:pt idx="1">
                  <c:v>Regular</c:v>
                </c:pt>
              </c:strCache>
            </c:strRef>
          </c:cat>
          <c:val>
            <c:numRef>
              <c:f>Sheet1!$D$13:$D$14</c:f>
              <c:numCache>
                <c:formatCode>\ "$"0.0,"k"</c:formatCode>
                <c:ptCount val="2"/>
                <c:pt idx="0">
                  <c:v>776319.68840000057</c:v>
                </c:pt>
                <c:pt idx="1">
                  <c:v>425361.8043999995</c:v>
                </c:pt>
              </c:numCache>
            </c:numRef>
          </c:val>
          <c:extLst>
            <c:ext xmlns:c16="http://schemas.microsoft.com/office/drawing/2014/chart" uri="{C3380CC4-5D6E-409C-BE32-E72D297353CC}">
              <c16:uniqueId val="{00000000-86F5-4C8A-98B0-590F3DBB201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0178102737157857"/>
          <c:y val="0.17487057237111417"/>
          <c:w val="0.36438923395445127"/>
          <c:h val="0.825129427628885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Excel.xlsx]Sheet1!PivotTable2</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214792272037"/>
          <c:y val="0.25262570525141048"/>
          <c:w val="0.81950232064996531"/>
          <c:h val="0.60739179256136289"/>
        </c:manualLayout>
      </c:layout>
      <c:barChart>
        <c:barDir val="bar"/>
        <c:grouping val="clustered"/>
        <c:varyColors val="0"/>
        <c:ser>
          <c:idx val="0"/>
          <c:order val="0"/>
          <c:tx>
            <c:strRef>
              <c:f>Sheet1!$C$21:$C$22</c:f>
              <c:strCache>
                <c:ptCount val="1"/>
                <c:pt idx="0">
                  <c:v>Regular</c:v>
                </c:pt>
              </c:strCache>
            </c:strRef>
          </c:tx>
          <c:spPr>
            <a:solidFill>
              <a:schemeClr val="accent1"/>
            </a:solidFill>
            <a:ln>
              <a:noFill/>
            </a:ln>
            <a:effectLst/>
          </c:spPr>
          <c:invertIfNegative val="0"/>
          <c:cat>
            <c:strRef>
              <c:f>Sheet1!$B$23:$B$25</c:f>
              <c:strCache>
                <c:ptCount val="3"/>
                <c:pt idx="0">
                  <c:v>Tier 1</c:v>
                </c:pt>
                <c:pt idx="1">
                  <c:v>Tier 2</c:v>
                </c:pt>
                <c:pt idx="2">
                  <c:v>Tier 3</c:v>
                </c:pt>
              </c:strCache>
            </c:strRef>
          </c:cat>
          <c:val>
            <c:numRef>
              <c:f>Sheet1!$C$23:$C$25</c:f>
              <c:numCache>
                <c:formatCode>\ "$"0.0,"k"</c:formatCode>
                <c:ptCount val="3"/>
                <c:pt idx="0">
                  <c:v>121349.89940000001</c:v>
                </c:pt>
                <c:pt idx="1">
                  <c:v>138685.86819999994</c:v>
                </c:pt>
                <c:pt idx="2">
                  <c:v>165326.0368</c:v>
                </c:pt>
              </c:numCache>
            </c:numRef>
          </c:val>
          <c:extLst>
            <c:ext xmlns:c16="http://schemas.microsoft.com/office/drawing/2014/chart" uri="{C3380CC4-5D6E-409C-BE32-E72D297353CC}">
              <c16:uniqueId val="{00000000-841F-469D-9AD9-B43D2FDE8538}"/>
            </c:ext>
          </c:extLst>
        </c:ser>
        <c:ser>
          <c:idx val="1"/>
          <c:order val="1"/>
          <c:tx>
            <c:strRef>
              <c:f>Sheet1!$D$21:$D$22</c:f>
              <c:strCache>
                <c:ptCount val="1"/>
                <c:pt idx="0">
                  <c:v>Low Fat</c:v>
                </c:pt>
              </c:strCache>
            </c:strRef>
          </c:tx>
          <c:spPr>
            <a:solidFill>
              <a:schemeClr val="accent2"/>
            </a:solidFill>
            <a:ln>
              <a:noFill/>
            </a:ln>
            <a:effectLst/>
          </c:spPr>
          <c:invertIfNegative val="0"/>
          <c:cat>
            <c:strRef>
              <c:f>Sheet1!$B$23:$B$25</c:f>
              <c:strCache>
                <c:ptCount val="3"/>
                <c:pt idx="0">
                  <c:v>Tier 1</c:v>
                </c:pt>
                <c:pt idx="1">
                  <c:v>Tier 2</c:v>
                </c:pt>
                <c:pt idx="2">
                  <c:v>Tier 3</c:v>
                </c:pt>
              </c:strCache>
            </c:strRef>
          </c:cat>
          <c:val>
            <c:numRef>
              <c:f>Sheet1!$D$23:$D$25</c:f>
              <c:numCache>
                <c:formatCode>\ "$"0.0,"k"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841F-469D-9AD9-B43D2FDE8538}"/>
            </c:ext>
          </c:extLst>
        </c:ser>
        <c:dLbls>
          <c:showLegendKey val="0"/>
          <c:showVal val="0"/>
          <c:showCatName val="0"/>
          <c:showSerName val="0"/>
          <c:showPercent val="0"/>
          <c:showBubbleSize val="0"/>
        </c:dLbls>
        <c:gapWidth val="182"/>
        <c:axId val="948874048"/>
        <c:axId val="948875968"/>
      </c:barChart>
      <c:catAx>
        <c:axId val="948874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8875968"/>
        <c:crosses val="autoZero"/>
        <c:auto val="1"/>
        <c:lblAlgn val="ctr"/>
        <c:lblOffset val="100"/>
        <c:noMultiLvlLbl val="0"/>
      </c:catAx>
      <c:valAx>
        <c:axId val="948875968"/>
        <c:scaling>
          <c:orientation val="minMax"/>
        </c:scaling>
        <c:delete val="1"/>
        <c:axPos val="b"/>
        <c:numFmt formatCode="\ &quot;$&quot;0.0,&quot;k&quot;" sourceLinked="1"/>
        <c:majorTickMark val="none"/>
        <c:minorTickMark val="none"/>
        <c:tickLblPos val="nextTo"/>
        <c:crossAx val="9488740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Excel.xlsx]Sheet1!PivotTable4</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Sheet1!$L$17</c:f>
              <c:strCache>
                <c:ptCount val="1"/>
                <c:pt idx="0">
                  <c:v>Total</c:v>
                </c:pt>
              </c:strCache>
            </c:strRef>
          </c:tx>
          <c:spPr>
            <a:solidFill>
              <a:schemeClr val="accent1"/>
            </a:solidFill>
            <a:ln>
              <a:noFill/>
            </a:ln>
            <a:effectLst/>
          </c:spPr>
          <c:invertIfNegative val="0"/>
          <c:cat>
            <c:strRef>
              <c:f>Sheet1!$K$18:$K$33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Sheet1!$L$18:$L$33</c:f>
              <c:numCache>
                <c:formatCode>\ "$"0.0,"k"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F57A-453E-9F08-724C6D37DF7D}"/>
            </c:ext>
          </c:extLst>
        </c:ser>
        <c:dLbls>
          <c:showLegendKey val="0"/>
          <c:showVal val="0"/>
          <c:showCatName val="0"/>
          <c:showSerName val="0"/>
          <c:showPercent val="0"/>
          <c:showBubbleSize val="0"/>
        </c:dLbls>
        <c:gapWidth val="182"/>
        <c:axId val="940734544"/>
        <c:axId val="1030703120"/>
      </c:barChart>
      <c:catAx>
        <c:axId val="940734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0703120"/>
        <c:crosses val="autoZero"/>
        <c:auto val="1"/>
        <c:lblAlgn val="ctr"/>
        <c:lblOffset val="100"/>
        <c:noMultiLvlLbl val="0"/>
      </c:catAx>
      <c:valAx>
        <c:axId val="1030703120"/>
        <c:scaling>
          <c:orientation val="minMax"/>
        </c:scaling>
        <c:delete val="1"/>
        <c:axPos val="b"/>
        <c:numFmt formatCode="\ &quot;$&quot;0.0,&quot;k&quot;" sourceLinked="1"/>
        <c:majorTickMark val="none"/>
        <c:minorTickMark val="none"/>
        <c:tickLblPos val="nextTo"/>
        <c:crossAx val="940734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Excel.xlsx]Sheet1!PivotTable5</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Sheet1!$C$38</c:f>
              <c:strCache>
                <c:ptCount val="1"/>
                <c:pt idx="0">
                  <c:v>Total</c:v>
                </c:pt>
              </c:strCache>
            </c:strRef>
          </c:tx>
          <c:spPr>
            <a:solidFill>
              <a:schemeClr val="accent1"/>
            </a:solidFill>
            <a:ln>
              <a:noFill/>
            </a:ln>
            <a:effectLst/>
          </c:spPr>
          <c:cat>
            <c:strRef>
              <c:f>Sheet1!$B$39:$B$47</c:f>
              <c:strCache>
                <c:ptCount val="9"/>
                <c:pt idx="0">
                  <c:v>2011</c:v>
                </c:pt>
                <c:pt idx="1">
                  <c:v>2020</c:v>
                </c:pt>
                <c:pt idx="2">
                  <c:v>2012</c:v>
                </c:pt>
                <c:pt idx="3">
                  <c:v>2015</c:v>
                </c:pt>
                <c:pt idx="4">
                  <c:v>2022</c:v>
                </c:pt>
                <c:pt idx="5">
                  <c:v>2014</c:v>
                </c:pt>
                <c:pt idx="6">
                  <c:v>2016</c:v>
                </c:pt>
                <c:pt idx="7">
                  <c:v>2017</c:v>
                </c:pt>
                <c:pt idx="8">
                  <c:v>2018</c:v>
                </c:pt>
              </c:strCache>
            </c:strRef>
          </c:cat>
          <c:val>
            <c:numRef>
              <c:f>Sheet1!$C$39:$C$47</c:f>
              <c:numCache>
                <c:formatCode>\ "$"0.0,"k"</c:formatCode>
                <c:ptCount val="9"/>
                <c:pt idx="0">
                  <c:v>78131.566599999976</c:v>
                </c:pt>
                <c:pt idx="1">
                  <c:v>129103.96039999987</c:v>
                </c:pt>
                <c:pt idx="2">
                  <c:v>130476.85979999998</c:v>
                </c:pt>
                <c:pt idx="3">
                  <c:v>130942.78019999999</c:v>
                </c:pt>
                <c:pt idx="4">
                  <c:v>131477.77639999994</c:v>
                </c:pt>
                <c:pt idx="5">
                  <c:v>131809.01560000007</c:v>
                </c:pt>
                <c:pt idx="6">
                  <c:v>132113.36980000007</c:v>
                </c:pt>
                <c:pt idx="7">
                  <c:v>133103.90699999989</c:v>
                </c:pt>
                <c:pt idx="8">
                  <c:v>204522.25700000025</c:v>
                </c:pt>
              </c:numCache>
            </c:numRef>
          </c:val>
          <c:extLst>
            <c:ext xmlns:c16="http://schemas.microsoft.com/office/drawing/2014/chart" uri="{C3380CC4-5D6E-409C-BE32-E72D297353CC}">
              <c16:uniqueId val="{00000000-8008-45F6-B4EC-4B5EE4528C97}"/>
            </c:ext>
          </c:extLst>
        </c:ser>
        <c:dLbls>
          <c:showLegendKey val="0"/>
          <c:showVal val="0"/>
          <c:showCatName val="0"/>
          <c:showSerName val="0"/>
          <c:showPercent val="0"/>
          <c:showBubbleSize val="0"/>
        </c:dLbls>
        <c:axId val="1024938720"/>
        <c:axId val="1194846176"/>
      </c:areaChart>
      <c:catAx>
        <c:axId val="10249387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4846176"/>
        <c:crosses val="autoZero"/>
        <c:auto val="1"/>
        <c:lblAlgn val="ctr"/>
        <c:lblOffset val="100"/>
        <c:noMultiLvlLbl val="0"/>
      </c:catAx>
      <c:valAx>
        <c:axId val="1194846176"/>
        <c:scaling>
          <c:orientation val="minMax"/>
        </c:scaling>
        <c:delete val="0"/>
        <c:axPos val="l"/>
        <c:majorGridlines>
          <c:spPr>
            <a:ln w="9525" cap="flat" cmpd="sng" algn="ctr">
              <a:solidFill>
                <a:schemeClr val="tx1">
                  <a:lumMod val="15000"/>
                  <a:lumOff val="85000"/>
                </a:schemeClr>
              </a:solidFill>
              <a:round/>
            </a:ln>
            <a:effectLst/>
          </c:spPr>
        </c:majorGridlines>
        <c:numFmt formatCode="\ &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93872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Excel.xlsx]Sheet1!PivotTable6</c:name>
    <c:fmtId val="2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Sheet1!$C$54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C97-47A7-9927-5AEB8FE102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C97-47A7-9927-5AEB8FE1023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C97-47A7-9927-5AEB8FE10232}"/>
              </c:ext>
            </c:extLst>
          </c:dPt>
          <c:cat>
            <c:strRef>
              <c:f>Sheet1!$B$55:$B$57</c:f>
              <c:strCache>
                <c:ptCount val="3"/>
                <c:pt idx="0">
                  <c:v>High</c:v>
                </c:pt>
                <c:pt idx="1">
                  <c:v>Medium</c:v>
                </c:pt>
                <c:pt idx="2">
                  <c:v>Small</c:v>
                </c:pt>
              </c:strCache>
            </c:strRef>
          </c:cat>
          <c:val>
            <c:numRef>
              <c:f>Sheet1!$C$55:$C$57</c:f>
              <c:numCache>
                <c:formatCode>\ "$"0.0,"k"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E8A3-40B9-B40A-3113A85B2E7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Excel.xlsx]Sheet1!PivotTable8</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Sheet1!$C$87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Sheet1!$B$88:$B$91</c:f>
              <c:strCache>
                <c:ptCount val="4"/>
                <c:pt idx="0">
                  <c:v>Grocery Store</c:v>
                </c:pt>
                <c:pt idx="1">
                  <c:v>Supermarket Type3</c:v>
                </c:pt>
                <c:pt idx="2">
                  <c:v>Supermarket Type2</c:v>
                </c:pt>
                <c:pt idx="3">
                  <c:v>Supermarket Type1</c:v>
                </c:pt>
              </c:strCache>
            </c:strRef>
          </c:cat>
          <c:val>
            <c:numRef>
              <c:f>Sheet1!$C$88:$C$91</c:f>
              <c:numCache>
                <c:formatCode>\ "$"0.0,"k"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089C-4E09-80B2-C662BE2ED6AC}"/>
            </c:ext>
          </c:extLst>
        </c:ser>
        <c:dLbls>
          <c:dLblPos val="outEnd"/>
          <c:showLegendKey val="0"/>
          <c:showVal val="1"/>
          <c:showCatName val="0"/>
          <c:showSerName val="0"/>
          <c:showPercent val="0"/>
          <c:showBubbleSize val="0"/>
        </c:dLbls>
        <c:gapWidth val="182"/>
        <c:axId val="536851856"/>
        <c:axId val="536852816"/>
      </c:barChart>
      <c:catAx>
        <c:axId val="536851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852816"/>
        <c:crosses val="autoZero"/>
        <c:auto val="1"/>
        <c:lblAlgn val="ctr"/>
        <c:lblOffset val="100"/>
        <c:noMultiLvlLbl val="0"/>
      </c:catAx>
      <c:valAx>
        <c:axId val="536852816"/>
        <c:scaling>
          <c:orientation val="minMax"/>
        </c:scaling>
        <c:delete val="1"/>
        <c:axPos val="b"/>
        <c:numFmt formatCode="\ &quot;$&quot;0.0,&quot;k&quot;" sourceLinked="1"/>
        <c:majorTickMark val="none"/>
        <c:minorTickMark val="none"/>
        <c:tickLblPos val="nextTo"/>
        <c:crossAx val="536851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Excel.xlsx]Sheet1!PivotTable9</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Sheet1!$C$102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Sheet1!$B$103:$B$106</c:f>
              <c:strCache>
                <c:ptCount val="4"/>
                <c:pt idx="0">
                  <c:v>Grocery Store</c:v>
                </c:pt>
                <c:pt idx="1">
                  <c:v>Supermarket Type3</c:v>
                </c:pt>
                <c:pt idx="2">
                  <c:v>Supermarket Type2</c:v>
                </c:pt>
                <c:pt idx="3">
                  <c:v>Supermarket Type1</c:v>
                </c:pt>
              </c:strCache>
            </c:strRef>
          </c:cat>
          <c:val>
            <c:numRef>
              <c:f>Sheet1!$C$103:$C$106</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C444-44F5-85CF-8D005E0EB04D}"/>
            </c:ext>
          </c:extLst>
        </c:ser>
        <c:dLbls>
          <c:dLblPos val="outEnd"/>
          <c:showLegendKey val="0"/>
          <c:showVal val="1"/>
          <c:showCatName val="0"/>
          <c:showSerName val="0"/>
          <c:showPercent val="0"/>
          <c:showBubbleSize val="0"/>
        </c:dLbls>
        <c:gapWidth val="182"/>
        <c:axId val="216007936"/>
        <c:axId val="216006496"/>
      </c:barChart>
      <c:catAx>
        <c:axId val="216007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6006496"/>
        <c:crosses val="autoZero"/>
        <c:auto val="1"/>
        <c:lblAlgn val="ctr"/>
        <c:lblOffset val="100"/>
        <c:noMultiLvlLbl val="0"/>
      </c:catAx>
      <c:valAx>
        <c:axId val="216006496"/>
        <c:scaling>
          <c:orientation val="minMax"/>
        </c:scaling>
        <c:delete val="1"/>
        <c:axPos val="b"/>
        <c:numFmt formatCode="\$0" sourceLinked="1"/>
        <c:majorTickMark val="none"/>
        <c:minorTickMark val="none"/>
        <c:tickLblPos val="nextTo"/>
        <c:crossAx val="216007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Excel.xlsx]Sheet1!PivotTable10</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242674044965398"/>
          <c:y val="9.0143575698549333E-2"/>
          <c:w val="0.74224837388456011"/>
          <c:h val="0.85834580961656537"/>
        </c:manualLayout>
      </c:layout>
      <c:barChart>
        <c:barDir val="bar"/>
        <c:grouping val="clustered"/>
        <c:varyColors val="0"/>
        <c:ser>
          <c:idx val="0"/>
          <c:order val="0"/>
          <c:tx>
            <c:strRef>
              <c:f>Sheet1!$C$114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Sheet1!$B$115:$B$118</c:f>
              <c:strCache>
                <c:ptCount val="4"/>
                <c:pt idx="0">
                  <c:v>Grocery Store</c:v>
                </c:pt>
                <c:pt idx="1">
                  <c:v>Supermarket Type3</c:v>
                </c:pt>
                <c:pt idx="2">
                  <c:v>Supermarket Type2</c:v>
                </c:pt>
                <c:pt idx="3">
                  <c:v>Supermarket Type1</c:v>
                </c:pt>
              </c:strCache>
            </c:strRef>
          </c:cat>
          <c:val>
            <c:numRef>
              <c:f>Sheet1!$C$115:$C$118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2D14-4575-A34B-F284296F680A}"/>
            </c:ext>
          </c:extLst>
        </c:ser>
        <c:dLbls>
          <c:dLblPos val="outEnd"/>
          <c:showLegendKey val="0"/>
          <c:showVal val="1"/>
          <c:showCatName val="0"/>
          <c:showSerName val="0"/>
          <c:showPercent val="0"/>
          <c:showBubbleSize val="0"/>
        </c:dLbls>
        <c:gapWidth val="182"/>
        <c:axId val="784403152"/>
        <c:axId val="784400272"/>
      </c:barChart>
      <c:catAx>
        <c:axId val="784403152"/>
        <c:scaling>
          <c:orientation val="minMax"/>
        </c:scaling>
        <c:delete val="1"/>
        <c:axPos val="l"/>
        <c:numFmt formatCode="General" sourceLinked="1"/>
        <c:majorTickMark val="none"/>
        <c:minorTickMark val="none"/>
        <c:tickLblPos val="nextTo"/>
        <c:crossAx val="784400272"/>
        <c:crosses val="autoZero"/>
        <c:auto val="1"/>
        <c:lblAlgn val="ctr"/>
        <c:lblOffset val="100"/>
        <c:noMultiLvlLbl val="0"/>
      </c:catAx>
      <c:valAx>
        <c:axId val="784400272"/>
        <c:scaling>
          <c:orientation val="minMax"/>
        </c:scaling>
        <c:delete val="1"/>
        <c:axPos val="b"/>
        <c:numFmt formatCode="0" sourceLinked="1"/>
        <c:majorTickMark val="none"/>
        <c:minorTickMark val="none"/>
        <c:tickLblPos val="nextTo"/>
        <c:crossAx val="784403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75000"/>
            </a:schemeClr>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4"/>
          </a:solidFill>
          <a:ln w="19050">
            <a:solidFill>
              <a:schemeClr val="lt1"/>
            </a:solidFill>
          </a:ln>
          <a:effectLst/>
        </c:spPr>
        <c:dLbl>
          <c:idx val="0"/>
          <c:layout>
            <c:manualLayout>
              <c:x val="0.10227798226189089"/>
              <c:y val="0.18906425865609738"/>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6.7539346327996241E-2"/>
              <c:y val="-0.1735953959254269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Sheet1!$D$12</c:f>
              <c:strCache>
                <c:ptCount val="1"/>
                <c:pt idx="0">
                  <c:v>Total</c:v>
                </c:pt>
              </c:strCache>
            </c:strRef>
          </c:tx>
          <c:spPr>
            <a:solidFill>
              <a:schemeClr val="accent6">
                <a:lumMod val="75000"/>
              </a:schemeClr>
            </a:solidFill>
          </c:spPr>
          <c:dPt>
            <c:idx val="0"/>
            <c:bubble3D val="0"/>
            <c:spPr>
              <a:solidFill>
                <a:schemeClr val="accent4"/>
              </a:solidFill>
              <a:ln w="19050">
                <a:solidFill>
                  <a:schemeClr val="lt1"/>
                </a:solidFill>
              </a:ln>
              <a:effectLst/>
            </c:spPr>
            <c:extLst>
              <c:ext xmlns:c16="http://schemas.microsoft.com/office/drawing/2014/chart" uri="{C3380CC4-5D6E-409C-BE32-E72D297353CC}">
                <c16:uniqueId val="{00000007-89FE-489F-AADD-0DDE8DA17D57}"/>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8-89FE-489F-AADD-0DDE8DA17D57}"/>
              </c:ext>
            </c:extLst>
          </c:dPt>
          <c:dLbls>
            <c:dLbl>
              <c:idx val="0"/>
              <c:layout>
                <c:manualLayout>
                  <c:x val="0.10227798226189089"/>
                  <c:y val="0.18906425865609738"/>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89FE-489F-AADD-0DDE8DA17D57}"/>
                </c:ext>
              </c:extLst>
            </c:dLbl>
            <c:dLbl>
              <c:idx val="1"/>
              <c:layout>
                <c:manualLayout>
                  <c:x val="-6.7539346327996241E-2"/>
                  <c:y val="-0.1735953959254269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8-89FE-489F-AADD-0DDE8DA17D57}"/>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Sheet1!$C$13:$C$14</c:f>
              <c:strCache>
                <c:ptCount val="2"/>
                <c:pt idx="0">
                  <c:v>Low Fat</c:v>
                </c:pt>
                <c:pt idx="1">
                  <c:v>Regular</c:v>
                </c:pt>
              </c:strCache>
            </c:strRef>
          </c:cat>
          <c:val>
            <c:numRef>
              <c:f>Sheet1!$D$13:$D$14</c:f>
              <c:numCache>
                <c:formatCode>\ "$"0.0,"k"</c:formatCode>
                <c:ptCount val="2"/>
                <c:pt idx="0">
                  <c:v>776319.68840000057</c:v>
                </c:pt>
                <c:pt idx="1">
                  <c:v>425361.8043999995</c:v>
                </c:pt>
              </c:numCache>
            </c:numRef>
          </c:val>
          <c:extLst>
            <c:ext xmlns:c16="http://schemas.microsoft.com/office/drawing/2014/chart" uri="{C3380CC4-5D6E-409C-BE32-E72D297353CC}">
              <c16:uniqueId val="{00000006-89FE-489F-AADD-0DDE8DA17D5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8607118553580912"/>
          <c:y val="0.10586016135757428"/>
          <c:w val="0.21392881899445107"/>
          <c:h val="0.19480014273648585"/>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Excel.xlsx]Sheet1!PivotTable2</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45277018266031"/>
          <c:y val="0.13816879267329368"/>
          <c:w val="0.85462127848790137"/>
          <c:h val="0.66698758808393477"/>
        </c:manualLayout>
      </c:layout>
      <c:barChart>
        <c:barDir val="bar"/>
        <c:grouping val="clustered"/>
        <c:varyColors val="0"/>
        <c:ser>
          <c:idx val="0"/>
          <c:order val="0"/>
          <c:tx>
            <c:strRef>
              <c:f>Sheet1!$C$21:$C$22</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Sheet1!$B$23:$B$25</c:f>
              <c:strCache>
                <c:ptCount val="3"/>
                <c:pt idx="0">
                  <c:v>Tier 1</c:v>
                </c:pt>
                <c:pt idx="1">
                  <c:v>Tier 2</c:v>
                </c:pt>
                <c:pt idx="2">
                  <c:v>Tier 3</c:v>
                </c:pt>
              </c:strCache>
            </c:strRef>
          </c:cat>
          <c:val>
            <c:numRef>
              <c:f>Sheet1!$C$23:$C$25</c:f>
              <c:numCache>
                <c:formatCode>\ "$"0.0,"k"</c:formatCode>
                <c:ptCount val="3"/>
                <c:pt idx="0">
                  <c:v>121349.89940000001</c:v>
                </c:pt>
                <c:pt idx="1">
                  <c:v>138685.86819999994</c:v>
                </c:pt>
                <c:pt idx="2">
                  <c:v>165326.0368</c:v>
                </c:pt>
              </c:numCache>
            </c:numRef>
          </c:val>
          <c:extLst>
            <c:ext xmlns:c16="http://schemas.microsoft.com/office/drawing/2014/chart" uri="{C3380CC4-5D6E-409C-BE32-E72D297353CC}">
              <c16:uniqueId val="{00000000-927F-47A2-8E28-962827640D8B}"/>
            </c:ext>
          </c:extLst>
        </c:ser>
        <c:ser>
          <c:idx val="1"/>
          <c:order val="1"/>
          <c:tx>
            <c:strRef>
              <c:f>Sheet1!$D$21:$D$22</c:f>
              <c:strCache>
                <c:ptCount val="1"/>
                <c:pt idx="0">
                  <c:v>Low Fat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Sheet1!$B$23:$B$25</c:f>
              <c:strCache>
                <c:ptCount val="3"/>
                <c:pt idx="0">
                  <c:v>Tier 1</c:v>
                </c:pt>
                <c:pt idx="1">
                  <c:v>Tier 2</c:v>
                </c:pt>
                <c:pt idx="2">
                  <c:v>Tier 3</c:v>
                </c:pt>
              </c:strCache>
            </c:strRef>
          </c:cat>
          <c:val>
            <c:numRef>
              <c:f>Sheet1!$D$23:$D$25</c:f>
              <c:numCache>
                <c:formatCode>\ "$"0.0,"k"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927F-47A2-8E28-962827640D8B}"/>
            </c:ext>
          </c:extLst>
        </c:ser>
        <c:dLbls>
          <c:dLblPos val="outEnd"/>
          <c:showLegendKey val="0"/>
          <c:showVal val="1"/>
          <c:showCatName val="0"/>
          <c:showSerName val="0"/>
          <c:showPercent val="0"/>
          <c:showBubbleSize val="0"/>
        </c:dLbls>
        <c:gapWidth val="57"/>
        <c:axId val="948874048"/>
        <c:axId val="948875968"/>
      </c:barChart>
      <c:catAx>
        <c:axId val="948874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48875968"/>
        <c:crosses val="autoZero"/>
        <c:auto val="1"/>
        <c:lblAlgn val="ctr"/>
        <c:lblOffset val="100"/>
        <c:noMultiLvlLbl val="0"/>
      </c:catAx>
      <c:valAx>
        <c:axId val="948875968"/>
        <c:scaling>
          <c:orientation val="minMax"/>
        </c:scaling>
        <c:delete val="1"/>
        <c:axPos val="b"/>
        <c:numFmt formatCode="\ &quot;$&quot;0.0,&quot;k&quot;" sourceLinked="1"/>
        <c:majorTickMark val="none"/>
        <c:minorTickMark val="none"/>
        <c:tickLblPos val="nextTo"/>
        <c:crossAx val="9488740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Excel.xlsx]Sheet1!PivotTable4</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745648696087002"/>
          <c:y val="8.3564824004207339E-2"/>
          <c:w val="0.62958137057850949"/>
          <c:h val="0.89814814814814814"/>
        </c:manualLayout>
      </c:layout>
      <c:barChart>
        <c:barDir val="bar"/>
        <c:grouping val="clustered"/>
        <c:varyColors val="0"/>
        <c:ser>
          <c:idx val="0"/>
          <c:order val="0"/>
          <c:tx>
            <c:strRef>
              <c:f>Sheet1!$L$17</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Sheet1!$K$18:$K$33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Sheet1!$L$18:$L$33</c:f>
              <c:numCache>
                <c:formatCode>\ "$"0.0,"k"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24C-4373-8D40-332E4CF171E6}"/>
            </c:ext>
          </c:extLst>
        </c:ser>
        <c:dLbls>
          <c:showLegendKey val="0"/>
          <c:showVal val="0"/>
          <c:showCatName val="0"/>
          <c:showSerName val="0"/>
          <c:showPercent val="0"/>
          <c:showBubbleSize val="0"/>
        </c:dLbls>
        <c:gapWidth val="65"/>
        <c:axId val="940734544"/>
        <c:axId val="1030703120"/>
      </c:barChart>
      <c:catAx>
        <c:axId val="940734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30703120"/>
        <c:crosses val="autoZero"/>
        <c:auto val="1"/>
        <c:lblAlgn val="ctr"/>
        <c:lblOffset val="100"/>
        <c:noMultiLvlLbl val="0"/>
      </c:catAx>
      <c:valAx>
        <c:axId val="1030703120"/>
        <c:scaling>
          <c:orientation val="minMax"/>
        </c:scaling>
        <c:delete val="1"/>
        <c:axPos val="b"/>
        <c:numFmt formatCode="\ &quot;$&quot;0.0,&quot;k&quot;" sourceLinked="1"/>
        <c:majorTickMark val="none"/>
        <c:minorTickMark val="none"/>
        <c:tickLblPos val="nextTo"/>
        <c:crossAx val="940734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Excel.xlsx]Sheet1!PivotTable5</c:name>
    <c:fmtId val="1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c:spPr>
        <c:dLbl>
          <c:idx val="0"/>
          <c:layout>
            <c:manualLayout>
              <c:x val="1.6089109851627854E-3"/>
              <c:y val="-0.15229398735385574"/>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dLbl>
          <c:idx val="0"/>
          <c:layout>
            <c:manualLayout>
              <c:x val="1.6089109851628002E-3"/>
              <c:y val="-0.25248740008665549"/>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solidFill>
          <a:ln>
            <a:noFill/>
          </a:ln>
          <a:effectLst/>
        </c:spPr>
        <c:dLbl>
          <c:idx val="0"/>
          <c:layout>
            <c:manualLayout>
              <c:x val="4.8267329554884005E-3"/>
              <c:y val="-0.2645106096145915"/>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solidFill>
          <a:ln>
            <a:noFill/>
          </a:ln>
          <a:effectLst/>
        </c:spPr>
        <c:dLbl>
          <c:idx val="0"/>
          <c:layout>
            <c:manualLayout>
              <c:x val="-4.8267329554884005E-3"/>
              <c:y val="-0.25649513659596751"/>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solidFill>
          <a:ln>
            <a:noFill/>
          </a:ln>
          <a:effectLst/>
        </c:spPr>
        <c:dLbl>
          <c:idx val="0"/>
          <c:layout>
            <c:manualLayout>
              <c:x val="1.6089109851627412E-3"/>
              <c:y val="-0.2685183461239035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000"/>
          </a:solidFill>
          <a:ln>
            <a:noFill/>
          </a:ln>
          <a:effectLst/>
        </c:spPr>
        <c:dLbl>
          <c:idx val="0"/>
          <c:layout>
            <c:manualLayout>
              <c:x val="1.6089109851628002E-3"/>
              <c:y val="-0.25649513659596745"/>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000"/>
          </a:solidFill>
          <a:ln>
            <a:noFill/>
          </a:ln>
          <a:effectLst/>
        </c:spPr>
        <c:dLbl>
          <c:idx val="0"/>
          <c:layout>
            <c:manualLayout>
              <c:x val="3.0617531482218479E-3"/>
              <c:y val="-0.34015101813867038"/>
            </c:manualLayout>
          </c:layout>
          <c:spPr>
            <a:solidFill>
              <a:sysClr val="window" lastClr="FFFFFF"/>
            </a:solid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6584198008260038E-2"/>
                  <c:h val="1.5032558501018685E-2"/>
                </c:manualLayout>
              </c15:layout>
            </c:ext>
          </c:extLst>
        </c:dLbl>
      </c:pivotFmt>
      <c:pivotFmt>
        <c:idx val="12"/>
        <c:spPr>
          <a:solidFill>
            <a:srgbClr val="FFC000"/>
          </a:solidFill>
          <a:ln>
            <a:noFill/>
          </a:ln>
          <a:effectLst/>
        </c:spPr>
        <c:dLbl>
          <c:idx val="0"/>
          <c:layout>
            <c:manualLayout>
              <c:x val="-1.1262376896139601E-2"/>
              <c:y val="-0.28855702867046346"/>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C000"/>
          </a:solidFill>
          <a:ln>
            <a:noFill/>
          </a:ln>
          <a:effectLst/>
        </c:spPr>
        <c:dLbl>
          <c:idx val="0"/>
          <c:layout>
            <c:manualLayout>
              <c:x val="3.2178853132776544E-3"/>
              <c:y val="-0.38474270489395118"/>
            </c:manualLayout>
          </c:layout>
          <c:spPr>
            <a:solidFill>
              <a:sysClr val="window" lastClr="FFFFFF"/>
            </a:solid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658416289374928E-2"/>
                  <c:h val="0.15089127957559648"/>
                </c:manualLayout>
              </c15:layout>
            </c:ext>
          </c:extLst>
        </c:dLbl>
      </c:pivotFmt>
    </c:pivotFmts>
    <c:plotArea>
      <c:layout>
        <c:manualLayout>
          <c:layoutTarget val="inner"/>
          <c:xMode val="edge"/>
          <c:yMode val="edge"/>
          <c:x val="0.11212716021636938"/>
          <c:y val="2.6329965490691349E-2"/>
          <c:w val="0.8456043411712213"/>
          <c:h val="0.83902200003261684"/>
        </c:manualLayout>
      </c:layout>
      <c:areaChart>
        <c:grouping val="standard"/>
        <c:varyColors val="0"/>
        <c:ser>
          <c:idx val="0"/>
          <c:order val="0"/>
          <c:tx>
            <c:strRef>
              <c:f>Sheet1!$C$38</c:f>
              <c:strCache>
                <c:ptCount val="1"/>
                <c:pt idx="0">
                  <c:v>Total</c:v>
                </c:pt>
              </c:strCache>
            </c:strRef>
          </c:tx>
          <c:spPr>
            <a:solidFill>
              <a:srgbClr val="FFC000"/>
            </a:solidFill>
            <a:ln>
              <a:noFill/>
            </a:ln>
            <a:effectLst/>
          </c:spPr>
          <c:dPt>
            <c:idx val="0"/>
            <c:bubble3D val="0"/>
            <c:extLst>
              <c:ext xmlns:c16="http://schemas.microsoft.com/office/drawing/2014/chart" uri="{C3380CC4-5D6E-409C-BE32-E72D297353CC}">
                <c16:uniqueId val="{00000001-775A-416A-8B46-94D04FAABC35}"/>
              </c:ext>
            </c:extLst>
          </c:dPt>
          <c:dPt>
            <c:idx val="1"/>
            <c:bubble3D val="0"/>
            <c:extLst>
              <c:ext xmlns:c16="http://schemas.microsoft.com/office/drawing/2014/chart" uri="{C3380CC4-5D6E-409C-BE32-E72D297353CC}">
                <c16:uniqueId val="{00000002-775A-416A-8B46-94D04FAABC35}"/>
              </c:ext>
            </c:extLst>
          </c:dPt>
          <c:dPt>
            <c:idx val="2"/>
            <c:bubble3D val="0"/>
            <c:extLst>
              <c:ext xmlns:c16="http://schemas.microsoft.com/office/drawing/2014/chart" uri="{C3380CC4-5D6E-409C-BE32-E72D297353CC}">
                <c16:uniqueId val="{00000003-775A-416A-8B46-94D04FAABC35}"/>
              </c:ext>
            </c:extLst>
          </c:dPt>
          <c:dPt>
            <c:idx val="3"/>
            <c:bubble3D val="0"/>
            <c:extLst>
              <c:ext xmlns:c16="http://schemas.microsoft.com/office/drawing/2014/chart" uri="{C3380CC4-5D6E-409C-BE32-E72D297353CC}">
                <c16:uniqueId val="{00000004-775A-416A-8B46-94D04FAABC35}"/>
              </c:ext>
            </c:extLst>
          </c:dPt>
          <c:dPt>
            <c:idx val="4"/>
            <c:bubble3D val="0"/>
            <c:extLst>
              <c:ext xmlns:c16="http://schemas.microsoft.com/office/drawing/2014/chart" uri="{C3380CC4-5D6E-409C-BE32-E72D297353CC}">
                <c16:uniqueId val="{00000005-775A-416A-8B46-94D04FAABC35}"/>
              </c:ext>
            </c:extLst>
          </c:dPt>
          <c:dPt>
            <c:idx val="5"/>
            <c:bubble3D val="0"/>
            <c:extLst>
              <c:ext xmlns:c16="http://schemas.microsoft.com/office/drawing/2014/chart" uri="{C3380CC4-5D6E-409C-BE32-E72D297353CC}">
                <c16:uniqueId val="{00000006-775A-416A-8B46-94D04FAABC35}"/>
              </c:ext>
            </c:extLst>
          </c:dPt>
          <c:dPt>
            <c:idx val="6"/>
            <c:bubble3D val="0"/>
            <c:extLst>
              <c:ext xmlns:c16="http://schemas.microsoft.com/office/drawing/2014/chart" uri="{C3380CC4-5D6E-409C-BE32-E72D297353CC}">
                <c16:uniqueId val="{00000007-775A-416A-8B46-94D04FAABC35}"/>
              </c:ext>
            </c:extLst>
          </c:dPt>
          <c:dPt>
            <c:idx val="7"/>
            <c:bubble3D val="0"/>
            <c:extLst>
              <c:ext xmlns:c16="http://schemas.microsoft.com/office/drawing/2014/chart" uri="{C3380CC4-5D6E-409C-BE32-E72D297353CC}">
                <c16:uniqueId val="{00000008-775A-416A-8B46-94D04FAABC35}"/>
              </c:ext>
            </c:extLst>
          </c:dPt>
          <c:dPt>
            <c:idx val="8"/>
            <c:bubble3D val="0"/>
            <c:extLst>
              <c:ext xmlns:c16="http://schemas.microsoft.com/office/drawing/2014/chart" uri="{C3380CC4-5D6E-409C-BE32-E72D297353CC}">
                <c16:uniqueId val="{00000009-775A-416A-8B46-94D04FAABC35}"/>
              </c:ext>
            </c:extLst>
          </c:dPt>
          <c:dLbls>
            <c:dLbl>
              <c:idx val="0"/>
              <c:layout>
                <c:manualLayout>
                  <c:x val="1.6089109851627854E-3"/>
                  <c:y val="-0.152293987353855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75A-416A-8B46-94D04FAABC35}"/>
                </c:ext>
              </c:extLst>
            </c:dLbl>
            <c:dLbl>
              <c:idx val="1"/>
              <c:layout>
                <c:manualLayout>
                  <c:x val="1.6089109851628002E-3"/>
                  <c:y val="-0.252487400086655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75A-416A-8B46-94D04FAABC35}"/>
                </c:ext>
              </c:extLst>
            </c:dLbl>
            <c:dLbl>
              <c:idx val="2"/>
              <c:layout>
                <c:manualLayout>
                  <c:x val="4.8267329554884005E-3"/>
                  <c:y val="-0.26451060961459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75A-416A-8B46-94D04FAABC35}"/>
                </c:ext>
              </c:extLst>
            </c:dLbl>
            <c:dLbl>
              <c:idx val="3"/>
              <c:layout>
                <c:manualLayout>
                  <c:x val="-4.8267329554884005E-3"/>
                  <c:y val="-0.256495136595967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75A-416A-8B46-94D04FAABC35}"/>
                </c:ext>
              </c:extLst>
            </c:dLbl>
            <c:dLbl>
              <c:idx val="4"/>
              <c:layout>
                <c:manualLayout>
                  <c:x val="1.6089109851627412E-3"/>
                  <c:y val="-0.268518346123903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75A-416A-8B46-94D04FAABC35}"/>
                </c:ext>
              </c:extLst>
            </c:dLbl>
            <c:dLbl>
              <c:idx val="5"/>
              <c:layout>
                <c:manualLayout>
                  <c:x val="1.6089109851628002E-3"/>
                  <c:y val="-0.256495136595967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75A-416A-8B46-94D04FAABC35}"/>
                </c:ext>
              </c:extLst>
            </c:dLbl>
            <c:dLbl>
              <c:idx val="6"/>
              <c:layout>
                <c:manualLayout>
                  <c:x val="3.0617531482218479E-3"/>
                  <c:y val="-0.34015101813867038"/>
                </c:manualLayout>
              </c:layout>
              <c:spPr>
                <a:solidFill>
                  <a:sysClr val="window" lastClr="FFFFFF"/>
                </a:solid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6584198008260038E-2"/>
                      <c:h val="1.5032558501018685E-2"/>
                    </c:manualLayout>
                  </c15:layout>
                </c:ext>
                <c:ext xmlns:c16="http://schemas.microsoft.com/office/drawing/2014/chart" uri="{C3380CC4-5D6E-409C-BE32-E72D297353CC}">
                  <c16:uniqueId val="{00000007-775A-416A-8B46-94D04FAABC35}"/>
                </c:ext>
              </c:extLst>
            </c:dLbl>
            <c:dLbl>
              <c:idx val="7"/>
              <c:layout>
                <c:manualLayout>
                  <c:x val="-1.1262376896139601E-2"/>
                  <c:y val="-0.288557028670463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75A-416A-8B46-94D04FAABC35}"/>
                </c:ext>
              </c:extLst>
            </c:dLbl>
            <c:dLbl>
              <c:idx val="8"/>
              <c:layout>
                <c:manualLayout>
                  <c:x val="3.2178853132776544E-3"/>
                  <c:y val="-0.38474270489395118"/>
                </c:manualLayout>
              </c:layout>
              <c:spPr>
                <a:solidFill>
                  <a:sysClr val="window" lastClr="FFFFFF"/>
                </a:solid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658416289374928E-2"/>
                      <c:h val="0.15089127957559648"/>
                    </c:manualLayout>
                  </c15:layout>
                </c:ext>
                <c:ext xmlns:c16="http://schemas.microsoft.com/office/drawing/2014/chart" uri="{C3380CC4-5D6E-409C-BE32-E72D297353CC}">
                  <c16:uniqueId val="{00000009-775A-416A-8B46-94D04FAABC35}"/>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Sheet1!$B$39:$B$47</c:f>
              <c:strCache>
                <c:ptCount val="9"/>
                <c:pt idx="0">
                  <c:v>2011</c:v>
                </c:pt>
                <c:pt idx="1">
                  <c:v>2020</c:v>
                </c:pt>
                <c:pt idx="2">
                  <c:v>2012</c:v>
                </c:pt>
                <c:pt idx="3">
                  <c:v>2015</c:v>
                </c:pt>
                <c:pt idx="4">
                  <c:v>2022</c:v>
                </c:pt>
                <c:pt idx="5">
                  <c:v>2014</c:v>
                </c:pt>
                <c:pt idx="6">
                  <c:v>2016</c:v>
                </c:pt>
                <c:pt idx="7">
                  <c:v>2017</c:v>
                </c:pt>
                <c:pt idx="8">
                  <c:v>2018</c:v>
                </c:pt>
              </c:strCache>
            </c:strRef>
          </c:cat>
          <c:val>
            <c:numRef>
              <c:f>Sheet1!$C$39:$C$47</c:f>
              <c:numCache>
                <c:formatCode>\ "$"0.0,"k"</c:formatCode>
                <c:ptCount val="9"/>
                <c:pt idx="0">
                  <c:v>78131.566599999976</c:v>
                </c:pt>
                <c:pt idx="1">
                  <c:v>129103.96039999987</c:v>
                </c:pt>
                <c:pt idx="2">
                  <c:v>130476.85979999998</c:v>
                </c:pt>
                <c:pt idx="3">
                  <c:v>130942.78019999999</c:v>
                </c:pt>
                <c:pt idx="4">
                  <c:v>131477.77639999994</c:v>
                </c:pt>
                <c:pt idx="5">
                  <c:v>131809.01560000007</c:v>
                </c:pt>
                <c:pt idx="6">
                  <c:v>132113.36980000007</c:v>
                </c:pt>
                <c:pt idx="7">
                  <c:v>133103.90699999989</c:v>
                </c:pt>
                <c:pt idx="8">
                  <c:v>204522.25700000025</c:v>
                </c:pt>
              </c:numCache>
            </c:numRef>
          </c:val>
          <c:extLst>
            <c:ext xmlns:c16="http://schemas.microsoft.com/office/drawing/2014/chart" uri="{C3380CC4-5D6E-409C-BE32-E72D297353CC}">
              <c16:uniqueId val="{00000000-775A-416A-8B46-94D04FAABC35}"/>
            </c:ext>
          </c:extLst>
        </c:ser>
        <c:dLbls>
          <c:showLegendKey val="0"/>
          <c:showVal val="0"/>
          <c:showCatName val="0"/>
          <c:showSerName val="0"/>
          <c:showPercent val="0"/>
          <c:showBubbleSize val="0"/>
        </c:dLbls>
        <c:axId val="1024938720"/>
        <c:axId val="1194846176"/>
      </c:areaChart>
      <c:catAx>
        <c:axId val="10249387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94846176"/>
        <c:crosses val="autoZero"/>
        <c:auto val="1"/>
        <c:lblAlgn val="ctr"/>
        <c:lblOffset val="100"/>
        <c:noMultiLvlLbl val="0"/>
      </c:catAx>
      <c:valAx>
        <c:axId val="1194846176"/>
        <c:scaling>
          <c:orientation val="minMax"/>
        </c:scaling>
        <c:delete val="0"/>
        <c:axPos val="l"/>
        <c:majorGridlines>
          <c:spPr>
            <a:ln w="9525" cap="flat" cmpd="sng" algn="ctr">
              <a:solidFill>
                <a:schemeClr val="tx1">
                  <a:lumMod val="15000"/>
                  <a:lumOff val="85000"/>
                </a:schemeClr>
              </a:solidFill>
              <a:round/>
            </a:ln>
            <a:effectLst/>
          </c:spPr>
        </c:majorGridlines>
        <c:numFmt formatCode="\ &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2493872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Excel.xlsx]Sheet1!PivotTable6</c:name>
    <c:fmtId val="2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FF00"/>
          </a:solidFill>
          <a:ln w="19050">
            <a:solidFill>
              <a:schemeClr val="lt1"/>
            </a:solidFill>
          </a:ln>
          <a:effectLst/>
        </c:spPr>
        <c:dLbl>
          <c:idx val="0"/>
          <c:layout>
            <c:manualLayout>
              <c:x val="0.19972059132163278"/>
              <c:y val="-1.870503703081839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3240214262880893"/>
              <c:y val="-1.870503703081839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solidFill>
          <a:ln w="19050">
            <a:solidFill>
              <a:schemeClr val="lt1"/>
            </a:solidFill>
          </a:ln>
          <a:effectLst/>
        </c:spPr>
        <c:dLbl>
          <c:idx val="0"/>
          <c:layout>
            <c:manualLayout>
              <c:x val="-9.8044653921528835E-2"/>
              <c:y val="-0.13561151847343333"/>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88567232784715"/>
          <c:y val="0.1484318330273513"/>
          <c:w val="0.66342691370068962"/>
          <c:h val="0.84689190771494405"/>
        </c:manualLayout>
      </c:layout>
      <c:doughnutChart>
        <c:varyColors val="1"/>
        <c:ser>
          <c:idx val="0"/>
          <c:order val="0"/>
          <c:tx>
            <c:strRef>
              <c:f>Sheet1!$C$54</c:f>
              <c:strCache>
                <c:ptCount val="1"/>
                <c:pt idx="0">
                  <c:v>Total</c:v>
                </c:pt>
              </c:strCache>
            </c:strRef>
          </c:tx>
          <c:dPt>
            <c:idx val="0"/>
            <c:bubble3D val="0"/>
            <c:spPr>
              <a:solidFill>
                <a:srgbClr val="FFFF00"/>
              </a:solidFill>
              <a:ln w="19050">
                <a:solidFill>
                  <a:schemeClr val="lt1"/>
                </a:solidFill>
              </a:ln>
              <a:effectLst/>
            </c:spPr>
            <c:extLst>
              <c:ext xmlns:c16="http://schemas.microsoft.com/office/drawing/2014/chart" uri="{C3380CC4-5D6E-409C-BE32-E72D297353CC}">
                <c16:uniqueId val="{00000001-F084-4217-9442-54A5EEF9628F}"/>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F084-4217-9442-54A5EEF9628F}"/>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F084-4217-9442-54A5EEF9628F}"/>
              </c:ext>
            </c:extLst>
          </c:dPt>
          <c:dLbls>
            <c:dLbl>
              <c:idx val="0"/>
              <c:layout>
                <c:manualLayout>
                  <c:x val="0.19972059132163278"/>
                  <c:y val="-1.87050370308183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084-4217-9442-54A5EEF9628F}"/>
                </c:ext>
              </c:extLst>
            </c:dLbl>
            <c:dLbl>
              <c:idx val="1"/>
              <c:layout>
                <c:manualLayout>
                  <c:x val="0.23240214262880893"/>
                  <c:y val="-1.87050370308183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084-4217-9442-54A5EEF9628F}"/>
                </c:ext>
              </c:extLst>
            </c:dLbl>
            <c:dLbl>
              <c:idx val="2"/>
              <c:layout>
                <c:manualLayout>
                  <c:x val="-9.8044653921528835E-2"/>
                  <c:y val="-0.1356115184734333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084-4217-9442-54A5EEF9628F}"/>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Sheet1!$B$55:$B$57</c:f>
              <c:strCache>
                <c:ptCount val="3"/>
                <c:pt idx="0">
                  <c:v>High</c:v>
                </c:pt>
                <c:pt idx="1">
                  <c:v>Medium</c:v>
                </c:pt>
                <c:pt idx="2">
                  <c:v>Small</c:v>
                </c:pt>
              </c:strCache>
            </c:strRef>
          </c:cat>
          <c:val>
            <c:numRef>
              <c:f>Sheet1!$C$55:$C$57</c:f>
              <c:numCache>
                <c:formatCode>\ "$"0.0,"k"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F084-4217-9442-54A5EEF9628F}"/>
            </c:ext>
          </c:extLst>
        </c:ser>
        <c:dLbls>
          <c:showLegendKey val="0"/>
          <c:showVal val="1"/>
          <c:showCatName val="0"/>
          <c:showSerName val="0"/>
          <c:showPercent val="0"/>
          <c:showBubbleSize val="0"/>
          <c:showLeaderLines val="1"/>
        </c:dLbls>
        <c:firstSliceAng val="0"/>
        <c:holeSize val="78"/>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Excel.xlsx]Sheet1!PivotTable8</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dLbl>
          <c:idx val="0"/>
          <c:layout>
            <c:manualLayout>
              <c:x val="0"/>
              <c:y val="-5.5478424041400633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Sheet1!$C$87</c:f>
              <c:strCache>
                <c:ptCount val="1"/>
                <c:pt idx="0">
                  <c:v>Total</c:v>
                </c:pt>
              </c:strCache>
            </c:strRef>
          </c:tx>
          <c:spPr>
            <a:solidFill>
              <a:schemeClr val="accent2"/>
            </a:solidFill>
            <a:ln>
              <a:noFill/>
            </a:ln>
            <a:effectLst/>
          </c:spPr>
          <c:invertIfNegative val="0"/>
          <c:dPt>
            <c:idx val="3"/>
            <c:invertIfNegative val="0"/>
            <c:bubble3D val="0"/>
            <c:extLst>
              <c:ext xmlns:c16="http://schemas.microsoft.com/office/drawing/2014/chart" uri="{C3380CC4-5D6E-409C-BE32-E72D297353CC}">
                <c16:uniqueId val="{00000001-20BB-489D-9919-1E4D3B67085B}"/>
              </c:ext>
            </c:extLst>
          </c:dPt>
          <c:dLbls>
            <c:dLbl>
              <c:idx val="3"/>
              <c:layout>
                <c:manualLayout>
                  <c:x val="0"/>
                  <c:y val="-5.547842404140063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0BB-489D-9919-1E4D3B67085B}"/>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Sheet1!$B$88:$B$91</c:f>
              <c:strCache>
                <c:ptCount val="4"/>
                <c:pt idx="0">
                  <c:v>Grocery Store</c:v>
                </c:pt>
                <c:pt idx="1">
                  <c:v>Supermarket Type3</c:v>
                </c:pt>
                <c:pt idx="2">
                  <c:v>Supermarket Type2</c:v>
                </c:pt>
                <c:pt idx="3">
                  <c:v>Supermarket Type1</c:v>
                </c:pt>
              </c:strCache>
            </c:strRef>
          </c:cat>
          <c:val>
            <c:numRef>
              <c:f>Sheet1!$C$88:$C$91</c:f>
              <c:numCache>
                <c:formatCode>\ "$"0.0,"k"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20BB-489D-9919-1E4D3B67085B}"/>
            </c:ext>
          </c:extLst>
        </c:ser>
        <c:dLbls>
          <c:dLblPos val="outEnd"/>
          <c:showLegendKey val="0"/>
          <c:showVal val="1"/>
          <c:showCatName val="0"/>
          <c:showSerName val="0"/>
          <c:showPercent val="0"/>
          <c:showBubbleSize val="0"/>
        </c:dLbls>
        <c:gapWidth val="101"/>
        <c:overlap val="20"/>
        <c:axId val="536851856"/>
        <c:axId val="536852816"/>
      </c:barChart>
      <c:catAx>
        <c:axId val="536851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536852816"/>
        <c:crosses val="autoZero"/>
        <c:auto val="1"/>
        <c:lblAlgn val="ctr"/>
        <c:lblOffset val="100"/>
        <c:noMultiLvlLbl val="0"/>
      </c:catAx>
      <c:valAx>
        <c:axId val="536852816"/>
        <c:scaling>
          <c:orientation val="minMax"/>
        </c:scaling>
        <c:delete val="1"/>
        <c:axPos val="b"/>
        <c:numFmt formatCode="\ &quot;$&quot;0.0,&quot;k&quot;" sourceLinked="1"/>
        <c:majorTickMark val="none"/>
        <c:minorTickMark val="none"/>
        <c:tickLblPos val="nextTo"/>
        <c:crossAx val="536851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Excel.xlsx]Sheet1!PivotTable9</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0"/>
              <c:y val="6.9212971793722711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Sheet1!$C$102</c:f>
              <c:strCache>
                <c:ptCount val="1"/>
                <c:pt idx="0">
                  <c:v>Total</c:v>
                </c:pt>
              </c:strCache>
            </c:strRef>
          </c:tx>
          <c:spPr>
            <a:solidFill>
              <a:schemeClr val="accent6">
                <a:lumMod val="75000"/>
              </a:schemeClr>
            </a:solidFill>
            <a:ln>
              <a:noFill/>
            </a:ln>
            <a:effectLst/>
          </c:spPr>
          <c:invertIfNegative val="0"/>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1-C48B-49DD-AD58-E74596FA1C7F}"/>
              </c:ext>
            </c:extLst>
          </c:dPt>
          <c:dLbls>
            <c:dLbl>
              <c:idx val="2"/>
              <c:layout>
                <c:manualLayout>
                  <c:x val="0"/>
                  <c:y val="6.921297179372271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48B-49DD-AD58-E74596FA1C7F}"/>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Sheet1!$B$103:$B$106</c:f>
              <c:strCache>
                <c:ptCount val="4"/>
                <c:pt idx="0">
                  <c:v>Grocery Store</c:v>
                </c:pt>
                <c:pt idx="1">
                  <c:v>Supermarket Type3</c:v>
                </c:pt>
                <c:pt idx="2">
                  <c:v>Supermarket Type2</c:v>
                </c:pt>
                <c:pt idx="3">
                  <c:v>Supermarket Type1</c:v>
                </c:pt>
              </c:strCache>
            </c:strRef>
          </c:cat>
          <c:val>
            <c:numRef>
              <c:f>Sheet1!$C$103:$C$106</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C48B-49DD-AD58-E74596FA1C7F}"/>
            </c:ext>
          </c:extLst>
        </c:ser>
        <c:dLbls>
          <c:dLblPos val="outEnd"/>
          <c:showLegendKey val="0"/>
          <c:showVal val="1"/>
          <c:showCatName val="0"/>
          <c:showSerName val="0"/>
          <c:showPercent val="0"/>
          <c:showBubbleSize val="0"/>
        </c:dLbls>
        <c:gapWidth val="102"/>
        <c:axId val="216007936"/>
        <c:axId val="216006496"/>
      </c:barChart>
      <c:catAx>
        <c:axId val="216007936"/>
        <c:scaling>
          <c:orientation val="minMax"/>
        </c:scaling>
        <c:delete val="1"/>
        <c:axPos val="l"/>
        <c:numFmt formatCode="General" sourceLinked="1"/>
        <c:majorTickMark val="none"/>
        <c:minorTickMark val="none"/>
        <c:tickLblPos val="nextTo"/>
        <c:crossAx val="216006496"/>
        <c:crosses val="autoZero"/>
        <c:auto val="1"/>
        <c:lblAlgn val="ctr"/>
        <c:lblOffset val="100"/>
        <c:noMultiLvlLbl val="0"/>
      </c:catAx>
      <c:valAx>
        <c:axId val="216006496"/>
        <c:scaling>
          <c:orientation val="minMax"/>
        </c:scaling>
        <c:delete val="1"/>
        <c:axPos val="b"/>
        <c:numFmt formatCode="\$0" sourceLinked="1"/>
        <c:majorTickMark val="none"/>
        <c:minorTickMark val="none"/>
        <c:tickLblPos val="nextTo"/>
        <c:crossAx val="216007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Excel.xlsx]Sheet1!PivotTable10</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212527381895912E-2"/>
          <c:y val="9.0143575698549333E-2"/>
          <c:w val="0.77474826203560454"/>
          <c:h val="0.85834580961656537"/>
        </c:manualLayout>
      </c:layout>
      <c:barChart>
        <c:barDir val="bar"/>
        <c:grouping val="clustered"/>
        <c:varyColors val="0"/>
        <c:ser>
          <c:idx val="0"/>
          <c:order val="0"/>
          <c:tx>
            <c:strRef>
              <c:f>Sheet1!$C$114</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Sheet1!$B$115:$B$118</c:f>
              <c:strCache>
                <c:ptCount val="4"/>
                <c:pt idx="0">
                  <c:v>Grocery Store</c:v>
                </c:pt>
                <c:pt idx="1">
                  <c:v>Supermarket Type3</c:v>
                </c:pt>
                <c:pt idx="2">
                  <c:v>Supermarket Type2</c:v>
                </c:pt>
                <c:pt idx="3">
                  <c:v>Supermarket Type1</c:v>
                </c:pt>
              </c:strCache>
            </c:strRef>
          </c:cat>
          <c:val>
            <c:numRef>
              <c:f>Sheet1!$C$115:$C$118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B87B-4321-8C99-D4E2AF1E4459}"/>
            </c:ext>
          </c:extLst>
        </c:ser>
        <c:dLbls>
          <c:dLblPos val="outEnd"/>
          <c:showLegendKey val="0"/>
          <c:showVal val="1"/>
          <c:showCatName val="0"/>
          <c:showSerName val="0"/>
          <c:showPercent val="0"/>
          <c:showBubbleSize val="0"/>
        </c:dLbls>
        <c:gapWidth val="62"/>
        <c:axId val="784403152"/>
        <c:axId val="784400272"/>
      </c:barChart>
      <c:catAx>
        <c:axId val="784403152"/>
        <c:scaling>
          <c:orientation val="minMax"/>
        </c:scaling>
        <c:delete val="1"/>
        <c:axPos val="l"/>
        <c:numFmt formatCode="General" sourceLinked="1"/>
        <c:majorTickMark val="none"/>
        <c:minorTickMark val="none"/>
        <c:tickLblPos val="nextTo"/>
        <c:crossAx val="784400272"/>
        <c:crosses val="autoZero"/>
        <c:auto val="1"/>
        <c:lblAlgn val="ctr"/>
        <c:lblOffset val="100"/>
        <c:noMultiLvlLbl val="0"/>
      </c:catAx>
      <c:valAx>
        <c:axId val="784400272"/>
        <c:scaling>
          <c:orientation val="minMax"/>
        </c:scaling>
        <c:delete val="1"/>
        <c:axPos val="b"/>
        <c:numFmt formatCode="0" sourceLinked="1"/>
        <c:majorTickMark val="none"/>
        <c:minorTickMark val="none"/>
        <c:tickLblPos val="nextTo"/>
        <c:crossAx val="784403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DFB9943B-2E8E-40B1-8C95-C50E56F83C0C}">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noFill/>
            <a:ln>
              <a:noFill/>
            </a:ln>
          </cx:spPr>
        </cx:plotSurface>
        <cx:series layoutId="funnel" uniqueId="{DFB9943B-2E8E-40B1-8C95-C50E56F83C0C}">
          <cx:tx>
            <cx:txData>
              <cx:f>_xlchart.v2.4</cx:f>
              <cx:v>Sales</cx:v>
            </cx:txData>
          </cx:tx>
          <cx:dataPt idx="0">
            <cx:spPr>
              <a:solidFill>
                <a:srgbClr val="FFC000">
                  <a:lumMod val="75000"/>
                </a:srgbClr>
              </a:solidFill>
            </cx:spPr>
          </cx:dataPt>
          <cx:dataPt idx="1">
            <cx:spPr>
              <a:solidFill>
                <a:srgbClr val="FFC000">
                  <a:lumMod val="60000"/>
                  <a:lumOff val="40000"/>
                </a:srgbClr>
              </a:solidFill>
            </cx:spPr>
          </cx:dataPt>
          <cx:dataPt idx="2">
            <cx:spPr>
              <a:solidFill>
                <a:srgbClr val="92D050"/>
              </a:solidFill>
            </cx:spPr>
          </cx:dataPt>
          <cx:dataLabels>
            <cx:txPr>
              <a:bodyPr spcFirstLastPara="1" vertOverflow="ellipsis" horzOverflow="overflow" wrap="square" lIns="0" tIns="0" rIns="0" bIns="0" anchor="ctr" anchorCtr="1"/>
              <a:lstStyle/>
              <a:p>
                <a:pPr algn="ctr" rtl="0">
                  <a:defRPr sz="1800">
                    <a:latin typeface="Arial Black" panose="020B0A04020102020204" pitchFamily="34" charset="0"/>
                    <a:ea typeface="Arial Black" panose="020B0A04020102020204" pitchFamily="34" charset="0"/>
                    <a:cs typeface="Arial Black" panose="020B0A04020102020204" pitchFamily="34" charset="0"/>
                  </a:defRPr>
                </a:pPr>
                <a:endParaRPr lang="en-US" sz="1800" b="0" i="0" u="none" strike="noStrike" baseline="0">
                  <a:solidFill>
                    <a:sysClr val="windowText" lastClr="000000">
                      <a:lumMod val="65000"/>
                      <a:lumOff val="35000"/>
                    </a:sysClr>
                  </a:solidFill>
                  <a:latin typeface="Arial Black" panose="020B0A04020102020204" pitchFamily="34" charset="0"/>
                </a:endParaRPr>
              </a:p>
            </cx:txPr>
            <cx:visibility seriesName="0" categoryName="0" value="1"/>
          </cx:dataLabels>
          <cx:dataId val="0"/>
        </cx:series>
      </cx:plotAreaRegion>
      <cx:axis id="0">
        <cx:catScaling gapWidth="0.25999999"/>
        <cx:tickLabels/>
        <cx:txPr>
          <a:bodyPr spcFirstLastPara="1" vertOverflow="ellipsis" horzOverflow="overflow" wrap="square" lIns="0" tIns="0" rIns="0" bIns="0" anchor="ctr" anchorCtr="1"/>
          <a:lstStyle/>
          <a:p>
            <a:pPr algn="ctr" rtl="0">
              <a:defRPr sz="1600" b="1">
                <a:latin typeface="Berlin Sans FB" panose="020E0602020502020306" pitchFamily="34" charset="0"/>
                <a:ea typeface="Berlin Sans FB" panose="020E0602020502020306" pitchFamily="34" charset="0"/>
                <a:cs typeface="Berlin Sans FB" panose="020E0602020502020306" pitchFamily="34" charset="0"/>
              </a:defRPr>
            </a:pPr>
            <a:endParaRPr lang="en-US" sz="1600" b="1" i="0" u="none" strike="noStrike" baseline="0">
              <a:solidFill>
                <a:sysClr val="windowText" lastClr="000000">
                  <a:lumMod val="65000"/>
                  <a:lumOff val="35000"/>
                </a:sysClr>
              </a:solidFill>
              <a:latin typeface="Berlin Sans FB" panose="020E0602020502020306"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microsoft.com/office/2007/relationships/hdphoto" Target="../media/hdphoto1.wdp"/><Relationship Id="rId2" Type="http://schemas.openxmlformats.org/officeDocument/2006/relationships/image" Target="../media/image2.png"/><Relationship Id="rId16" Type="http://schemas.openxmlformats.org/officeDocument/2006/relationships/image" Target="../media/image7.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6.png"/><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441960</xdr:colOff>
      <xdr:row>1</xdr:row>
      <xdr:rowOff>15241</xdr:rowOff>
    </xdr:from>
    <xdr:to>
      <xdr:col>8</xdr:col>
      <xdr:colOff>327660</xdr:colOff>
      <xdr:row>7</xdr:row>
      <xdr:rowOff>99061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2FECCAD4-A69D-B104-49FD-0B3958C9B500}"/>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341620" y="220981"/>
              <a:ext cx="1897380" cy="1295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487680</xdr:colOff>
      <xdr:row>11</xdr:row>
      <xdr:rowOff>7620</xdr:rowOff>
    </xdr:from>
    <xdr:to>
      <xdr:col>5</xdr:col>
      <xdr:colOff>518160</xdr:colOff>
      <xdr:row>15</xdr:row>
      <xdr:rowOff>30480</xdr:rowOff>
    </xdr:to>
    <xdr:graphicFrame macro="">
      <xdr:nvGraphicFramePr>
        <xdr:cNvPr id="3" name="Chart 2">
          <a:extLst>
            <a:ext uri="{FF2B5EF4-FFF2-40B4-BE49-F238E27FC236}">
              <a16:creationId xmlns:a16="http://schemas.microsoft.com/office/drawing/2014/main" id="{D7A97215-11B4-6AFC-15A3-0EB8761AFC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3810</xdr:colOff>
      <xdr:row>20</xdr:row>
      <xdr:rowOff>3810</xdr:rowOff>
    </xdr:from>
    <xdr:to>
      <xdr:col>8</xdr:col>
      <xdr:colOff>68580</xdr:colOff>
      <xdr:row>27</xdr:row>
      <xdr:rowOff>45720</xdr:rowOff>
    </xdr:to>
    <xdr:graphicFrame macro="">
      <xdr:nvGraphicFramePr>
        <xdr:cNvPr id="4" name="Chart 3">
          <a:extLst>
            <a:ext uri="{FF2B5EF4-FFF2-40B4-BE49-F238E27FC236}">
              <a16:creationId xmlns:a16="http://schemas.microsoft.com/office/drawing/2014/main" id="{BC5D6012-6451-D3B5-C53B-E901902048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219809</xdr:colOff>
      <xdr:row>16</xdr:row>
      <xdr:rowOff>15630</xdr:rowOff>
    </xdr:from>
    <xdr:to>
      <xdr:col>17</xdr:col>
      <xdr:colOff>508001</xdr:colOff>
      <xdr:row>29</xdr:row>
      <xdr:rowOff>150445</xdr:rowOff>
    </xdr:to>
    <xdr:graphicFrame macro="">
      <xdr:nvGraphicFramePr>
        <xdr:cNvPr id="5" name="Chart 4">
          <a:extLst>
            <a:ext uri="{FF2B5EF4-FFF2-40B4-BE49-F238E27FC236}">
              <a16:creationId xmlns:a16="http://schemas.microsoft.com/office/drawing/2014/main" id="{7AD535AE-6394-BEE9-67DE-A6D40D7DB1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200269</xdr:colOff>
      <xdr:row>36</xdr:row>
      <xdr:rowOff>162170</xdr:rowOff>
    </xdr:from>
    <xdr:to>
      <xdr:col>9</xdr:col>
      <xdr:colOff>278423</xdr:colOff>
      <xdr:row>50</xdr:row>
      <xdr:rowOff>140677</xdr:rowOff>
    </xdr:to>
    <xdr:graphicFrame macro="">
      <xdr:nvGraphicFramePr>
        <xdr:cNvPr id="6" name="Chart 5">
          <a:extLst>
            <a:ext uri="{FF2B5EF4-FFF2-40B4-BE49-F238E27FC236}">
              <a16:creationId xmlns:a16="http://schemas.microsoft.com/office/drawing/2014/main" id="{F3FEBFB7-CEF8-C7FA-FCCD-A4C4C295DD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161192</xdr:colOff>
      <xdr:row>52</xdr:row>
      <xdr:rowOff>108439</xdr:rowOff>
    </xdr:from>
    <xdr:to>
      <xdr:col>8</xdr:col>
      <xdr:colOff>263770</xdr:colOff>
      <xdr:row>62</xdr:row>
      <xdr:rowOff>185616</xdr:rowOff>
    </xdr:to>
    <xdr:graphicFrame macro="">
      <xdr:nvGraphicFramePr>
        <xdr:cNvPr id="8" name="Chart 7">
          <a:extLst>
            <a:ext uri="{FF2B5EF4-FFF2-40B4-BE49-F238E27FC236}">
              <a16:creationId xmlns:a16="http://schemas.microsoft.com/office/drawing/2014/main" id="{EB24721A-A491-246C-4C04-8A797E2CCC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366346</xdr:colOff>
      <xdr:row>65</xdr:row>
      <xdr:rowOff>195383</xdr:rowOff>
    </xdr:from>
    <xdr:to>
      <xdr:col>10</xdr:col>
      <xdr:colOff>1035538</xdr:colOff>
      <xdr:row>77</xdr:row>
      <xdr:rowOff>87922</xdr:rowOff>
    </xdr:to>
    <mc:AlternateContent xmlns:mc="http://schemas.openxmlformats.org/markup-compatibility/2006">
      <mc:Choice xmlns:cx2="http://schemas.microsoft.com/office/drawing/2015/10/21/chartex" Requires="cx2">
        <xdr:graphicFrame macro="">
          <xdr:nvGraphicFramePr>
            <xdr:cNvPr id="7" name="Chart 6">
              <a:extLst>
                <a:ext uri="{FF2B5EF4-FFF2-40B4-BE49-F238E27FC236}">
                  <a16:creationId xmlns:a16="http://schemas.microsoft.com/office/drawing/2014/main" id="{FE6F79BB-02DB-8CC8-8E71-CF60433A77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393766" y="13294163"/>
              <a:ext cx="3351432" cy="229283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385885</xdr:colOff>
      <xdr:row>81</xdr:row>
      <xdr:rowOff>132863</xdr:rowOff>
    </xdr:from>
    <xdr:to>
      <xdr:col>7</xdr:col>
      <xdr:colOff>429846</xdr:colOff>
      <xdr:row>91</xdr:row>
      <xdr:rowOff>156309</xdr:rowOff>
    </xdr:to>
    <xdr:graphicFrame macro="">
      <xdr:nvGraphicFramePr>
        <xdr:cNvPr id="9" name="Chart 8">
          <a:extLst>
            <a:ext uri="{FF2B5EF4-FFF2-40B4-BE49-F238E27FC236}">
              <a16:creationId xmlns:a16="http://schemas.microsoft.com/office/drawing/2014/main" id="{000C663A-0254-F6E0-B36E-40058374B6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156307</xdr:colOff>
      <xdr:row>99</xdr:row>
      <xdr:rowOff>19539</xdr:rowOff>
    </xdr:from>
    <xdr:to>
      <xdr:col>7</xdr:col>
      <xdr:colOff>166077</xdr:colOff>
      <xdr:row>106</xdr:row>
      <xdr:rowOff>107462</xdr:rowOff>
    </xdr:to>
    <xdr:graphicFrame macro="">
      <xdr:nvGraphicFramePr>
        <xdr:cNvPr id="10" name="Chart 9">
          <a:extLst>
            <a:ext uri="{FF2B5EF4-FFF2-40B4-BE49-F238E27FC236}">
              <a16:creationId xmlns:a16="http://schemas.microsoft.com/office/drawing/2014/main" id="{071CA9F8-67A5-C784-1E66-C0D3D9DBA8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449385</xdr:colOff>
      <xdr:row>110</xdr:row>
      <xdr:rowOff>40052</xdr:rowOff>
    </xdr:from>
    <xdr:to>
      <xdr:col>7</xdr:col>
      <xdr:colOff>39077</xdr:colOff>
      <xdr:row>120</xdr:row>
      <xdr:rowOff>29307</xdr:rowOff>
    </xdr:to>
    <xdr:graphicFrame macro="">
      <xdr:nvGraphicFramePr>
        <xdr:cNvPr id="11" name="Chart 10">
          <a:extLst>
            <a:ext uri="{FF2B5EF4-FFF2-40B4-BE49-F238E27FC236}">
              <a16:creationId xmlns:a16="http://schemas.microsoft.com/office/drawing/2014/main" id="{6DFB847C-96DD-7719-59CF-3C361C1020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180926</xdr:colOff>
      <xdr:row>6</xdr:row>
      <xdr:rowOff>192844</xdr:rowOff>
    </xdr:from>
    <xdr:to>
      <xdr:col>9</xdr:col>
      <xdr:colOff>661572</xdr:colOff>
      <xdr:row>20</xdr:row>
      <xdr:rowOff>65112</xdr:rowOff>
    </xdr:to>
    <mc:AlternateContent xmlns:mc="http://schemas.openxmlformats.org/markup-compatibility/2006" xmlns:a14="http://schemas.microsoft.com/office/drawing/2010/main">
      <mc:Choice Requires="a14">
        <xdr:graphicFrame macro="">
          <xdr:nvGraphicFramePr>
            <xdr:cNvPr id="12" name="Outlet Location Type">
              <a:extLst>
                <a:ext uri="{FF2B5EF4-FFF2-40B4-BE49-F238E27FC236}">
                  <a16:creationId xmlns:a16="http://schemas.microsoft.com/office/drawing/2014/main" id="{B37DDFD1-BD00-CB06-A5F8-7A6B8C268F0B}"/>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882618" y="1404229"/>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327074</xdr:colOff>
      <xdr:row>4</xdr:row>
      <xdr:rowOff>143608</xdr:rowOff>
    </xdr:from>
    <xdr:to>
      <xdr:col>11</xdr:col>
      <xdr:colOff>690489</xdr:colOff>
      <xdr:row>18</xdr:row>
      <xdr:rowOff>35413</xdr:rowOff>
    </xdr:to>
    <mc:AlternateContent xmlns:mc="http://schemas.openxmlformats.org/markup-compatibility/2006" xmlns:a14="http://schemas.microsoft.com/office/drawing/2010/main">
      <mc:Choice Requires="a14">
        <xdr:graphicFrame macro="">
          <xdr:nvGraphicFramePr>
            <xdr:cNvPr id="14" name="Item Type">
              <a:extLst>
                <a:ext uri="{FF2B5EF4-FFF2-40B4-BE49-F238E27FC236}">
                  <a16:creationId xmlns:a16="http://schemas.microsoft.com/office/drawing/2014/main" id="{BCEC5865-EEE2-612B-C1B6-7DA21DAAA43C}"/>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9050997" y="964223"/>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19050</xdr:colOff>
      <xdr:row>2</xdr:row>
      <xdr:rowOff>88604</xdr:rowOff>
    </xdr:from>
    <xdr:to>
      <xdr:col>36</xdr:col>
      <xdr:colOff>136769</xdr:colOff>
      <xdr:row>58</xdr:row>
      <xdr:rowOff>58615</xdr:rowOff>
    </xdr:to>
    <xdr:sp macro="" textlink="">
      <xdr:nvSpPr>
        <xdr:cNvPr id="2" name="Rectangle 1">
          <a:extLst>
            <a:ext uri="{FF2B5EF4-FFF2-40B4-BE49-F238E27FC236}">
              <a16:creationId xmlns:a16="http://schemas.microsoft.com/office/drawing/2014/main" id="{406D3399-861F-5A86-9480-003F41382869}"/>
            </a:ext>
          </a:extLst>
        </xdr:cNvPr>
        <xdr:cNvSpPr/>
      </xdr:nvSpPr>
      <xdr:spPr>
        <a:xfrm>
          <a:off x="2011973" y="479373"/>
          <a:ext cx="22039873" cy="1106785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3</xdr:col>
      <xdr:colOff>549348</xdr:colOff>
      <xdr:row>4</xdr:row>
      <xdr:rowOff>2</xdr:rowOff>
    </xdr:from>
    <xdr:to>
      <xdr:col>8</xdr:col>
      <xdr:colOff>301254</xdr:colOff>
      <xdr:row>55</xdr:row>
      <xdr:rowOff>159488</xdr:rowOff>
    </xdr:to>
    <xdr:sp macro="" textlink="">
      <xdr:nvSpPr>
        <xdr:cNvPr id="3" name="Rectangle: Top Corners Rounded 2">
          <a:extLst>
            <a:ext uri="{FF2B5EF4-FFF2-40B4-BE49-F238E27FC236}">
              <a16:creationId xmlns:a16="http://schemas.microsoft.com/office/drawing/2014/main" id="{B7445A3A-FDD3-2B50-CB11-054ACD6BC334}"/>
            </a:ext>
          </a:extLst>
        </xdr:cNvPr>
        <xdr:cNvSpPr/>
      </xdr:nvSpPr>
      <xdr:spPr>
        <a:xfrm rot="5400000">
          <a:off x="-921488" y="4270745"/>
          <a:ext cx="10100928" cy="3118883"/>
        </a:xfrm>
        <a:prstGeom prst="round2Same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3</xdr:col>
      <xdr:colOff>637953</xdr:colOff>
      <xdr:row>5</xdr:row>
      <xdr:rowOff>0</xdr:rowOff>
    </xdr:from>
    <xdr:to>
      <xdr:col>8</xdr:col>
      <xdr:colOff>124046</xdr:colOff>
      <xdr:row>9</xdr:row>
      <xdr:rowOff>159489</xdr:rowOff>
    </xdr:to>
    <xdr:sp macro="" textlink="">
      <xdr:nvSpPr>
        <xdr:cNvPr id="4" name="TextBox 3">
          <a:extLst>
            <a:ext uri="{FF2B5EF4-FFF2-40B4-BE49-F238E27FC236}">
              <a16:creationId xmlns:a16="http://schemas.microsoft.com/office/drawing/2014/main" id="{696D9F57-FB72-0B98-B81D-A1CB50A4BF67}"/>
            </a:ext>
          </a:extLst>
        </xdr:cNvPr>
        <xdr:cNvSpPr txBox="1"/>
      </xdr:nvSpPr>
      <xdr:spPr>
        <a:xfrm>
          <a:off x="2658139" y="974651"/>
          <a:ext cx="2853070" cy="9392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6000" b="1" kern="1200">
              <a:latin typeface="Arial Black" panose="020B0A04020102020204" pitchFamily="34" charset="0"/>
            </a:rPr>
            <a:t>blinkit</a:t>
          </a:r>
        </a:p>
      </xdr:txBody>
    </xdr:sp>
    <xdr:clientData/>
  </xdr:twoCellAnchor>
  <xdr:twoCellAnchor>
    <xdr:from>
      <xdr:col>3</xdr:col>
      <xdr:colOff>531628</xdr:colOff>
      <xdr:row>9</xdr:row>
      <xdr:rowOff>1</xdr:rowOff>
    </xdr:from>
    <xdr:to>
      <xdr:col>8</xdr:col>
      <xdr:colOff>223282</xdr:colOff>
      <xdr:row>12</xdr:row>
      <xdr:rowOff>0</xdr:rowOff>
    </xdr:to>
    <xdr:sp macro="" textlink="">
      <xdr:nvSpPr>
        <xdr:cNvPr id="5" name="TextBox 4">
          <a:extLst>
            <a:ext uri="{FF2B5EF4-FFF2-40B4-BE49-F238E27FC236}">
              <a16:creationId xmlns:a16="http://schemas.microsoft.com/office/drawing/2014/main" id="{6C64DCC3-EFCF-4232-B9C4-E2D44BCCD575}"/>
            </a:ext>
          </a:extLst>
        </xdr:cNvPr>
        <xdr:cNvSpPr txBox="1"/>
      </xdr:nvSpPr>
      <xdr:spPr>
        <a:xfrm>
          <a:off x="2551814" y="1754373"/>
          <a:ext cx="3058631" cy="584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kern="1200">
              <a:latin typeface="Arial Black" panose="020B0A04020102020204" pitchFamily="34" charset="0"/>
            </a:rPr>
            <a:t>India's</a:t>
          </a:r>
          <a:r>
            <a:rPr lang="en-IN" sz="1600" b="1" kern="1200" baseline="0">
              <a:latin typeface="Arial Black" panose="020B0A04020102020204" pitchFamily="34" charset="0"/>
            </a:rPr>
            <a:t> Last Minute App</a:t>
          </a:r>
          <a:endParaRPr lang="en-IN" sz="1600" b="1" kern="1200">
            <a:latin typeface="Arial Black" panose="020B0A04020102020204" pitchFamily="34" charset="0"/>
          </a:endParaRPr>
        </a:p>
      </xdr:txBody>
    </xdr:sp>
    <xdr:clientData/>
  </xdr:twoCellAnchor>
  <xdr:twoCellAnchor>
    <xdr:from>
      <xdr:col>9</xdr:col>
      <xdr:colOff>8861</xdr:colOff>
      <xdr:row>4</xdr:row>
      <xdr:rowOff>53164</xdr:rowOff>
    </xdr:from>
    <xdr:to>
      <xdr:col>22</xdr:col>
      <xdr:colOff>79744</xdr:colOff>
      <xdr:row>20</xdr:row>
      <xdr:rowOff>106326</xdr:rowOff>
    </xdr:to>
    <xdr:grpSp>
      <xdr:nvGrpSpPr>
        <xdr:cNvPr id="11" name="Group 10">
          <a:extLst>
            <a:ext uri="{FF2B5EF4-FFF2-40B4-BE49-F238E27FC236}">
              <a16:creationId xmlns:a16="http://schemas.microsoft.com/office/drawing/2014/main" id="{7BDA1744-C26E-7411-1680-48DE4CB2B99F}"/>
            </a:ext>
          </a:extLst>
        </xdr:cNvPr>
        <xdr:cNvGrpSpPr/>
      </xdr:nvGrpSpPr>
      <xdr:grpSpPr>
        <a:xfrm>
          <a:off x="6104861" y="865964"/>
          <a:ext cx="8876216" cy="3304362"/>
          <a:chOff x="6228907" y="744280"/>
          <a:chExt cx="8825023" cy="3172046"/>
        </a:xfrm>
      </xdr:grpSpPr>
      <xdr:sp macro="" textlink="">
        <xdr:nvSpPr>
          <xdr:cNvPr id="6" name="Rectangle: Rounded Corners 5">
            <a:extLst>
              <a:ext uri="{FF2B5EF4-FFF2-40B4-BE49-F238E27FC236}">
                <a16:creationId xmlns:a16="http://schemas.microsoft.com/office/drawing/2014/main" id="{D7AC4965-C06A-EFC9-BE72-F46167B548BB}"/>
              </a:ext>
            </a:extLst>
          </xdr:cNvPr>
          <xdr:cNvSpPr/>
        </xdr:nvSpPr>
        <xdr:spPr>
          <a:xfrm>
            <a:off x="6228907" y="744280"/>
            <a:ext cx="4182140" cy="1399953"/>
          </a:xfrm>
          <a:prstGeom prst="roundRect">
            <a:avLst/>
          </a:prstGeom>
          <a:gradFill flip="none" rotWithShape="1">
            <a:gsLst>
              <a:gs pos="55000">
                <a:srgbClr val="FFC000">
                  <a:alpha val="45000"/>
                </a:srgbClr>
              </a:gs>
              <a:gs pos="91000">
                <a:schemeClr val="accent6">
                  <a:lumMod val="75000"/>
                  <a:alpha val="50000"/>
                </a:schemeClr>
              </a:gs>
              <a:gs pos="95000">
                <a:schemeClr val="accent4">
                  <a:lumMod val="60000"/>
                </a:schemeClr>
              </a:gs>
            </a:gsLst>
            <a:path path="circle">
              <a:fillToRect l="50000" t="130000" r="50000" b="-30000"/>
            </a:path>
            <a:tileRect/>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t>s</a:t>
            </a:r>
          </a:p>
        </xdr:txBody>
      </xdr:sp>
      <xdr:sp macro="" textlink="">
        <xdr:nvSpPr>
          <xdr:cNvPr id="8" name="Rectangle: Rounded Corners 7">
            <a:extLst>
              <a:ext uri="{FF2B5EF4-FFF2-40B4-BE49-F238E27FC236}">
                <a16:creationId xmlns:a16="http://schemas.microsoft.com/office/drawing/2014/main" id="{6884B5C9-F091-4EA2-A529-5F5D78CD2618}"/>
              </a:ext>
            </a:extLst>
          </xdr:cNvPr>
          <xdr:cNvSpPr/>
        </xdr:nvSpPr>
        <xdr:spPr>
          <a:xfrm>
            <a:off x="10871790" y="762001"/>
            <a:ext cx="4182140" cy="1399953"/>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9" name="Rectangle: Rounded Corners 8">
            <a:extLst>
              <a:ext uri="{FF2B5EF4-FFF2-40B4-BE49-F238E27FC236}">
                <a16:creationId xmlns:a16="http://schemas.microsoft.com/office/drawing/2014/main" id="{7885D872-2250-4D79-8410-F20A99ABDE9F}"/>
              </a:ext>
            </a:extLst>
          </xdr:cNvPr>
          <xdr:cNvSpPr/>
        </xdr:nvSpPr>
        <xdr:spPr>
          <a:xfrm>
            <a:off x="6228907" y="2516373"/>
            <a:ext cx="4182140" cy="1399953"/>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100" b="1">
                <a:solidFill>
                  <a:schemeClr val="lt1"/>
                </a:solidFill>
                <a:effectLst/>
                <a:latin typeface="+mn-lt"/>
                <a:ea typeface="+mn-ea"/>
                <a:cs typeface="+mn-cs"/>
              </a:rPr>
              <a:t>Avg Sales</a:t>
            </a:r>
            <a:endParaRPr lang="en-IN">
              <a:effectLst/>
            </a:endParaRPr>
          </a:p>
          <a:p>
            <a:pPr algn="l"/>
            <a:endParaRPr lang="en-IN" sz="1100" kern="1200"/>
          </a:p>
        </xdr:txBody>
      </xdr:sp>
      <xdr:sp macro="" textlink="">
        <xdr:nvSpPr>
          <xdr:cNvPr id="10" name="Rectangle: Rounded Corners 9">
            <a:extLst>
              <a:ext uri="{FF2B5EF4-FFF2-40B4-BE49-F238E27FC236}">
                <a16:creationId xmlns:a16="http://schemas.microsoft.com/office/drawing/2014/main" id="{FAA465BC-D48C-43BC-B920-05CB9430C0E3}"/>
              </a:ext>
            </a:extLst>
          </xdr:cNvPr>
          <xdr:cNvSpPr/>
        </xdr:nvSpPr>
        <xdr:spPr>
          <a:xfrm>
            <a:off x="10871790" y="2516372"/>
            <a:ext cx="4182140" cy="1399953"/>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17</xdr:col>
      <xdr:colOff>402566</xdr:colOff>
      <xdr:row>8</xdr:row>
      <xdr:rowOff>14377</xdr:rowOff>
    </xdr:from>
    <xdr:to>
      <xdr:col>20</xdr:col>
      <xdr:colOff>71887</xdr:colOff>
      <xdr:row>11</xdr:row>
      <xdr:rowOff>100641</xdr:rowOff>
    </xdr:to>
    <xdr:sp macro="" textlink="">
      <xdr:nvSpPr>
        <xdr:cNvPr id="7" name="TextBox 6">
          <a:extLst>
            <a:ext uri="{FF2B5EF4-FFF2-40B4-BE49-F238E27FC236}">
              <a16:creationId xmlns:a16="http://schemas.microsoft.com/office/drawing/2014/main" id="{9CC1E987-3844-AFBB-F7AE-0DA5A84C2305}"/>
            </a:ext>
          </a:extLst>
        </xdr:cNvPr>
        <xdr:cNvSpPr txBox="1"/>
      </xdr:nvSpPr>
      <xdr:spPr>
        <a:xfrm>
          <a:off x="11890075" y="1624641"/>
          <a:ext cx="1696529" cy="6901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kern="1200">
              <a:latin typeface="Aptos Narrow" panose="020B0004020202020204" pitchFamily="34" charset="0"/>
            </a:rPr>
            <a:t>Avg Sales</a:t>
          </a:r>
        </a:p>
      </xdr:txBody>
    </xdr:sp>
    <xdr:clientData/>
  </xdr:twoCellAnchor>
  <xdr:twoCellAnchor>
    <xdr:from>
      <xdr:col>10</xdr:col>
      <xdr:colOff>560715</xdr:colOff>
      <xdr:row>5</xdr:row>
      <xdr:rowOff>43133</xdr:rowOff>
    </xdr:from>
    <xdr:to>
      <xdr:col>12</xdr:col>
      <xdr:colOff>503208</xdr:colOff>
      <xdr:row>8</xdr:row>
      <xdr:rowOff>100642</xdr:rowOff>
    </xdr:to>
    <xdr:sp macro="" textlink="Sheet1!A8">
      <xdr:nvSpPr>
        <xdr:cNvPr id="12" name="TextBox 11">
          <a:extLst>
            <a:ext uri="{FF2B5EF4-FFF2-40B4-BE49-F238E27FC236}">
              <a16:creationId xmlns:a16="http://schemas.microsoft.com/office/drawing/2014/main" id="{A53CD84D-4ABE-F5A8-A7C0-067BC6DADD65}"/>
            </a:ext>
          </a:extLst>
        </xdr:cNvPr>
        <xdr:cNvSpPr txBox="1"/>
      </xdr:nvSpPr>
      <xdr:spPr>
        <a:xfrm>
          <a:off x="7318073" y="1049548"/>
          <a:ext cx="1293965" cy="6613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EF023E8-4875-4EF9-8BB3-F67A1BD360CC}" type="TxLink">
            <a:rPr lang="en-US" sz="2400" b="1" i="0" u="none" strike="noStrike" kern="1200">
              <a:solidFill>
                <a:srgbClr val="000000"/>
              </a:solidFill>
              <a:latin typeface="Britannic Bold" panose="020B0903060703020204" pitchFamily="34" charset="0"/>
              <a:ea typeface="STZhongsong" panose="02010600040101010101" pitchFamily="2" charset="-122"/>
              <a:cs typeface="Calibri"/>
            </a:rPr>
            <a:pPr/>
            <a:t> $1.2M</a:t>
          </a:fld>
          <a:endParaRPr lang="en-US" sz="2400" b="1" i="0" u="none" strike="noStrike" kern="1200">
            <a:solidFill>
              <a:srgbClr val="000000"/>
            </a:solidFill>
            <a:latin typeface="Britannic Bold" panose="020B0903060703020204" pitchFamily="34" charset="0"/>
            <a:ea typeface="STZhongsong" panose="02010600040101010101" pitchFamily="2" charset="-122"/>
            <a:cs typeface="Calibri"/>
          </a:endParaRPr>
        </a:p>
      </xdr:txBody>
    </xdr:sp>
    <xdr:clientData/>
  </xdr:twoCellAnchor>
  <xdr:twoCellAnchor editAs="oneCell">
    <xdr:from>
      <xdr:col>3</xdr:col>
      <xdr:colOff>563218</xdr:colOff>
      <xdr:row>15</xdr:row>
      <xdr:rowOff>66261</xdr:rowOff>
    </xdr:from>
    <xdr:to>
      <xdr:col>8</xdr:col>
      <xdr:colOff>298174</xdr:colOff>
      <xdr:row>25</xdr:row>
      <xdr:rowOff>66261</xdr:rowOff>
    </xdr:to>
    <mc:AlternateContent xmlns:mc="http://schemas.openxmlformats.org/markup-compatibility/2006" xmlns:a14="http://schemas.microsoft.com/office/drawing/2010/main">
      <mc:Choice Requires="a14">
        <xdr:graphicFrame macro="">
          <xdr:nvGraphicFramePr>
            <xdr:cNvPr id="13" name="Outlet Size 1">
              <a:extLst>
                <a:ext uri="{FF2B5EF4-FFF2-40B4-BE49-F238E27FC236}">
                  <a16:creationId xmlns:a16="http://schemas.microsoft.com/office/drawing/2014/main" id="{99AD8126-29E5-4F24-809B-72120735B658}"/>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2551044" y="3048000"/>
              <a:ext cx="3048000" cy="19878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431322</xdr:colOff>
      <xdr:row>8</xdr:row>
      <xdr:rowOff>57510</xdr:rowOff>
    </xdr:from>
    <xdr:to>
      <xdr:col>13</xdr:col>
      <xdr:colOff>28755</xdr:colOff>
      <xdr:row>11</xdr:row>
      <xdr:rowOff>172529</xdr:rowOff>
    </xdr:to>
    <xdr:sp macro="" textlink="">
      <xdr:nvSpPr>
        <xdr:cNvPr id="14" name="TextBox 13">
          <a:extLst>
            <a:ext uri="{FF2B5EF4-FFF2-40B4-BE49-F238E27FC236}">
              <a16:creationId xmlns:a16="http://schemas.microsoft.com/office/drawing/2014/main" id="{DD958B95-0C84-2664-FB31-292E35D4FDDF}"/>
            </a:ext>
          </a:extLst>
        </xdr:cNvPr>
        <xdr:cNvSpPr txBox="1"/>
      </xdr:nvSpPr>
      <xdr:spPr>
        <a:xfrm>
          <a:off x="7188680" y="1667774"/>
          <a:ext cx="1624641" cy="718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kern="1200">
              <a:latin typeface="Arial Narrow" panose="020B0606020202030204" pitchFamily="34" charset="0"/>
            </a:rPr>
            <a:t>Total</a:t>
          </a:r>
          <a:r>
            <a:rPr lang="en-IN" sz="1800" b="1" kern="1200" baseline="0">
              <a:latin typeface="Arial Narrow" panose="020B0606020202030204" pitchFamily="34" charset="0"/>
            </a:rPr>
            <a:t> Sales</a:t>
          </a:r>
          <a:endParaRPr lang="en-IN" sz="1800" b="1" kern="1200">
            <a:latin typeface="Arial Narrow" panose="020B0606020202030204" pitchFamily="34" charset="0"/>
          </a:endParaRPr>
        </a:p>
      </xdr:txBody>
    </xdr:sp>
    <xdr:clientData/>
  </xdr:twoCellAnchor>
  <xdr:twoCellAnchor>
    <xdr:from>
      <xdr:col>18</xdr:col>
      <xdr:colOff>80511</xdr:colOff>
      <xdr:row>5</xdr:row>
      <xdr:rowOff>37382</xdr:rowOff>
    </xdr:from>
    <xdr:to>
      <xdr:col>20</xdr:col>
      <xdr:colOff>23004</xdr:colOff>
      <xdr:row>8</xdr:row>
      <xdr:rowOff>94891</xdr:rowOff>
    </xdr:to>
    <xdr:sp macro="" textlink="Sheet1!B8">
      <xdr:nvSpPr>
        <xdr:cNvPr id="16" name="TextBox 15">
          <a:extLst>
            <a:ext uri="{FF2B5EF4-FFF2-40B4-BE49-F238E27FC236}">
              <a16:creationId xmlns:a16="http://schemas.microsoft.com/office/drawing/2014/main" id="{157B0766-4F3D-4AC3-A81D-FBC82AFFD50E}"/>
            </a:ext>
          </a:extLst>
        </xdr:cNvPr>
        <xdr:cNvSpPr txBox="1"/>
      </xdr:nvSpPr>
      <xdr:spPr>
        <a:xfrm>
          <a:off x="12243756" y="1043797"/>
          <a:ext cx="1293965" cy="6613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F2F221D-3416-4943-A7A8-502798A093F3}" type="TxLink">
            <a:rPr lang="en-US" sz="2400" b="1" i="0" u="none" strike="noStrike" kern="1200">
              <a:solidFill>
                <a:srgbClr val="000000"/>
              </a:solidFill>
              <a:latin typeface="Britannic Bold" panose="020B0903060703020204" pitchFamily="34" charset="0"/>
              <a:ea typeface="Calibri"/>
              <a:cs typeface="Calibri"/>
            </a:rPr>
            <a:pPr/>
            <a:t>$141</a:t>
          </a:fld>
          <a:endParaRPr lang="en-US" sz="2400" b="1" i="0" u="none" strike="noStrike" kern="1200">
            <a:solidFill>
              <a:srgbClr val="000000"/>
            </a:solidFill>
            <a:latin typeface="Britannic Bold" panose="020B0903060703020204" pitchFamily="34" charset="0"/>
            <a:ea typeface="STZhongsong" panose="02010600040101010101" pitchFamily="2" charset="-122"/>
            <a:cs typeface="Calibri"/>
          </a:endParaRPr>
        </a:p>
      </xdr:txBody>
    </xdr:sp>
    <xdr:clientData/>
  </xdr:twoCellAnchor>
  <xdr:twoCellAnchor>
    <xdr:from>
      <xdr:col>11</xdr:col>
      <xdr:colOff>23239</xdr:colOff>
      <xdr:row>14</xdr:row>
      <xdr:rowOff>10032</xdr:rowOff>
    </xdr:from>
    <xdr:to>
      <xdr:col>12</xdr:col>
      <xdr:colOff>641468</xdr:colOff>
      <xdr:row>17</xdr:row>
      <xdr:rowOff>67541</xdr:rowOff>
    </xdr:to>
    <xdr:sp macro="" textlink="Sheet1!C8">
      <xdr:nvSpPr>
        <xdr:cNvPr id="22" name="TextBox 21">
          <a:extLst>
            <a:ext uri="{FF2B5EF4-FFF2-40B4-BE49-F238E27FC236}">
              <a16:creationId xmlns:a16="http://schemas.microsoft.com/office/drawing/2014/main" id="{06916110-EDD4-44B6-9FAC-E529FDA428FF}"/>
            </a:ext>
          </a:extLst>
        </xdr:cNvPr>
        <xdr:cNvSpPr txBox="1"/>
      </xdr:nvSpPr>
      <xdr:spPr>
        <a:xfrm>
          <a:off x="7456333" y="2827994"/>
          <a:ext cx="1293965" cy="6613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3B2948E-B608-4481-AC3D-100CFDF4E035}" type="TxLink">
            <a:rPr lang="en-US" sz="2400" b="1" i="0" u="none" strike="noStrike" kern="1200">
              <a:solidFill>
                <a:srgbClr val="000000"/>
              </a:solidFill>
              <a:latin typeface="Britannic Bold" panose="020B0903060703020204" pitchFamily="34" charset="0"/>
              <a:ea typeface="STZhongsong" panose="02010600040101010101" pitchFamily="2" charset="-122"/>
              <a:cs typeface="Calibri"/>
            </a:rPr>
            <a:pPr marL="0" indent="0" algn="ctr"/>
            <a:t>8523</a:t>
          </a:fld>
          <a:endParaRPr lang="en-US" sz="2400" b="1" i="0" u="none" strike="noStrike" kern="1200">
            <a:solidFill>
              <a:srgbClr val="000000"/>
            </a:solidFill>
            <a:latin typeface="Britannic Bold" panose="020B0903060703020204" pitchFamily="34" charset="0"/>
            <a:ea typeface="STZhongsong" panose="02010600040101010101" pitchFamily="2" charset="-122"/>
            <a:cs typeface="Calibri"/>
          </a:endParaRPr>
        </a:p>
      </xdr:txBody>
    </xdr:sp>
    <xdr:clientData/>
  </xdr:twoCellAnchor>
  <xdr:twoCellAnchor>
    <xdr:from>
      <xdr:col>10</xdr:col>
      <xdr:colOff>569344</xdr:colOff>
      <xdr:row>16</xdr:row>
      <xdr:rowOff>186906</xdr:rowOff>
    </xdr:from>
    <xdr:to>
      <xdr:col>13</xdr:col>
      <xdr:colOff>166777</xdr:colOff>
      <xdr:row>20</xdr:row>
      <xdr:rowOff>80514</xdr:rowOff>
    </xdr:to>
    <xdr:sp macro="" textlink="">
      <xdr:nvSpPr>
        <xdr:cNvPr id="26" name="TextBox 25">
          <a:extLst>
            <a:ext uri="{FF2B5EF4-FFF2-40B4-BE49-F238E27FC236}">
              <a16:creationId xmlns:a16="http://schemas.microsoft.com/office/drawing/2014/main" id="{4F241932-CA22-4C16-A018-F8E8EB2B6C0D}"/>
            </a:ext>
          </a:extLst>
        </xdr:cNvPr>
        <xdr:cNvSpPr txBox="1"/>
      </xdr:nvSpPr>
      <xdr:spPr>
        <a:xfrm>
          <a:off x="7326702" y="3407434"/>
          <a:ext cx="1624641" cy="698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kern="1200">
              <a:latin typeface="Aptos Narrow" panose="020B0004020202020204" pitchFamily="34" charset="0"/>
            </a:rPr>
            <a:t>No</a:t>
          </a:r>
          <a:r>
            <a:rPr lang="en-IN" sz="1800" b="1" kern="1200" baseline="0">
              <a:latin typeface="Aptos Narrow" panose="020B0004020202020204" pitchFamily="34" charset="0"/>
            </a:rPr>
            <a:t> Of Items</a:t>
          </a:r>
          <a:endParaRPr lang="en-IN" sz="1800" b="1" kern="1200">
            <a:latin typeface="Aptos Narrow" panose="020B0004020202020204" pitchFamily="34" charset="0"/>
          </a:endParaRPr>
        </a:p>
      </xdr:txBody>
    </xdr:sp>
    <xdr:clientData/>
  </xdr:twoCellAnchor>
  <xdr:twoCellAnchor>
    <xdr:from>
      <xdr:col>18</xdr:col>
      <xdr:colOff>31865</xdr:colOff>
      <xdr:row>14</xdr:row>
      <xdr:rowOff>133677</xdr:rowOff>
    </xdr:from>
    <xdr:to>
      <xdr:col>19</xdr:col>
      <xdr:colOff>650094</xdr:colOff>
      <xdr:row>17</xdr:row>
      <xdr:rowOff>191186</xdr:rowOff>
    </xdr:to>
    <xdr:sp macro="" textlink="Sheet1!D8">
      <xdr:nvSpPr>
        <xdr:cNvPr id="27" name="TextBox 26">
          <a:extLst>
            <a:ext uri="{FF2B5EF4-FFF2-40B4-BE49-F238E27FC236}">
              <a16:creationId xmlns:a16="http://schemas.microsoft.com/office/drawing/2014/main" id="{0545EF9D-5F41-4701-B782-9A7D099F9D19}"/>
            </a:ext>
          </a:extLst>
        </xdr:cNvPr>
        <xdr:cNvSpPr txBox="1"/>
      </xdr:nvSpPr>
      <xdr:spPr>
        <a:xfrm>
          <a:off x="12195110" y="2951639"/>
          <a:ext cx="1293965" cy="6613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D5AA4FA-B4CA-4327-8069-3B7257D3E1A9}" type="TxLink">
            <a:rPr lang="en-US" sz="2400" b="1" i="0" u="none" strike="noStrike" kern="1200">
              <a:solidFill>
                <a:srgbClr val="000000"/>
              </a:solidFill>
              <a:latin typeface="Britannic Bold" panose="020B0903060703020204" pitchFamily="34" charset="0"/>
              <a:ea typeface="STZhongsong" panose="02010600040101010101" pitchFamily="2" charset="-122"/>
              <a:cs typeface="Calibri"/>
            </a:rPr>
            <a:pPr marL="0" indent="0" algn="ctr"/>
            <a:t>4.0</a:t>
          </a:fld>
          <a:endParaRPr lang="en-US" sz="2400" b="1" i="0" u="none" strike="noStrike" kern="1200">
            <a:solidFill>
              <a:srgbClr val="000000"/>
            </a:solidFill>
            <a:latin typeface="Britannic Bold" panose="020B0903060703020204" pitchFamily="34" charset="0"/>
            <a:ea typeface="STZhongsong" panose="02010600040101010101" pitchFamily="2" charset="-122"/>
            <a:cs typeface="Calibri"/>
          </a:endParaRPr>
        </a:p>
      </xdr:txBody>
    </xdr:sp>
    <xdr:clientData/>
  </xdr:twoCellAnchor>
  <xdr:twoCellAnchor>
    <xdr:from>
      <xdr:col>17</xdr:col>
      <xdr:colOff>583721</xdr:colOff>
      <xdr:row>17</xdr:row>
      <xdr:rowOff>23005</xdr:rowOff>
    </xdr:from>
    <xdr:to>
      <xdr:col>20</xdr:col>
      <xdr:colOff>181154</xdr:colOff>
      <xdr:row>20</xdr:row>
      <xdr:rowOff>138024</xdr:rowOff>
    </xdr:to>
    <xdr:sp macro="" textlink="">
      <xdr:nvSpPr>
        <xdr:cNvPr id="28" name="TextBox 27">
          <a:extLst>
            <a:ext uri="{FF2B5EF4-FFF2-40B4-BE49-F238E27FC236}">
              <a16:creationId xmlns:a16="http://schemas.microsoft.com/office/drawing/2014/main" id="{336AD2AE-E80E-4AB3-BF8C-8A699D31D059}"/>
            </a:ext>
          </a:extLst>
        </xdr:cNvPr>
        <xdr:cNvSpPr txBox="1"/>
      </xdr:nvSpPr>
      <xdr:spPr>
        <a:xfrm>
          <a:off x="12071230" y="3444816"/>
          <a:ext cx="1624641" cy="718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kern="1200">
              <a:latin typeface="Arial Narrow" panose="020B0606020202030204" pitchFamily="34" charset="0"/>
            </a:rPr>
            <a:t>AVG</a:t>
          </a:r>
          <a:r>
            <a:rPr lang="en-IN" sz="1800" b="1" kern="1200" baseline="0">
              <a:latin typeface="Arial Narrow" panose="020B0606020202030204" pitchFamily="34" charset="0"/>
            </a:rPr>
            <a:t> </a:t>
          </a:r>
          <a:r>
            <a:rPr lang="en-IN" sz="1400" b="1" kern="1200" baseline="0">
              <a:latin typeface="Arial Narrow" panose="020B0606020202030204" pitchFamily="34" charset="0"/>
            </a:rPr>
            <a:t>RATING</a:t>
          </a:r>
          <a:endParaRPr lang="en-IN" sz="1400" b="1" kern="1200">
            <a:latin typeface="Arial Narrow" panose="020B0606020202030204" pitchFamily="34" charset="0"/>
          </a:endParaRPr>
        </a:p>
      </xdr:txBody>
    </xdr:sp>
    <xdr:clientData/>
  </xdr:twoCellAnchor>
  <xdr:twoCellAnchor editAs="oneCell">
    <xdr:from>
      <xdr:col>21</xdr:col>
      <xdr:colOff>100642</xdr:colOff>
      <xdr:row>5</xdr:row>
      <xdr:rowOff>25552</xdr:rowOff>
    </xdr:from>
    <xdr:to>
      <xdr:col>21</xdr:col>
      <xdr:colOff>560717</xdr:colOff>
      <xdr:row>7</xdr:row>
      <xdr:rowOff>86777</xdr:rowOff>
    </xdr:to>
    <xdr:pic>
      <xdr:nvPicPr>
        <xdr:cNvPr id="29" name="Picture 28">
          <a:extLst>
            <a:ext uri="{FF2B5EF4-FFF2-40B4-BE49-F238E27FC236}">
              <a16:creationId xmlns:a16="http://schemas.microsoft.com/office/drawing/2014/main" id="{0C5BCB83-72B9-F71D-505E-446E98EC527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291095" y="1031967"/>
          <a:ext cx="460075" cy="4637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158151</xdr:colOff>
      <xdr:row>13</xdr:row>
      <xdr:rowOff>160756</xdr:rowOff>
    </xdr:from>
    <xdr:to>
      <xdr:col>15</xdr:col>
      <xdr:colOff>14377</xdr:colOff>
      <xdr:row>16</xdr:row>
      <xdr:rowOff>93166</xdr:rowOff>
    </xdr:to>
    <xdr:pic>
      <xdr:nvPicPr>
        <xdr:cNvPr id="30" name="Picture 29">
          <a:extLst>
            <a:ext uri="{FF2B5EF4-FFF2-40B4-BE49-F238E27FC236}">
              <a16:creationId xmlns:a16="http://schemas.microsoft.com/office/drawing/2014/main" id="{FEF81605-2E43-21B9-47CF-121799D7ACD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618453" y="2777435"/>
          <a:ext cx="531962" cy="5362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194447</xdr:colOff>
      <xdr:row>14</xdr:row>
      <xdr:rowOff>1</xdr:rowOff>
    </xdr:from>
    <xdr:to>
      <xdr:col>21</xdr:col>
      <xdr:colOff>661359</xdr:colOff>
      <xdr:row>16</xdr:row>
      <xdr:rowOff>66998</xdr:rowOff>
    </xdr:to>
    <xdr:pic>
      <xdr:nvPicPr>
        <xdr:cNvPr id="31" name="Picture 30">
          <a:extLst>
            <a:ext uri="{FF2B5EF4-FFF2-40B4-BE49-F238E27FC236}">
              <a16:creationId xmlns:a16="http://schemas.microsoft.com/office/drawing/2014/main" id="{54425A9A-EFBF-77FD-14C5-190BDD3A7C97}"/>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4384900" y="2817963"/>
          <a:ext cx="466912" cy="4695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158150</xdr:colOff>
      <xdr:row>5</xdr:row>
      <xdr:rowOff>25631</xdr:rowOff>
    </xdr:from>
    <xdr:to>
      <xdr:col>14</xdr:col>
      <xdr:colOff>556690</xdr:colOff>
      <xdr:row>7</xdr:row>
      <xdr:rowOff>23867</xdr:rowOff>
    </xdr:to>
    <xdr:pic>
      <xdr:nvPicPr>
        <xdr:cNvPr id="32" name="Picture 31">
          <a:extLst>
            <a:ext uri="{FF2B5EF4-FFF2-40B4-BE49-F238E27FC236}">
              <a16:creationId xmlns:a16="http://schemas.microsoft.com/office/drawing/2014/main" id="{45CE6A86-BEE6-7540-8774-244FB2B0B5E1}"/>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618452" y="1032046"/>
          <a:ext cx="398540" cy="4008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103322</xdr:colOff>
      <xdr:row>22</xdr:row>
      <xdr:rowOff>18657</xdr:rowOff>
    </xdr:from>
    <xdr:to>
      <xdr:col>22</xdr:col>
      <xdr:colOff>100641</xdr:colOff>
      <xdr:row>56</xdr:row>
      <xdr:rowOff>129151</xdr:rowOff>
    </xdr:to>
    <xdr:sp macro="" textlink="">
      <xdr:nvSpPr>
        <xdr:cNvPr id="33" name="Rectangle: Rounded Corners 32">
          <a:extLst>
            <a:ext uri="{FF2B5EF4-FFF2-40B4-BE49-F238E27FC236}">
              <a16:creationId xmlns:a16="http://schemas.microsoft.com/office/drawing/2014/main" id="{0282A2B6-C132-407F-AE1A-8DE5FFA4B8E2}"/>
            </a:ext>
          </a:extLst>
        </xdr:cNvPr>
        <xdr:cNvSpPr/>
      </xdr:nvSpPr>
      <xdr:spPr>
        <a:xfrm>
          <a:off x="6147661" y="4280691"/>
          <a:ext cx="8728031" cy="6852257"/>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10</xdr:col>
      <xdr:colOff>86266</xdr:colOff>
      <xdr:row>25</xdr:row>
      <xdr:rowOff>0</xdr:rowOff>
    </xdr:from>
    <xdr:to>
      <xdr:col>14</xdr:col>
      <xdr:colOff>575094</xdr:colOff>
      <xdr:row>38</xdr:row>
      <xdr:rowOff>0</xdr:rowOff>
    </xdr:to>
    <xdr:graphicFrame macro="">
      <xdr:nvGraphicFramePr>
        <xdr:cNvPr id="34" name="Chart 33">
          <a:extLst>
            <a:ext uri="{FF2B5EF4-FFF2-40B4-BE49-F238E27FC236}">
              <a16:creationId xmlns:a16="http://schemas.microsoft.com/office/drawing/2014/main" id="{0C759249-CBCE-4C02-9440-30F2B1A3E2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621102</xdr:colOff>
      <xdr:row>22</xdr:row>
      <xdr:rowOff>129397</xdr:rowOff>
    </xdr:from>
    <xdr:to>
      <xdr:col>12</xdr:col>
      <xdr:colOff>646982</xdr:colOff>
      <xdr:row>25</xdr:row>
      <xdr:rowOff>17254</xdr:rowOff>
    </xdr:to>
    <xdr:sp macro="" textlink="">
      <xdr:nvSpPr>
        <xdr:cNvPr id="36" name="TextBox 35">
          <a:extLst>
            <a:ext uri="{FF2B5EF4-FFF2-40B4-BE49-F238E27FC236}">
              <a16:creationId xmlns:a16="http://schemas.microsoft.com/office/drawing/2014/main" id="{A18B88A3-CBD0-4460-AFA7-01067BA9B37C}"/>
            </a:ext>
          </a:extLst>
        </xdr:cNvPr>
        <xdr:cNvSpPr txBox="1"/>
      </xdr:nvSpPr>
      <xdr:spPr>
        <a:xfrm>
          <a:off x="6702725" y="4557623"/>
          <a:ext cx="2053087" cy="491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kern="1200">
              <a:latin typeface="Aptos Narrow" panose="020B0004020202020204" pitchFamily="34" charset="0"/>
            </a:rPr>
            <a:t>FAT</a:t>
          </a:r>
          <a:r>
            <a:rPr lang="en-IN" sz="1800" b="1" kern="1200" baseline="0">
              <a:latin typeface="Aptos Narrow" panose="020B0004020202020204" pitchFamily="34" charset="0"/>
            </a:rPr>
            <a:t> CONTENT</a:t>
          </a:r>
          <a:endParaRPr lang="en-IN" sz="1800" b="1" kern="1200">
            <a:latin typeface="Aptos Narrow" panose="020B0004020202020204" pitchFamily="34" charset="0"/>
          </a:endParaRPr>
        </a:p>
      </xdr:txBody>
    </xdr:sp>
    <xdr:clientData/>
  </xdr:twoCellAnchor>
  <xdr:twoCellAnchor>
    <xdr:from>
      <xdr:col>15</xdr:col>
      <xdr:colOff>437779</xdr:colOff>
      <xdr:row>22</xdr:row>
      <xdr:rowOff>18657</xdr:rowOff>
    </xdr:from>
    <xdr:to>
      <xdr:col>15</xdr:col>
      <xdr:colOff>437779</xdr:colOff>
      <xdr:row>56</xdr:row>
      <xdr:rowOff>129151</xdr:rowOff>
    </xdr:to>
    <xdr:cxnSp macro="">
      <xdr:nvCxnSpPr>
        <xdr:cNvPr id="38" name="Straight Connector 37">
          <a:extLst>
            <a:ext uri="{FF2B5EF4-FFF2-40B4-BE49-F238E27FC236}">
              <a16:creationId xmlns:a16="http://schemas.microsoft.com/office/drawing/2014/main" id="{00380F08-5B70-A3AF-0CA4-8C7ED51EE5B9}"/>
            </a:ext>
          </a:extLst>
        </xdr:cNvPr>
        <xdr:cNvCxnSpPr>
          <a:stCxn id="33" idx="0"/>
          <a:endCxn id="33" idx="2"/>
        </xdr:cNvCxnSpPr>
      </xdr:nvCxnSpPr>
      <xdr:spPr>
        <a:xfrm>
          <a:off x="10511677" y="4280691"/>
          <a:ext cx="0" cy="6852257"/>
        </a:xfrm>
        <a:prstGeom prst="line">
          <a:avLst/>
        </a:prstGeom>
        <a:ln w="15875">
          <a:solidFill>
            <a:schemeClr val="tx1"/>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9</xdr:col>
      <xdr:colOff>400373</xdr:colOff>
      <xdr:row>38</xdr:row>
      <xdr:rowOff>129153</xdr:rowOff>
    </xdr:from>
    <xdr:to>
      <xdr:col>15</xdr:col>
      <xdr:colOff>206644</xdr:colOff>
      <xdr:row>38</xdr:row>
      <xdr:rowOff>154983</xdr:rowOff>
    </xdr:to>
    <xdr:cxnSp macro="">
      <xdr:nvCxnSpPr>
        <xdr:cNvPr id="17" name="Straight Connector 16">
          <a:extLst>
            <a:ext uri="{FF2B5EF4-FFF2-40B4-BE49-F238E27FC236}">
              <a16:creationId xmlns:a16="http://schemas.microsoft.com/office/drawing/2014/main" id="{E7B50734-9622-ABEF-6384-C2582BDF19BC}"/>
            </a:ext>
          </a:extLst>
        </xdr:cNvPr>
        <xdr:cNvCxnSpPr/>
      </xdr:nvCxnSpPr>
      <xdr:spPr>
        <a:xfrm flipV="1">
          <a:off x="6444712" y="7645831"/>
          <a:ext cx="3835830" cy="2583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25830</xdr:colOff>
      <xdr:row>41</xdr:row>
      <xdr:rowOff>0</xdr:rowOff>
    </xdr:from>
    <xdr:to>
      <xdr:col>15</xdr:col>
      <xdr:colOff>180814</xdr:colOff>
      <xdr:row>54</xdr:row>
      <xdr:rowOff>38745</xdr:rowOff>
    </xdr:to>
    <xdr:graphicFrame macro="">
      <xdr:nvGraphicFramePr>
        <xdr:cNvPr id="18" name="Chart 17">
          <a:extLst>
            <a:ext uri="{FF2B5EF4-FFF2-40B4-BE49-F238E27FC236}">
              <a16:creationId xmlns:a16="http://schemas.microsoft.com/office/drawing/2014/main" id="{7E365280-AD3B-4B8F-AAF6-34DB5A2ACE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91080</xdr:colOff>
      <xdr:row>39</xdr:row>
      <xdr:rowOff>4037</xdr:rowOff>
    </xdr:from>
    <xdr:to>
      <xdr:col>12</xdr:col>
      <xdr:colOff>206643</xdr:colOff>
      <xdr:row>40</xdr:row>
      <xdr:rowOff>116238</xdr:rowOff>
    </xdr:to>
    <xdr:sp macro="" textlink="">
      <xdr:nvSpPr>
        <xdr:cNvPr id="19" name="TextBox 18">
          <a:extLst>
            <a:ext uri="{FF2B5EF4-FFF2-40B4-BE49-F238E27FC236}">
              <a16:creationId xmlns:a16="http://schemas.microsoft.com/office/drawing/2014/main" id="{09A2546E-6209-4300-9C7C-6FDC9EFF816A}"/>
            </a:ext>
          </a:extLst>
        </xdr:cNvPr>
        <xdr:cNvSpPr txBox="1"/>
      </xdr:nvSpPr>
      <xdr:spPr>
        <a:xfrm>
          <a:off x="6135419" y="7714444"/>
          <a:ext cx="2130343" cy="3059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kern="1200">
              <a:latin typeface="Aptos Narrow" panose="020B0004020202020204" pitchFamily="34" charset="0"/>
            </a:rPr>
            <a:t>FAT</a:t>
          </a:r>
          <a:r>
            <a:rPr lang="en-IN" sz="1800" b="1" kern="1200" baseline="0">
              <a:latin typeface="Aptos Narrow" panose="020B0004020202020204" pitchFamily="34" charset="0"/>
            </a:rPr>
            <a:t> BY OUTLET</a:t>
          </a:r>
          <a:endParaRPr lang="en-IN" sz="1800" b="1" kern="1200">
            <a:latin typeface="Aptos Narrow" panose="020B0004020202020204" pitchFamily="34" charset="0"/>
          </a:endParaRPr>
        </a:p>
      </xdr:txBody>
    </xdr:sp>
    <xdr:clientData/>
  </xdr:twoCellAnchor>
  <xdr:twoCellAnchor>
    <xdr:from>
      <xdr:col>15</xdr:col>
      <xdr:colOff>581187</xdr:colOff>
      <xdr:row>23</xdr:row>
      <xdr:rowOff>180814</xdr:rowOff>
    </xdr:from>
    <xdr:to>
      <xdr:col>21</xdr:col>
      <xdr:colOff>503694</xdr:colOff>
      <xdr:row>54</xdr:row>
      <xdr:rowOff>116236</xdr:rowOff>
    </xdr:to>
    <xdr:graphicFrame macro="">
      <xdr:nvGraphicFramePr>
        <xdr:cNvPr id="21" name="Chart 20">
          <a:extLst>
            <a:ext uri="{FF2B5EF4-FFF2-40B4-BE49-F238E27FC236}">
              <a16:creationId xmlns:a16="http://schemas.microsoft.com/office/drawing/2014/main" id="{BB1DCDA9-84EE-44FD-AECA-475753CBB8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374542</xdr:colOff>
      <xdr:row>22</xdr:row>
      <xdr:rowOff>70318</xdr:rowOff>
    </xdr:from>
    <xdr:to>
      <xdr:col>18</xdr:col>
      <xdr:colOff>400422</xdr:colOff>
      <xdr:row>24</xdr:row>
      <xdr:rowOff>51661</xdr:rowOff>
    </xdr:to>
    <xdr:sp macro="" textlink="">
      <xdr:nvSpPr>
        <xdr:cNvPr id="24" name="TextBox 23">
          <a:extLst>
            <a:ext uri="{FF2B5EF4-FFF2-40B4-BE49-F238E27FC236}">
              <a16:creationId xmlns:a16="http://schemas.microsoft.com/office/drawing/2014/main" id="{83EB98B5-2DFC-43A9-AA21-89F7785AAC85}"/>
            </a:ext>
          </a:extLst>
        </xdr:cNvPr>
        <xdr:cNvSpPr txBox="1"/>
      </xdr:nvSpPr>
      <xdr:spPr>
        <a:xfrm>
          <a:off x="10448440" y="4332352"/>
          <a:ext cx="2040660" cy="368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kern="1200">
              <a:latin typeface="Aptos Narrow" panose="020B0004020202020204" pitchFamily="34" charset="0"/>
            </a:rPr>
            <a:t>ITEM</a:t>
          </a:r>
          <a:r>
            <a:rPr lang="en-IN" sz="1800" b="1" kern="1200" baseline="0">
              <a:latin typeface="Aptos Narrow" panose="020B0004020202020204" pitchFamily="34" charset="0"/>
            </a:rPr>
            <a:t> TYPE</a:t>
          </a:r>
          <a:endParaRPr lang="en-IN" sz="1800" b="1" kern="1200">
            <a:latin typeface="Aptos Narrow" panose="020B0004020202020204" pitchFamily="34" charset="0"/>
          </a:endParaRPr>
        </a:p>
      </xdr:txBody>
    </xdr:sp>
    <xdr:clientData/>
  </xdr:twoCellAnchor>
  <xdr:twoCellAnchor>
    <xdr:from>
      <xdr:col>22</xdr:col>
      <xdr:colOff>476250</xdr:colOff>
      <xdr:row>3</xdr:row>
      <xdr:rowOff>134814</xdr:rowOff>
    </xdr:from>
    <xdr:to>
      <xdr:col>35</xdr:col>
      <xdr:colOff>478413</xdr:colOff>
      <xdr:row>57</xdr:row>
      <xdr:rowOff>29729</xdr:rowOff>
    </xdr:to>
    <xdr:sp macro="" textlink="">
      <xdr:nvSpPr>
        <xdr:cNvPr id="20" name="Rectangle: Rounded Corners 19">
          <a:extLst>
            <a:ext uri="{FF2B5EF4-FFF2-40B4-BE49-F238E27FC236}">
              <a16:creationId xmlns:a16="http://schemas.microsoft.com/office/drawing/2014/main" id="{8D181383-71DA-4FB6-9765-278B7D23E2EA}"/>
            </a:ext>
          </a:extLst>
        </xdr:cNvPr>
        <xdr:cNvSpPr/>
      </xdr:nvSpPr>
      <xdr:spPr>
        <a:xfrm>
          <a:off x="15091019" y="720968"/>
          <a:ext cx="8638163" cy="10601992"/>
        </a:xfrm>
        <a:prstGeom prst="roundRect">
          <a:avLst/>
        </a:prstGeom>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kern="1200"/>
        </a:p>
      </xdr:txBody>
    </xdr:sp>
    <xdr:clientData/>
  </xdr:twoCellAnchor>
  <xdr:twoCellAnchor>
    <xdr:from>
      <xdr:col>23</xdr:col>
      <xdr:colOff>195385</xdr:colOff>
      <xdr:row>6</xdr:row>
      <xdr:rowOff>78154</xdr:rowOff>
    </xdr:from>
    <xdr:to>
      <xdr:col>35</xdr:col>
      <xdr:colOff>117231</xdr:colOff>
      <xdr:row>22</xdr:row>
      <xdr:rowOff>120871</xdr:rowOff>
    </xdr:to>
    <xdr:graphicFrame macro="">
      <xdr:nvGraphicFramePr>
        <xdr:cNvPr id="23" name="Chart 22">
          <a:extLst>
            <a:ext uri="{FF2B5EF4-FFF2-40B4-BE49-F238E27FC236}">
              <a16:creationId xmlns:a16="http://schemas.microsoft.com/office/drawing/2014/main" id="{05ECD559-BB00-4606-A2F7-58E337726A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588597</xdr:colOff>
      <xdr:row>4</xdr:row>
      <xdr:rowOff>42006</xdr:rowOff>
    </xdr:from>
    <xdr:to>
      <xdr:col>29</xdr:col>
      <xdr:colOff>156308</xdr:colOff>
      <xdr:row>9</xdr:row>
      <xdr:rowOff>19537</xdr:rowOff>
    </xdr:to>
    <xdr:sp macro="" textlink="">
      <xdr:nvSpPr>
        <xdr:cNvPr id="25" name="TextBox 24">
          <a:extLst>
            <a:ext uri="{FF2B5EF4-FFF2-40B4-BE49-F238E27FC236}">
              <a16:creationId xmlns:a16="http://schemas.microsoft.com/office/drawing/2014/main" id="{B1FDA4A9-5DB4-44DE-9B34-DDF4DE4E57AD}"/>
            </a:ext>
          </a:extLst>
        </xdr:cNvPr>
        <xdr:cNvSpPr txBox="1"/>
      </xdr:nvSpPr>
      <xdr:spPr>
        <a:xfrm>
          <a:off x="15203366" y="823544"/>
          <a:ext cx="4217865" cy="9544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kern="1200">
              <a:latin typeface="Aptos Narrow" panose="020B0004020202020204" pitchFamily="34" charset="0"/>
            </a:rPr>
            <a:t>OUTLET</a:t>
          </a:r>
          <a:r>
            <a:rPr lang="en-IN" sz="1800" b="1" kern="1200" baseline="0">
              <a:latin typeface="Aptos Narrow" panose="020B0004020202020204" pitchFamily="34" charset="0"/>
            </a:rPr>
            <a:t> ESTABLISHMENT</a:t>
          </a:r>
          <a:endParaRPr lang="en-IN" sz="1800" b="1" kern="1200">
            <a:latin typeface="Aptos Narrow" panose="020B0004020202020204" pitchFamily="34" charset="0"/>
          </a:endParaRPr>
        </a:p>
      </xdr:txBody>
    </xdr:sp>
    <xdr:clientData/>
  </xdr:twoCellAnchor>
  <xdr:twoCellAnchor>
    <xdr:from>
      <xdr:col>23</xdr:col>
      <xdr:colOff>58615</xdr:colOff>
      <xdr:row>23</xdr:row>
      <xdr:rowOff>39077</xdr:rowOff>
    </xdr:from>
    <xdr:to>
      <xdr:col>35</xdr:col>
      <xdr:colOff>293077</xdr:colOff>
      <xdr:row>23</xdr:row>
      <xdr:rowOff>78154</xdr:rowOff>
    </xdr:to>
    <xdr:cxnSp macro="">
      <xdr:nvCxnSpPr>
        <xdr:cNvPr id="37" name="Straight Connector 36">
          <a:extLst>
            <a:ext uri="{FF2B5EF4-FFF2-40B4-BE49-F238E27FC236}">
              <a16:creationId xmlns:a16="http://schemas.microsoft.com/office/drawing/2014/main" id="{757A50D2-1AED-8C24-A094-F93ADBEE6585}"/>
            </a:ext>
          </a:extLst>
        </xdr:cNvPr>
        <xdr:cNvCxnSpPr/>
      </xdr:nvCxnSpPr>
      <xdr:spPr>
        <a:xfrm flipV="1">
          <a:off x="15337692" y="4532923"/>
          <a:ext cx="8206154" cy="3907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373673</xdr:colOff>
      <xdr:row>24</xdr:row>
      <xdr:rowOff>22468</xdr:rowOff>
    </xdr:from>
    <xdr:to>
      <xdr:col>25</xdr:col>
      <xdr:colOff>399553</xdr:colOff>
      <xdr:row>25</xdr:row>
      <xdr:rowOff>199196</xdr:rowOff>
    </xdr:to>
    <xdr:sp macro="" textlink="">
      <xdr:nvSpPr>
        <xdr:cNvPr id="39" name="TextBox 38">
          <a:extLst>
            <a:ext uri="{FF2B5EF4-FFF2-40B4-BE49-F238E27FC236}">
              <a16:creationId xmlns:a16="http://schemas.microsoft.com/office/drawing/2014/main" id="{38F56979-09FF-4A86-AC32-3097A65BDED9}"/>
            </a:ext>
          </a:extLst>
        </xdr:cNvPr>
        <xdr:cNvSpPr txBox="1"/>
      </xdr:nvSpPr>
      <xdr:spPr>
        <a:xfrm>
          <a:off x="14988442" y="4711699"/>
          <a:ext cx="2018803" cy="372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kern="1200">
              <a:latin typeface="Aptos Narrow" panose="020B0004020202020204" pitchFamily="34" charset="0"/>
            </a:rPr>
            <a:t>OUTLET</a:t>
          </a:r>
          <a:r>
            <a:rPr lang="en-IN" sz="1800" b="1" kern="1200" baseline="0">
              <a:latin typeface="Aptos Narrow" panose="020B0004020202020204" pitchFamily="34" charset="0"/>
            </a:rPr>
            <a:t> SIZE</a:t>
          </a:r>
        </a:p>
        <a:p>
          <a:pPr algn="ctr"/>
          <a:endParaRPr lang="en-IN" sz="1800" b="1" kern="1200">
            <a:latin typeface="Aptos Narrow" panose="020B0004020202020204" pitchFamily="34" charset="0"/>
          </a:endParaRPr>
        </a:p>
      </xdr:txBody>
    </xdr:sp>
    <xdr:clientData/>
  </xdr:twoCellAnchor>
  <xdr:twoCellAnchor>
    <xdr:from>
      <xdr:col>22</xdr:col>
      <xdr:colOff>625231</xdr:colOff>
      <xdr:row>25</xdr:row>
      <xdr:rowOff>156308</xdr:rowOff>
    </xdr:from>
    <xdr:to>
      <xdr:col>28</xdr:col>
      <xdr:colOff>136771</xdr:colOff>
      <xdr:row>38</xdr:row>
      <xdr:rowOff>175846</xdr:rowOff>
    </xdr:to>
    <xdr:graphicFrame macro="">
      <xdr:nvGraphicFramePr>
        <xdr:cNvPr id="40" name="Chart 39">
          <a:extLst>
            <a:ext uri="{FF2B5EF4-FFF2-40B4-BE49-F238E27FC236}">
              <a16:creationId xmlns:a16="http://schemas.microsoft.com/office/drawing/2014/main" id="{0B2741F6-C08E-4F44-9898-8DDA54F3F4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605693</xdr:colOff>
      <xdr:row>40</xdr:row>
      <xdr:rowOff>58616</xdr:rowOff>
    </xdr:from>
    <xdr:to>
      <xdr:col>35</xdr:col>
      <xdr:colOff>312616</xdr:colOff>
      <xdr:row>40</xdr:row>
      <xdr:rowOff>78154</xdr:rowOff>
    </xdr:to>
    <xdr:cxnSp macro="">
      <xdr:nvCxnSpPr>
        <xdr:cNvPr id="42" name="Straight Connector 41">
          <a:extLst>
            <a:ext uri="{FF2B5EF4-FFF2-40B4-BE49-F238E27FC236}">
              <a16:creationId xmlns:a16="http://schemas.microsoft.com/office/drawing/2014/main" id="{3D39A3F5-213B-1095-AAC5-C623F9EB07C7}"/>
            </a:ext>
          </a:extLst>
        </xdr:cNvPr>
        <xdr:cNvCxnSpPr/>
      </xdr:nvCxnSpPr>
      <xdr:spPr>
        <a:xfrm flipV="1">
          <a:off x="15220462" y="8030308"/>
          <a:ext cx="8342923" cy="1953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136769</xdr:colOff>
      <xdr:row>23</xdr:row>
      <xdr:rowOff>175846</xdr:rowOff>
    </xdr:from>
    <xdr:to>
      <xdr:col>29</xdr:col>
      <xdr:colOff>156308</xdr:colOff>
      <xdr:row>40</xdr:row>
      <xdr:rowOff>0</xdr:rowOff>
    </xdr:to>
    <xdr:cxnSp macro="">
      <xdr:nvCxnSpPr>
        <xdr:cNvPr id="44" name="Straight Connector 43">
          <a:extLst>
            <a:ext uri="{FF2B5EF4-FFF2-40B4-BE49-F238E27FC236}">
              <a16:creationId xmlns:a16="http://schemas.microsoft.com/office/drawing/2014/main" id="{ED198721-6FA7-D32A-CF1F-EE900311BAF9}"/>
            </a:ext>
          </a:extLst>
        </xdr:cNvPr>
        <xdr:cNvCxnSpPr/>
      </xdr:nvCxnSpPr>
      <xdr:spPr>
        <a:xfrm>
          <a:off x="19401692" y="4669692"/>
          <a:ext cx="19539" cy="33020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312616</xdr:colOff>
      <xdr:row>25</xdr:row>
      <xdr:rowOff>134815</xdr:rowOff>
    </xdr:from>
    <xdr:to>
      <xdr:col>35</xdr:col>
      <xdr:colOff>371231</xdr:colOff>
      <xdr:row>38</xdr:row>
      <xdr:rowOff>97693</xdr:rowOff>
    </xdr:to>
    <mc:AlternateContent xmlns:mc="http://schemas.openxmlformats.org/markup-compatibility/2006">
      <mc:Choice xmlns:cx2="http://schemas.microsoft.com/office/drawing/2015/10/21/chartex" Requires="cx2">
        <xdr:graphicFrame macro="">
          <xdr:nvGraphicFramePr>
            <xdr:cNvPr id="15" name="Chart 14">
              <a:extLst>
                <a:ext uri="{FF2B5EF4-FFF2-40B4-BE49-F238E27FC236}">
                  <a16:creationId xmlns:a16="http://schemas.microsoft.com/office/drawing/2014/main" id="{3016273E-474C-4BEF-8FE3-E786AB6C144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9758856" y="5087815"/>
              <a:ext cx="4081975" cy="26908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29</xdr:col>
      <xdr:colOff>144096</xdr:colOff>
      <xdr:row>23</xdr:row>
      <xdr:rowOff>76199</xdr:rowOff>
    </xdr:from>
    <xdr:to>
      <xdr:col>32</xdr:col>
      <xdr:colOff>169976</xdr:colOff>
      <xdr:row>25</xdr:row>
      <xdr:rowOff>57542</xdr:rowOff>
    </xdr:to>
    <xdr:sp macro="" textlink="">
      <xdr:nvSpPr>
        <xdr:cNvPr id="35" name="TextBox 34">
          <a:extLst>
            <a:ext uri="{FF2B5EF4-FFF2-40B4-BE49-F238E27FC236}">
              <a16:creationId xmlns:a16="http://schemas.microsoft.com/office/drawing/2014/main" id="{9B568860-9B73-4566-A4E0-5EC8ABF5EBC4}"/>
            </a:ext>
          </a:extLst>
        </xdr:cNvPr>
        <xdr:cNvSpPr txBox="1"/>
      </xdr:nvSpPr>
      <xdr:spPr>
        <a:xfrm>
          <a:off x="19409019" y="4570045"/>
          <a:ext cx="2018803" cy="372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kern="1200">
              <a:latin typeface="Aptos Narrow" panose="020B0004020202020204" pitchFamily="34" charset="0"/>
            </a:rPr>
            <a:t>OUTLET</a:t>
          </a:r>
          <a:r>
            <a:rPr lang="en-IN" sz="1800" b="1" kern="1200" baseline="0">
              <a:latin typeface="Aptos Narrow" panose="020B0004020202020204" pitchFamily="34" charset="0"/>
            </a:rPr>
            <a:t> LOCATION</a:t>
          </a:r>
        </a:p>
        <a:p>
          <a:pPr algn="ctr"/>
          <a:endParaRPr lang="en-IN" sz="1800" b="1" kern="1200">
            <a:latin typeface="Aptos Narrow" panose="020B0004020202020204" pitchFamily="34" charset="0"/>
          </a:endParaRPr>
        </a:p>
      </xdr:txBody>
    </xdr:sp>
    <xdr:clientData/>
  </xdr:twoCellAnchor>
  <xdr:twoCellAnchor>
    <xdr:from>
      <xdr:col>22</xdr:col>
      <xdr:colOff>502920</xdr:colOff>
      <xdr:row>42</xdr:row>
      <xdr:rowOff>82452</xdr:rowOff>
    </xdr:from>
    <xdr:to>
      <xdr:col>28</xdr:col>
      <xdr:colOff>81083</xdr:colOff>
      <xdr:row>55</xdr:row>
      <xdr:rowOff>66261</xdr:rowOff>
    </xdr:to>
    <xdr:graphicFrame macro="">
      <xdr:nvGraphicFramePr>
        <xdr:cNvPr id="41" name="Chart 40">
          <a:extLst>
            <a:ext uri="{FF2B5EF4-FFF2-40B4-BE49-F238E27FC236}">
              <a16:creationId xmlns:a16="http://schemas.microsoft.com/office/drawing/2014/main" id="{843ABE31-978A-4AAB-B4F5-5AADDE3C47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23</xdr:col>
      <xdr:colOff>0</xdr:colOff>
      <xdr:row>41</xdr:row>
      <xdr:rowOff>0</xdr:rowOff>
    </xdr:from>
    <xdr:to>
      <xdr:col>26</xdr:col>
      <xdr:colOff>25880</xdr:colOff>
      <xdr:row>42</xdr:row>
      <xdr:rowOff>176727</xdr:rowOff>
    </xdr:to>
    <xdr:sp macro="" textlink="">
      <xdr:nvSpPr>
        <xdr:cNvPr id="43" name="TextBox 42">
          <a:extLst>
            <a:ext uri="{FF2B5EF4-FFF2-40B4-BE49-F238E27FC236}">
              <a16:creationId xmlns:a16="http://schemas.microsoft.com/office/drawing/2014/main" id="{D443E8B2-11D5-4441-8A59-2B7B647F975C}"/>
            </a:ext>
          </a:extLst>
        </xdr:cNvPr>
        <xdr:cNvSpPr txBox="1"/>
      </xdr:nvSpPr>
      <xdr:spPr>
        <a:xfrm>
          <a:off x="15279077" y="8167077"/>
          <a:ext cx="2018803" cy="372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kern="1200">
              <a:latin typeface="Aptos Narrow" panose="020B0004020202020204" pitchFamily="34" charset="0"/>
            </a:rPr>
            <a:t>OUTLET</a:t>
          </a:r>
          <a:r>
            <a:rPr lang="en-IN" sz="1800" b="1" kern="1200" baseline="0">
              <a:latin typeface="Aptos Narrow" panose="020B0004020202020204" pitchFamily="34" charset="0"/>
            </a:rPr>
            <a:t> TYPE</a:t>
          </a:r>
        </a:p>
        <a:p>
          <a:pPr algn="ctr"/>
          <a:endParaRPr lang="en-IN" sz="1800" b="1" kern="1200">
            <a:latin typeface="Aptos Narrow" panose="020B0004020202020204" pitchFamily="34" charset="0"/>
          </a:endParaRPr>
        </a:p>
      </xdr:txBody>
    </xdr:sp>
    <xdr:clientData/>
  </xdr:twoCellAnchor>
  <xdr:twoCellAnchor>
    <xdr:from>
      <xdr:col>27</xdr:col>
      <xdr:colOff>646044</xdr:colOff>
      <xdr:row>42</xdr:row>
      <xdr:rowOff>182217</xdr:rowOff>
    </xdr:from>
    <xdr:to>
      <xdr:col>31</xdr:col>
      <xdr:colOff>198783</xdr:colOff>
      <xdr:row>54</xdr:row>
      <xdr:rowOff>182217</xdr:rowOff>
    </xdr:to>
    <xdr:graphicFrame macro="">
      <xdr:nvGraphicFramePr>
        <xdr:cNvPr id="46" name="Chart 45">
          <a:extLst>
            <a:ext uri="{FF2B5EF4-FFF2-40B4-BE49-F238E27FC236}">
              <a16:creationId xmlns:a16="http://schemas.microsoft.com/office/drawing/2014/main" id="{BCCCEA31-B35D-45D4-BAF5-E42FD6419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23</xdr:col>
      <xdr:colOff>381000</xdr:colOff>
      <xdr:row>54</xdr:row>
      <xdr:rowOff>182217</xdr:rowOff>
    </xdr:from>
    <xdr:to>
      <xdr:col>26</xdr:col>
      <xdr:colOff>406880</xdr:colOff>
      <xdr:row>56</xdr:row>
      <xdr:rowOff>160162</xdr:rowOff>
    </xdr:to>
    <xdr:sp macro="" textlink="">
      <xdr:nvSpPr>
        <xdr:cNvPr id="47" name="TextBox 46">
          <a:extLst>
            <a:ext uri="{FF2B5EF4-FFF2-40B4-BE49-F238E27FC236}">
              <a16:creationId xmlns:a16="http://schemas.microsoft.com/office/drawing/2014/main" id="{5B2FD6B2-F6FC-4A93-AB41-E13A2DDC793A}"/>
            </a:ext>
          </a:extLst>
        </xdr:cNvPr>
        <xdr:cNvSpPr txBox="1"/>
      </xdr:nvSpPr>
      <xdr:spPr>
        <a:xfrm>
          <a:off x="15621000" y="11065565"/>
          <a:ext cx="2013706" cy="375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kern="1200" baseline="0">
              <a:latin typeface="Aptos Narrow" panose="020B0004020202020204" pitchFamily="34" charset="0"/>
            </a:rPr>
            <a:t>TOTAL SALES</a:t>
          </a:r>
        </a:p>
        <a:p>
          <a:pPr algn="ctr"/>
          <a:endParaRPr lang="en-IN" sz="1800" b="1" kern="1200">
            <a:latin typeface="Aptos Narrow" panose="020B0004020202020204" pitchFamily="34" charset="0"/>
          </a:endParaRPr>
        </a:p>
      </xdr:txBody>
    </xdr:sp>
    <xdr:clientData/>
  </xdr:twoCellAnchor>
  <xdr:twoCellAnchor>
    <xdr:from>
      <xdr:col>27</xdr:col>
      <xdr:colOff>447261</xdr:colOff>
      <xdr:row>54</xdr:row>
      <xdr:rowOff>182217</xdr:rowOff>
    </xdr:from>
    <xdr:to>
      <xdr:col>30</xdr:col>
      <xdr:colOff>473141</xdr:colOff>
      <xdr:row>56</xdr:row>
      <xdr:rowOff>160162</xdr:rowOff>
    </xdr:to>
    <xdr:sp macro="" textlink="">
      <xdr:nvSpPr>
        <xdr:cNvPr id="48" name="TextBox 47">
          <a:extLst>
            <a:ext uri="{FF2B5EF4-FFF2-40B4-BE49-F238E27FC236}">
              <a16:creationId xmlns:a16="http://schemas.microsoft.com/office/drawing/2014/main" id="{1C423914-F2C1-4DA2-9F89-06E210E83F98}"/>
            </a:ext>
          </a:extLst>
        </xdr:cNvPr>
        <xdr:cNvSpPr txBox="1"/>
      </xdr:nvSpPr>
      <xdr:spPr>
        <a:xfrm>
          <a:off x="18337696" y="11065565"/>
          <a:ext cx="2013706" cy="375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kern="1200" baseline="0">
              <a:latin typeface="Aptos Narrow" panose="020B0004020202020204" pitchFamily="34" charset="0"/>
            </a:rPr>
            <a:t>AVG SALES</a:t>
          </a:r>
        </a:p>
        <a:p>
          <a:pPr algn="ctr"/>
          <a:endParaRPr lang="en-IN" sz="1800" b="1" kern="1200">
            <a:latin typeface="Aptos Narrow" panose="020B0004020202020204" pitchFamily="34" charset="0"/>
          </a:endParaRPr>
        </a:p>
      </xdr:txBody>
    </xdr:sp>
    <xdr:clientData/>
  </xdr:twoCellAnchor>
  <xdr:twoCellAnchor>
    <xdr:from>
      <xdr:col>31</xdr:col>
      <xdr:colOff>265044</xdr:colOff>
      <xdr:row>42</xdr:row>
      <xdr:rowOff>132521</xdr:rowOff>
    </xdr:from>
    <xdr:to>
      <xdr:col>35</xdr:col>
      <xdr:colOff>349994</xdr:colOff>
      <xdr:row>54</xdr:row>
      <xdr:rowOff>16565</xdr:rowOff>
    </xdr:to>
    <xdr:graphicFrame macro="">
      <xdr:nvGraphicFramePr>
        <xdr:cNvPr id="49" name="Chart 48">
          <a:extLst>
            <a:ext uri="{FF2B5EF4-FFF2-40B4-BE49-F238E27FC236}">
              <a16:creationId xmlns:a16="http://schemas.microsoft.com/office/drawing/2014/main" id="{81E1309A-7A39-42F3-B428-F31DC2D50C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30</xdr:col>
      <xdr:colOff>546652</xdr:colOff>
      <xdr:row>54</xdr:row>
      <xdr:rowOff>165652</xdr:rowOff>
    </xdr:from>
    <xdr:to>
      <xdr:col>33</xdr:col>
      <xdr:colOff>572532</xdr:colOff>
      <xdr:row>56</xdr:row>
      <xdr:rowOff>143597</xdr:rowOff>
    </xdr:to>
    <xdr:sp macro="" textlink="">
      <xdr:nvSpPr>
        <xdr:cNvPr id="51" name="TextBox 50">
          <a:extLst>
            <a:ext uri="{FF2B5EF4-FFF2-40B4-BE49-F238E27FC236}">
              <a16:creationId xmlns:a16="http://schemas.microsoft.com/office/drawing/2014/main" id="{B2A5FF45-5B90-45BB-A564-62383EA66FF7}"/>
            </a:ext>
          </a:extLst>
        </xdr:cNvPr>
        <xdr:cNvSpPr txBox="1"/>
      </xdr:nvSpPr>
      <xdr:spPr>
        <a:xfrm>
          <a:off x="20424913" y="11049000"/>
          <a:ext cx="2013706" cy="375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kern="1200" baseline="0">
              <a:latin typeface="Aptos Narrow" panose="020B0004020202020204" pitchFamily="34" charset="0"/>
            </a:rPr>
            <a:t>NO. OF ITEM</a:t>
          </a:r>
        </a:p>
        <a:p>
          <a:pPr algn="ctr"/>
          <a:endParaRPr lang="en-IN" sz="1800" b="1" kern="1200">
            <a:latin typeface="Aptos Narrow" panose="020B0004020202020204" pitchFamily="34" charset="0"/>
          </a:endParaRPr>
        </a:p>
      </xdr:txBody>
    </xdr:sp>
    <xdr:clientData/>
  </xdr:twoCellAnchor>
  <xdr:twoCellAnchor editAs="oneCell">
    <xdr:from>
      <xdr:col>4</xdr:col>
      <xdr:colOff>75956</xdr:colOff>
      <xdr:row>12</xdr:row>
      <xdr:rowOff>16566</xdr:rowOff>
    </xdr:from>
    <xdr:to>
      <xdr:col>4</xdr:col>
      <xdr:colOff>612913</xdr:colOff>
      <xdr:row>14</xdr:row>
      <xdr:rowOff>163484</xdr:rowOff>
    </xdr:to>
    <xdr:pic>
      <xdr:nvPicPr>
        <xdr:cNvPr id="52" name="Picture 51">
          <a:extLst>
            <a:ext uri="{FF2B5EF4-FFF2-40B4-BE49-F238E27FC236}">
              <a16:creationId xmlns:a16="http://schemas.microsoft.com/office/drawing/2014/main" id="{76E410C7-7028-A4C6-1218-C5041B41C115}"/>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726391" y="2401957"/>
          <a:ext cx="536957" cy="5444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182218</xdr:colOff>
      <xdr:row>11</xdr:row>
      <xdr:rowOff>165652</xdr:rowOff>
    </xdr:from>
    <xdr:to>
      <xdr:col>8</xdr:col>
      <xdr:colOff>231913</xdr:colOff>
      <xdr:row>15</xdr:row>
      <xdr:rowOff>33131</xdr:rowOff>
    </xdr:to>
    <xdr:sp macro="" textlink="">
      <xdr:nvSpPr>
        <xdr:cNvPr id="53" name="TextBox 52">
          <a:extLst>
            <a:ext uri="{FF2B5EF4-FFF2-40B4-BE49-F238E27FC236}">
              <a16:creationId xmlns:a16="http://schemas.microsoft.com/office/drawing/2014/main" id="{CF09E7CE-602B-58B0-DD88-ACA12CDB55F6}"/>
            </a:ext>
          </a:extLst>
        </xdr:cNvPr>
        <xdr:cNvSpPr txBox="1"/>
      </xdr:nvSpPr>
      <xdr:spPr>
        <a:xfrm>
          <a:off x="2832653" y="2352261"/>
          <a:ext cx="2700130" cy="662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kern="1200">
              <a:latin typeface="Aptos Display" panose="020B0004020202020204" pitchFamily="34" charset="0"/>
            </a:rPr>
            <a:t>FILTER</a:t>
          </a:r>
          <a:r>
            <a:rPr lang="en-IN" sz="1600" b="1" kern="1200">
              <a:latin typeface="Arial Narrow" panose="020B0606020202030204" pitchFamily="34" charset="0"/>
            </a:rPr>
            <a:t> PANNEL</a:t>
          </a:r>
        </a:p>
      </xdr:txBody>
    </xdr:sp>
    <xdr:clientData/>
  </xdr:twoCellAnchor>
  <xdr:twoCellAnchor editAs="oneCell">
    <xdr:from>
      <xdr:col>3</xdr:col>
      <xdr:colOff>579784</xdr:colOff>
      <xdr:row>25</xdr:row>
      <xdr:rowOff>49696</xdr:rowOff>
    </xdr:from>
    <xdr:to>
      <xdr:col>8</xdr:col>
      <xdr:colOff>248478</xdr:colOff>
      <xdr:row>31</xdr:row>
      <xdr:rowOff>0</xdr:rowOff>
    </xdr:to>
    <mc:AlternateContent xmlns:mc="http://schemas.openxmlformats.org/markup-compatibility/2006" xmlns:a14="http://schemas.microsoft.com/office/drawing/2010/main">
      <mc:Choice Requires="a14">
        <xdr:graphicFrame macro="">
          <xdr:nvGraphicFramePr>
            <xdr:cNvPr id="54" name="Outlet Location Type 1">
              <a:extLst>
                <a:ext uri="{FF2B5EF4-FFF2-40B4-BE49-F238E27FC236}">
                  <a16:creationId xmlns:a16="http://schemas.microsoft.com/office/drawing/2014/main" id="{9DAFC5C6-7DBC-4753-9638-86BCC80BB688}"/>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2567610" y="5019261"/>
              <a:ext cx="2981738" cy="12920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612913</xdr:colOff>
      <xdr:row>31</xdr:row>
      <xdr:rowOff>132523</xdr:rowOff>
    </xdr:from>
    <xdr:to>
      <xdr:col>8</xdr:col>
      <xdr:colOff>182217</xdr:colOff>
      <xdr:row>45</xdr:row>
      <xdr:rowOff>182219</xdr:rowOff>
    </xdr:to>
    <mc:AlternateContent xmlns:mc="http://schemas.openxmlformats.org/markup-compatibility/2006" xmlns:a14="http://schemas.microsoft.com/office/drawing/2010/main">
      <mc:Choice Requires="a14">
        <xdr:graphicFrame macro="">
          <xdr:nvGraphicFramePr>
            <xdr:cNvPr id="55" name="Item Type 1">
              <a:extLst>
                <a:ext uri="{FF2B5EF4-FFF2-40B4-BE49-F238E27FC236}">
                  <a16:creationId xmlns:a16="http://schemas.microsoft.com/office/drawing/2014/main" id="{3AC21277-BDC2-4FDE-AD24-45A4D2B281E1}"/>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2600739" y="6443871"/>
              <a:ext cx="2882348" cy="28326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430697</xdr:colOff>
      <xdr:row>48</xdr:row>
      <xdr:rowOff>66261</xdr:rowOff>
    </xdr:from>
    <xdr:to>
      <xdr:col>7</xdr:col>
      <xdr:colOff>638156</xdr:colOff>
      <xdr:row>52</xdr:row>
      <xdr:rowOff>153395</xdr:rowOff>
    </xdr:to>
    <xdr:pic>
      <xdr:nvPicPr>
        <xdr:cNvPr id="45" name="Picture 44">
          <a:extLst>
            <a:ext uri="{FF2B5EF4-FFF2-40B4-BE49-F238E27FC236}">
              <a16:creationId xmlns:a16="http://schemas.microsoft.com/office/drawing/2014/main" id="{4DB5435E-ABDB-A0D2-E6EC-B5405F02410F}"/>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4406349" y="9756913"/>
          <a:ext cx="870068" cy="8822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40</xdr:col>
      <xdr:colOff>-1</xdr:colOff>
      <xdr:row>22</xdr:row>
      <xdr:rowOff>0</xdr:rowOff>
    </xdr:from>
    <xdr:to>
      <xdr:col>41</xdr:col>
      <xdr:colOff>447259</xdr:colOff>
      <xdr:row>26</xdr:row>
      <xdr:rowOff>168065</xdr:rowOff>
    </xdr:to>
    <xdr:sp macro="" textlink="">
      <xdr:nvSpPr>
        <xdr:cNvPr id="2050" name="AutoShape 2">
          <a:extLst>
            <a:ext uri="{FF2B5EF4-FFF2-40B4-BE49-F238E27FC236}">
              <a16:creationId xmlns:a16="http://schemas.microsoft.com/office/drawing/2014/main" id="{F4A56B83-2FC8-EB8B-0948-DB357C5B7AC7}"/>
            </a:ext>
          </a:extLst>
        </xdr:cNvPr>
        <xdr:cNvSpPr>
          <a:spLocks noChangeAspect="1" noChangeArrowheads="1"/>
        </xdr:cNvSpPr>
      </xdr:nvSpPr>
      <xdr:spPr bwMode="auto">
        <a:xfrm>
          <a:off x="26504347" y="4373217"/>
          <a:ext cx="1109869" cy="1112283"/>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43</xdr:col>
      <xdr:colOff>0</xdr:colOff>
      <xdr:row>17</xdr:row>
      <xdr:rowOff>0</xdr:rowOff>
    </xdr:from>
    <xdr:to>
      <xdr:col>43</xdr:col>
      <xdr:colOff>304800</xdr:colOff>
      <xdr:row>18</xdr:row>
      <xdr:rowOff>106680</xdr:rowOff>
    </xdr:to>
    <xdr:sp macro="" textlink="">
      <xdr:nvSpPr>
        <xdr:cNvPr id="2051" name="AutoShape 3">
          <a:extLst>
            <a:ext uri="{FF2B5EF4-FFF2-40B4-BE49-F238E27FC236}">
              <a16:creationId xmlns:a16="http://schemas.microsoft.com/office/drawing/2014/main" id="{B1626520-1360-9F45-1692-BC08A8A7A0B7}"/>
            </a:ext>
          </a:extLst>
        </xdr:cNvPr>
        <xdr:cNvSpPr>
          <a:spLocks noChangeAspect="1" noChangeArrowheads="1"/>
        </xdr:cNvSpPr>
      </xdr:nvSpPr>
      <xdr:spPr bwMode="auto">
        <a:xfrm>
          <a:off x="28834080" y="33680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39</xdr:col>
      <xdr:colOff>0</xdr:colOff>
      <xdr:row>26</xdr:row>
      <xdr:rowOff>0</xdr:rowOff>
    </xdr:from>
    <xdr:to>
      <xdr:col>39</xdr:col>
      <xdr:colOff>304800</xdr:colOff>
      <xdr:row>27</xdr:row>
      <xdr:rowOff>106680</xdr:rowOff>
    </xdr:to>
    <xdr:sp macro="" textlink="">
      <xdr:nvSpPr>
        <xdr:cNvPr id="2052" name="AutoShape 4">
          <a:extLst>
            <a:ext uri="{FF2B5EF4-FFF2-40B4-BE49-F238E27FC236}">
              <a16:creationId xmlns:a16="http://schemas.microsoft.com/office/drawing/2014/main" id="{D5E362CC-B24B-0E8E-BD24-2B4AEBA8075C}"/>
            </a:ext>
          </a:extLst>
        </xdr:cNvPr>
        <xdr:cNvSpPr>
          <a:spLocks noChangeAspect="1" noChangeArrowheads="1"/>
        </xdr:cNvSpPr>
      </xdr:nvSpPr>
      <xdr:spPr bwMode="auto">
        <a:xfrm>
          <a:off x="26151840" y="53035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39</xdr:col>
      <xdr:colOff>0</xdr:colOff>
      <xdr:row>25</xdr:row>
      <xdr:rowOff>0</xdr:rowOff>
    </xdr:from>
    <xdr:to>
      <xdr:col>39</xdr:col>
      <xdr:colOff>304800</xdr:colOff>
      <xdr:row>25</xdr:row>
      <xdr:rowOff>304800</xdr:rowOff>
    </xdr:to>
    <xdr:sp macro="" textlink="">
      <xdr:nvSpPr>
        <xdr:cNvPr id="2053" name="AutoShape 5">
          <a:extLst>
            <a:ext uri="{FF2B5EF4-FFF2-40B4-BE49-F238E27FC236}">
              <a16:creationId xmlns:a16="http://schemas.microsoft.com/office/drawing/2014/main" id="{0C0E9598-021A-9C92-472F-D99BFE372426}"/>
            </a:ext>
          </a:extLst>
        </xdr:cNvPr>
        <xdr:cNvSpPr>
          <a:spLocks noChangeAspect="1" noChangeArrowheads="1"/>
        </xdr:cNvSpPr>
      </xdr:nvSpPr>
      <xdr:spPr bwMode="auto">
        <a:xfrm>
          <a:off x="26151840" y="495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39</xdr:col>
      <xdr:colOff>0</xdr:colOff>
      <xdr:row>25</xdr:row>
      <xdr:rowOff>0</xdr:rowOff>
    </xdr:from>
    <xdr:to>
      <xdr:col>39</xdr:col>
      <xdr:colOff>304800</xdr:colOff>
      <xdr:row>25</xdr:row>
      <xdr:rowOff>304800</xdr:rowOff>
    </xdr:to>
    <xdr:sp macro="" textlink="">
      <xdr:nvSpPr>
        <xdr:cNvPr id="2054" name="AutoShape 6">
          <a:extLst>
            <a:ext uri="{FF2B5EF4-FFF2-40B4-BE49-F238E27FC236}">
              <a16:creationId xmlns:a16="http://schemas.microsoft.com/office/drawing/2014/main" id="{985F7653-14EB-2556-91EC-18A35B3CAD9A}"/>
            </a:ext>
          </a:extLst>
        </xdr:cNvPr>
        <xdr:cNvSpPr>
          <a:spLocks noChangeAspect="1" noChangeArrowheads="1"/>
        </xdr:cNvSpPr>
      </xdr:nvSpPr>
      <xdr:spPr bwMode="auto">
        <a:xfrm>
          <a:off x="26151840" y="495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39</xdr:col>
      <xdr:colOff>0</xdr:colOff>
      <xdr:row>25</xdr:row>
      <xdr:rowOff>0</xdr:rowOff>
    </xdr:from>
    <xdr:to>
      <xdr:col>39</xdr:col>
      <xdr:colOff>304800</xdr:colOff>
      <xdr:row>25</xdr:row>
      <xdr:rowOff>304800</xdr:rowOff>
    </xdr:to>
    <xdr:sp macro="" textlink="">
      <xdr:nvSpPr>
        <xdr:cNvPr id="2055" name="AutoShape 7">
          <a:extLst>
            <a:ext uri="{FF2B5EF4-FFF2-40B4-BE49-F238E27FC236}">
              <a16:creationId xmlns:a16="http://schemas.microsoft.com/office/drawing/2014/main" id="{9F66075D-B391-49C8-0FF7-26B12D252CA8}"/>
            </a:ext>
          </a:extLst>
        </xdr:cNvPr>
        <xdr:cNvSpPr>
          <a:spLocks noChangeAspect="1" noChangeArrowheads="1"/>
        </xdr:cNvSpPr>
      </xdr:nvSpPr>
      <xdr:spPr bwMode="auto">
        <a:xfrm>
          <a:off x="26151840" y="495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39</xdr:col>
      <xdr:colOff>0</xdr:colOff>
      <xdr:row>25</xdr:row>
      <xdr:rowOff>0</xdr:rowOff>
    </xdr:from>
    <xdr:to>
      <xdr:col>39</xdr:col>
      <xdr:colOff>304800</xdr:colOff>
      <xdr:row>25</xdr:row>
      <xdr:rowOff>304800</xdr:rowOff>
    </xdr:to>
    <xdr:sp macro="" textlink="">
      <xdr:nvSpPr>
        <xdr:cNvPr id="2056" name="AutoShape 8">
          <a:extLst>
            <a:ext uri="{FF2B5EF4-FFF2-40B4-BE49-F238E27FC236}">
              <a16:creationId xmlns:a16="http://schemas.microsoft.com/office/drawing/2014/main" id="{FA2FE805-4175-C611-693B-7CB96AFFB68C}"/>
            </a:ext>
          </a:extLst>
        </xdr:cNvPr>
        <xdr:cNvSpPr>
          <a:spLocks noChangeAspect="1" noChangeArrowheads="1"/>
        </xdr:cNvSpPr>
      </xdr:nvSpPr>
      <xdr:spPr bwMode="auto">
        <a:xfrm>
          <a:off x="26151840" y="495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39</xdr:col>
      <xdr:colOff>0</xdr:colOff>
      <xdr:row>25</xdr:row>
      <xdr:rowOff>0</xdr:rowOff>
    </xdr:from>
    <xdr:to>
      <xdr:col>39</xdr:col>
      <xdr:colOff>304800</xdr:colOff>
      <xdr:row>25</xdr:row>
      <xdr:rowOff>304800</xdr:rowOff>
    </xdr:to>
    <xdr:sp macro="" textlink="">
      <xdr:nvSpPr>
        <xdr:cNvPr id="2057" name="AutoShape 9">
          <a:extLst>
            <a:ext uri="{FF2B5EF4-FFF2-40B4-BE49-F238E27FC236}">
              <a16:creationId xmlns:a16="http://schemas.microsoft.com/office/drawing/2014/main" id="{52537784-B4B2-317D-FF55-7DB1154F277F}"/>
            </a:ext>
          </a:extLst>
        </xdr:cNvPr>
        <xdr:cNvSpPr>
          <a:spLocks noChangeAspect="1" noChangeArrowheads="1"/>
        </xdr:cNvSpPr>
      </xdr:nvSpPr>
      <xdr:spPr bwMode="auto">
        <a:xfrm>
          <a:off x="26151840" y="495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39</xdr:col>
      <xdr:colOff>0</xdr:colOff>
      <xdr:row>25</xdr:row>
      <xdr:rowOff>0</xdr:rowOff>
    </xdr:from>
    <xdr:to>
      <xdr:col>39</xdr:col>
      <xdr:colOff>304800</xdr:colOff>
      <xdr:row>25</xdr:row>
      <xdr:rowOff>304800</xdr:rowOff>
    </xdr:to>
    <xdr:sp macro="" textlink="">
      <xdr:nvSpPr>
        <xdr:cNvPr id="2058" name="AutoShape 10">
          <a:extLst>
            <a:ext uri="{FF2B5EF4-FFF2-40B4-BE49-F238E27FC236}">
              <a16:creationId xmlns:a16="http://schemas.microsoft.com/office/drawing/2014/main" id="{60F01571-A976-0607-A368-A58DC6B5D859}"/>
            </a:ext>
          </a:extLst>
        </xdr:cNvPr>
        <xdr:cNvSpPr>
          <a:spLocks noChangeAspect="1" noChangeArrowheads="1"/>
        </xdr:cNvSpPr>
      </xdr:nvSpPr>
      <xdr:spPr bwMode="auto">
        <a:xfrm>
          <a:off x="26151840" y="495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39</xdr:col>
      <xdr:colOff>0</xdr:colOff>
      <xdr:row>25</xdr:row>
      <xdr:rowOff>0</xdr:rowOff>
    </xdr:from>
    <xdr:to>
      <xdr:col>39</xdr:col>
      <xdr:colOff>304800</xdr:colOff>
      <xdr:row>25</xdr:row>
      <xdr:rowOff>304800</xdr:rowOff>
    </xdr:to>
    <xdr:sp macro="" textlink="">
      <xdr:nvSpPr>
        <xdr:cNvPr id="2059" name="AutoShape 11">
          <a:extLst>
            <a:ext uri="{FF2B5EF4-FFF2-40B4-BE49-F238E27FC236}">
              <a16:creationId xmlns:a16="http://schemas.microsoft.com/office/drawing/2014/main" id="{4A756140-3B35-E14F-381E-CFA9B1973BDA}"/>
            </a:ext>
          </a:extLst>
        </xdr:cNvPr>
        <xdr:cNvSpPr>
          <a:spLocks noChangeAspect="1" noChangeArrowheads="1"/>
        </xdr:cNvSpPr>
      </xdr:nvSpPr>
      <xdr:spPr bwMode="auto">
        <a:xfrm>
          <a:off x="26151840" y="495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39</xdr:col>
      <xdr:colOff>0</xdr:colOff>
      <xdr:row>25</xdr:row>
      <xdr:rowOff>0</xdr:rowOff>
    </xdr:from>
    <xdr:to>
      <xdr:col>39</xdr:col>
      <xdr:colOff>304800</xdr:colOff>
      <xdr:row>25</xdr:row>
      <xdr:rowOff>304800</xdr:rowOff>
    </xdr:to>
    <xdr:sp macro="" textlink="">
      <xdr:nvSpPr>
        <xdr:cNvPr id="2060" name="AutoShape 12">
          <a:extLst>
            <a:ext uri="{FF2B5EF4-FFF2-40B4-BE49-F238E27FC236}">
              <a16:creationId xmlns:a16="http://schemas.microsoft.com/office/drawing/2014/main" id="{20A8B90B-EC0F-DF00-22B4-410AC72FB66B}"/>
            </a:ext>
          </a:extLst>
        </xdr:cNvPr>
        <xdr:cNvSpPr>
          <a:spLocks noChangeAspect="1" noChangeArrowheads="1"/>
        </xdr:cNvSpPr>
      </xdr:nvSpPr>
      <xdr:spPr bwMode="auto">
        <a:xfrm>
          <a:off x="26151840" y="495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39</xdr:col>
      <xdr:colOff>0</xdr:colOff>
      <xdr:row>25</xdr:row>
      <xdr:rowOff>0</xdr:rowOff>
    </xdr:from>
    <xdr:to>
      <xdr:col>39</xdr:col>
      <xdr:colOff>304800</xdr:colOff>
      <xdr:row>25</xdr:row>
      <xdr:rowOff>304800</xdr:rowOff>
    </xdr:to>
    <xdr:sp macro="" textlink="">
      <xdr:nvSpPr>
        <xdr:cNvPr id="2061" name="AutoShape 13">
          <a:extLst>
            <a:ext uri="{FF2B5EF4-FFF2-40B4-BE49-F238E27FC236}">
              <a16:creationId xmlns:a16="http://schemas.microsoft.com/office/drawing/2014/main" id="{A1BED07F-29B4-FB66-F7F2-BF85403723E2}"/>
            </a:ext>
          </a:extLst>
        </xdr:cNvPr>
        <xdr:cNvSpPr>
          <a:spLocks noChangeAspect="1" noChangeArrowheads="1"/>
        </xdr:cNvSpPr>
      </xdr:nvSpPr>
      <xdr:spPr bwMode="auto">
        <a:xfrm>
          <a:off x="26151840" y="495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39</xdr:col>
      <xdr:colOff>0</xdr:colOff>
      <xdr:row>25</xdr:row>
      <xdr:rowOff>0</xdr:rowOff>
    </xdr:from>
    <xdr:to>
      <xdr:col>39</xdr:col>
      <xdr:colOff>304800</xdr:colOff>
      <xdr:row>25</xdr:row>
      <xdr:rowOff>304800</xdr:rowOff>
    </xdr:to>
    <xdr:sp macro="" textlink="">
      <xdr:nvSpPr>
        <xdr:cNvPr id="2062" name="AutoShape 14">
          <a:extLst>
            <a:ext uri="{FF2B5EF4-FFF2-40B4-BE49-F238E27FC236}">
              <a16:creationId xmlns:a16="http://schemas.microsoft.com/office/drawing/2014/main" id="{D6AF8E31-5D80-58F1-C9E2-864778F5ADEE}"/>
            </a:ext>
          </a:extLst>
        </xdr:cNvPr>
        <xdr:cNvSpPr>
          <a:spLocks noChangeAspect="1" noChangeArrowheads="1"/>
        </xdr:cNvSpPr>
      </xdr:nvSpPr>
      <xdr:spPr bwMode="auto">
        <a:xfrm>
          <a:off x="26151840" y="495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39</xdr:col>
      <xdr:colOff>0</xdr:colOff>
      <xdr:row>25</xdr:row>
      <xdr:rowOff>0</xdr:rowOff>
    </xdr:from>
    <xdr:to>
      <xdr:col>39</xdr:col>
      <xdr:colOff>304800</xdr:colOff>
      <xdr:row>25</xdr:row>
      <xdr:rowOff>304800</xdr:rowOff>
    </xdr:to>
    <xdr:sp macro="" textlink="">
      <xdr:nvSpPr>
        <xdr:cNvPr id="2063" name="AutoShape 15">
          <a:extLst>
            <a:ext uri="{FF2B5EF4-FFF2-40B4-BE49-F238E27FC236}">
              <a16:creationId xmlns:a16="http://schemas.microsoft.com/office/drawing/2014/main" id="{6C3D24F1-7554-1D42-12D8-91D5E231E50D}"/>
            </a:ext>
          </a:extLst>
        </xdr:cNvPr>
        <xdr:cNvSpPr>
          <a:spLocks noChangeAspect="1" noChangeArrowheads="1"/>
        </xdr:cNvSpPr>
      </xdr:nvSpPr>
      <xdr:spPr bwMode="auto">
        <a:xfrm>
          <a:off x="26151840" y="495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39</xdr:col>
      <xdr:colOff>0</xdr:colOff>
      <xdr:row>25</xdr:row>
      <xdr:rowOff>0</xdr:rowOff>
    </xdr:from>
    <xdr:to>
      <xdr:col>39</xdr:col>
      <xdr:colOff>304800</xdr:colOff>
      <xdr:row>25</xdr:row>
      <xdr:rowOff>304800</xdr:rowOff>
    </xdr:to>
    <xdr:sp macro="" textlink="">
      <xdr:nvSpPr>
        <xdr:cNvPr id="2064" name="AutoShape 16">
          <a:extLst>
            <a:ext uri="{FF2B5EF4-FFF2-40B4-BE49-F238E27FC236}">
              <a16:creationId xmlns:a16="http://schemas.microsoft.com/office/drawing/2014/main" id="{59BB65C3-D17D-CA80-D777-A5675B39C967}"/>
            </a:ext>
          </a:extLst>
        </xdr:cNvPr>
        <xdr:cNvSpPr>
          <a:spLocks noChangeAspect="1" noChangeArrowheads="1"/>
        </xdr:cNvSpPr>
      </xdr:nvSpPr>
      <xdr:spPr bwMode="auto">
        <a:xfrm>
          <a:off x="26151840" y="495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39</xdr:col>
      <xdr:colOff>0</xdr:colOff>
      <xdr:row>25</xdr:row>
      <xdr:rowOff>0</xdr:rowOff>
    </xdr:from>
    <xdr:to>
      <xdr:col>39</xdr:col>
      <xdr:colOff>304800</xdr:colOff>
      <xdr:row>25</xdr:row>
      <xdr:rowOff>304800</xdr:rowOff>
    </xdr:to>
    <xdr:sp macro="" textlink="">
      <xdr:nvSpPr>
        <xdr:cNvPr id="2065" name="AutoShape 17">
          <a:extLst>
            <a:ext uri="{FF2B5EF4-FFF2-40B4-BE49-F238E27FC236}">
              <a16:creationId xmlns:a16="http://schemas.microsoft.com/office/drawing/2014/main" id="{BB0D7986-38BE-D8AD-F1C7-C584649A80AA}"/>
            </a:ext>
          </a:extLst>
        </xdr:cNvPr>
        <xdr:cNvSpPr>
          <a:spLocks noChangeAspect="1" noChangeArrowheads="1"/>
        </xdr:cNvSpPr>
      </xdr:nvSpPr>
      <xdr:spPr bwMode="auto">
        <a:xfrm>
          <a:off x="26151840" y="495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39</xdr:col>
      <xdr:colOff>0</xdr:colOff>
      <xdr:row>25</xdr:row>
      <xdr:rowOff>0</xdr:rowOff>
    </xdr:from>
    <xdr:to>
      <xdr:col>39</xdr:col>
      <xdr:colOff>304800</xdr:colOff>
      <xdr:row>25</xdr:row>
      <xdr:rowOff>304800</xdr:rowOff>
    </xdr:to>
    <xdr:sp macro="" textlink="">
      <xdr:nvSpPr>
        <xdr:cNvPr id="2066" name="AutoShape 18">
          <a:extLst>
            <a:ext uri="{FF2B5EF4-FFF2-40B4-BE49-F238E27FC236}">
              <a16:creationId xmlns:a16="http://schemas.microsoft.com/office/drawing/2014/main" id="{160B75BB-8F84-F99C-F811-7076EF7C9A1B}"/>
            </a:ext>
          </a:extLst>
        </xdr:cNvPr>
        <xdr:cNvSpPr>
          <a:spLocks noChangeAspect="1" noChangeArrowheads="1"/>
        </xdr:cNvSpPr>
      </xdr:nvSpPr>
      <xdr:spPr bwMode="auto">
        <a:xfrm>
          <a:off x="26151840" y="495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39</xdr:col>
      <xdr:colOff>0</xdr:colOff>
      <xdr:row>25</xdr:row>
      <xdr:rowOff>0</xdr:rowOff>
    </xdr:from>
    <xdr:to>
      <xdr:col>39</xdr:col>
      <xdr:colOff>304800</xdr:colOff>
      <xdr:row>25</xdr:row>
      <xdr:rowOff>304800</xdr:rowOff>
    </xdr:to>
    <xdr:sp macro="" textlink="">
      <xdr:nvSpPr>
        <xdr:cNvPr id="2067" name="AutoShape 19">
          <a:extLst>
            <a:ext uri="{FF2B5EF4-FFF2-40B4-BE49-F238E27FC236}">
              <a16:creationId xmlns:a16="http://schemas.microsoft.com/office/drawing/2014/main" id="{5F60A4CE-3544-80DA-A292-359CC83B1B64}"/>
            </a:ext>
          </a:extLst>
        </xdr:cNvPr>
        <xdr:cNvSpPr>
          <a:spLocks noChangeAspect="1" noChangeArrowheads="1"/>
        </xdr:cNvSpPr>
      </xdr:nvSpPr>
      <xdr:spPr bwMode="auto">
        <a:xfrm>
          <a:off x="26151840" y="495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41</xdr:col>
      <xdr:colOff>0</xdr:colOff>
      <xdr:row>15</xdr:row>
      <xdr:rowOff>0</xdr:rowOff>
    </xdr:from>
    <xdr:to>
      <xdr:col>41</xdr:col>
      <xdr:colOff>304800</xdr:colOff>
      <xdr:row>16</xdr:row>
      <xdr:rowOff>106680</xdr:rowOff>
    </xdr:to>
    <xdr:sp macro="" textlink="">
      <xdr:nvSpPr>
        <xdr:cNvPr id="2068" name="AutoShape 20">
          <a:extLst>
            <a:ext uri="{FF2B5EF4-FFF2-40B4-BE49-F238E27FC236}">
              <a16:creationId xmlns:a16="http://schemas.microsoft.com/office/drawing/2014/main" id="{B5A89533-6EB1-0B4A-D20F-6EA5B6615685}"/>
            </a:ext>
          </a:extLst>
        </xdr:cNvPr>
        <xdr:cNvSpPr>
          <a:spLocks noChangeAspect="1" noChangeArrowheads="1"/>
        </xdr:cNvSpPr>
      </xdr:nvSpPr>
      <xdr:spPr bwMode="auto">
        <a:xfrm>
          <a:off x="27492960" y="297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41</xdr:col>
      <xdr:colOff>0</xdr:colOff>
      <xdr:row>15</xdr:row>
      <xdr:rowOff>0</xdr:rowOff>
    </xdr:from>
    <xdr:to>
      <xdr:col>41</xdr:col>
      <xdr:colOff>304800</xdr:colOff>
      <xdr:row>16</xdr:row>
      <xdr:rowOff>106680</xdr:rowOff>
    </xdr:to>
    <xdr:sp macro="" textlink="">
      <xdr:nvSpPr>
        <xdr:cNvPr id="2069" name="AutoShape 21">
          <a:extLst>
            <a:ext uri="{FF2B5EF4-FFF2-40B4-BE49-F238E27FC236}">
              <a16:creationId xmlns:a16="http://schemas.microsoft.com/office/drawing/2014/main" id="{1A3D6900-BE98-6A8C-75CA-89C41BF0BA25}"/>
            </a:ext>
          </a:extLst>
        </xdr:cNvPr>
        <xdr:cNvSpPr>
          <a:spLocks noChangeAspect="1" noChangeArrowheads="1"/>
        </xdr:cNvSpPr>
      </xdr:nvSpPr>
      <xdr:spPr bwMode="auto">
        <a:xfrm>
          <a:off x="27492960" y="297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41</xdr:col>
      <xdr:colOff>0</xdr:colOff>
      <xdr:row>15</xdr:row>
      <xdr:rowOff>0</xdr:rowOff>
    </xdr:from>
    <xdr:to>
      <xdr:col>41</xdr:col>
      <xdr:colOff>304800</xdr:colOff>
      <xdr:row>16</xdr:row>
      <xdr:rowOff>106680</xdr:rowOff>
    </xdr:to>
    <xdr:sp macro="" textlink="">
      <xdr:nvSpPr>
        <xdr:cNvPr id="2070" name="AutoShape 22">
          <a:extLst>
            <a:ext uri="{FF2B5EF4-FFF2-40B4-BE49-F238E27FC236}">
              <a16:creationId xmlns:a16="http://schemas.microsoft.com/office/drawing/2014/main" id="{DFBD0A13-21E8-E705-1AC8-DE43D779CAA4}"/>
            </a:ext>
          </a:extLst>
        </xdr:cNvPr>
        <xdr:cNvSpPr>
          <a:spLocks noChangeAspect="1" noChangeArrowheads="1"/>
        </xdr:cNvSpPr>
      </xdr:nvSpPr>
      <xdr:spPr bwMode="auto">
        <a:xfrm>
          <a:off x="27492960" y="297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42</xdr:col>
      <xdr:colOff>0</xdr:colOff>
      <xdr:row>33</xdr:row>
      <xdr:rowOff>0</xdr:rowOff>
    </xdr:from>
    <xdr:to>
      <xdr:col>42</xdr:col>
      <xdr:colOff>304800</xdr:colOff>
      <xdr:row>34</xdr:row>
      <xdr:rowOff>106680</xdr:rowOff>
    </xdr:to>
    <xdr:sp macro="" textlink="">
      <xdr:nvSpPr>
        <xdr:cNvPr id="2071" name="AutoShape 23">
          <a:extLst>
            <a:ext uri="{FF2B5EF4-FFF2-40B4-BE49-F238E27FC236}">
              <a16:creationId xmlns:a16="http://schemas.microsoft.com/office/drawing/2014/main" id="{6A7BFB99-AC3C-7618-D0F0-2E8CF7113DFA}"/>
            </a:ext>
          </a:extLst>
        </xdr:cNvPr>
        <xdr:cNvSpPr>
          <a:spLocks noChangeAspect="1" noChangeArrowheads="1"/>
        </xdr:cNvSpPr>
      </xdr:nvSpPr>
      <xdr:spPr bwMode="auto">
        <a:xfrm>
          <a:off x="28163520" y="66903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36</xdr:col>
      <xdr:colOff>0</xdr:colOff>
      <xdr:row>40</xdr:row>
      <xdr:rowOff>0</xdr:rowOff>
    </xdr:from>
    <xdr:to>
      <xdr:col>36</xdr:col>
      <xdr:colOff>304800</xdr:colOff>
      <xdr:row>41</xdr:row>
      <xdr:rowOff>106680</xdr:rowOff>
    </xdr:to>
    <xdr:sp macro="" textlink="">
      <xdr:nvSpPr>
        <xdr:cNvPr id="2072" name="AutoShape 24">
          <a:extLst>
            <a:ext uri="{FF2B5EF4-FFF2-40B4-BE49-F238E27FC236}">
              <a16:creationId xmlns:a16="http://schemas.microsoft.com/office/drawing/2014/main" id="{82EF4C5A-9398-9FCD-3009-758DBEA8DBEC}"/>
            </a:ext>
          </a:extLst>
        </xdr:cNvPr>
        <xdr:cNvSpPr>
          <a:spLocks noChangeAspect="1" noChangeArrowheads="1"/>
        </xdr:cNvSpPr>
      </xdr:nvSpPr>
      <xdr:spPr bwMode="auto">
        <a:xfrm>
          <a:off x="2414016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39</xdr:col>
      <xdr:colOff>0</xdr:colOff>
      <xdr:row>13</xdr:row>
      <xdr:rowOff>0</xdr:rowOff>
    </xdr:from>
    <xdr:to>
      <xdr:col>39</xdr:col>
      <xdr:colOff>304800</xdr:colOff>
      <xdr:row>14</xdr:row>
      <xdr:rowOff>106680</xdr:rowOff>
    </xdr:to>
    <xdr:sp macro="" textlink="">
      <xdr:nvSpPr>
        <xdr:cNvPr id="2073" name="AutoShape 25">
          <a:extLst>
            <a:ext uri="{FF2B5EF4-FFF2-40B4-BE49-F238E27FC236}">
              <a16:creationId xmlns:a16="http://schemas.microsoft.com/office/drawing/2014/main" id="{14FD0E36-457C-5541-7074-0C9515A0B50A}"/>
            </a:ext>
          </a:extLst>
        </xdr:cNvPr>
        <xdr:cNvSpPr>
          <a:spLocks noChangeAspect="1" noChangeArrowheads="1"/>
        </xdr:cNvSpPr>
      </xdr:nvSpPr>
      <xdr:spPr bwMode="auto">
        <a:xfrm>
          <a:off x="26151840" y="25755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39</xdr:col>
      <xdr:colOff>0</xdr:colOff>
      <xdr:row>13</xdr:row>
      <xdr:rowOff>0</xdr:rowOff>
    </xdr:from>
    <xdr:to>
      <xdr:col>39</xdr:col>
      <xdr:colOff>304800</xdr:colOff>
      <xdr:row>14</xdr:row>
      <xdr:rowOff>106680</xdr:rowOff>
    </xdr:to>
    <xdr:sp macro="" textlink="">
      <xdr:nvSpPr>
        <xdr:cNvPr id="2074" name="AutoShape 26">
          <a:extLst>
            <a:ext uri="{FF2B5EF4-FFF2-40B4-BE49-F238E27FC236}">
              <a16:creationId xmlns:a16="http://schemas.microsoft.com/office/drawing/2014/main" id="{D7C129F0-9362-8B85-FBE9-53D4B6C4B83A}"/>
            </a:ext>
          </a:extLst>
        </xdr:cNvPr>
        <xdr:cNvSpPr>
          <a:spLocks noChangeAspect="1" noChangeArrowheads="1"/>
        </xdr:cNvSpPr>
      </xdr:nvSpPr>
      <xdr:spPr bwMode="auto">
        <a:xfrm>
          <a:off x="26151840" y="25755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35</xdr:row>
      <xdr:rowOff>0</xdr:rowOff>
    </xdr:from>
    <xdr:to>
      <xdr:col>1</xdr:col>
      <xdr:colOff>304800</xdr:colOff>
      <xdr:row>36</xdr:row>
      <xdr:rowOff>106680</xdr:rowOff>
    </xdr:to>
    <xdr:sp macro="" textlink="">
      <xdr:nvSpPr>
        <xdr:cNvPr id="2075" name="AutoShape 27">
          <a:extLst>
            <a:ext uri="{FF2B5EF4-FFF2-40B4-BE49-F238E27FC236}">
              <a16:creationId xmlns:a16="http://schemas.microsoft.com/office/drawing/2014/main" id="{4D7042BF-30C2-78F6-F2EE-A938E259D86A}"/>
            </a:ext>
          </a:extLst>
        </xdr:cNvPr>
        <xdr:cNvSpPr>
          <a:spLocks noChangeAspect="1" noChangeArrowheads="1"/>
        </xdr:cNvSpPr>
      </xdr:nvSpPr>
      <xdr:spPr bwMode="auto">
        <a:xfrm>
          <a:off x="670560" y="7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42</xdr:col>
      <xdr:colOff>0</xdr:colOff>
      <xdr:row>12</xdr:row>
      <xdr:rowOff>0</xdr:rowOff>
    </xdr:from>
    <xdr:to>
      <xdr:col>42</xdr:col>
      <xdr:colOff>304800</xdr:colOff>
      <xdr:row>13</xdr:row>
      <xdr:rowOff>106680</xdr:rowOff>
    </xdr:to>
    <xdr:sp macro="" textlink="">
      <xdr:nvSpPr>
        <xdr:cNvPr id="2077" name="AutoShape 29">
          <a:extLst>
            <a:ext uri="{FF2B5EF4-FFF2-40B4-BE49-F238E27FC236}">
              <a16:creationId xmlns:a16="http://schemas.microsoft.com/office/drawing/2014/main" id="{00F1404A-D5FB-5B80-505C-FEA3A9B559A9}"/>
            </a:ext>
          </a:extLst>
        </xdr:cNvPr>
        <xdr:cNvSpPr>
          <a:spLocks noChangeAspect="1" noChangeArrowheads="1"/>
        </xdr:cNvSpPr>
      </xdr:nvSpPr>
      <xdr:spPr bwMode="auto">
        <a:xfrm>
          <a:off x="28163520" y="23774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248478</xdr:colOff>
      <xdr:row>47</xdr:row>
      <xdr:rowOff>4637</xdr:rowOff>
    </xdr:from>
    <xdr:to>
      <xdr:col>6</xdr:col>
      <xdr:colOff>149087</xdr:colOff>
      <xdr:row>53</xdr:row>
      <xdr:rowOff>37768</xdr:rowOff>
    </xdr:to>
    <xdr:pic>
      <xdr:nvPicPr>
        <xdr:cNvPr id="50" name="Picture 49">
          <a:extLst>
            <a:ext uri="{FF2B5EF4-FFF2-40B4-BE49-F238E27FC236}">
              <a16:creationId xmlns:a16="http://schemas.microsoft.com/office/drawing/2014/main" id="{D7FD7E53-C02A-D35A-3AE6-11E8F5AA1872}"/>
            </a:ext>
          </a:extLst>
        </xdr:cNvPr>
        <xdr:cNvPicPr>
          <a:picLocks noChangeAspect="1"/>
        </xdr:cNvPicPr>
      </xdr:nvPicPr>
      <xdr:blipFill>
        <a:blip xmlns:r="http://schemas.openxmlformats.org/officeDocument/2006/relationships" r:embed="rId16">
          <a:extLst>
            <a:ext uri="{BEBA8EAE-BF5A-486C-A8C5-ECC9F3942E4B}">
              <a14:imgProps xmlns:a14="http://schemas.microsoft.com/office/drawing/2010/main">
                <a14:imgLayer r:embed="rId17">
                  <a14:imgEffect>
                    <a14:backgroundRemoval t="10000" b="90000" l="10000" r="90000"/>
                  </a14:imgEffect>
                </a14:imgLayer>
              </a14:imgProps>
            </a:ext>
          </a:extLst>
        </a:blip>
        <a:stretch>
          <a:fillRect/>
        </a:stretch>
      </xdr:blipFill>
      <xdr:spPr>
        <a:xfrm>
          <a:off x="2898913" y="9496507"/>
          <a:ext cx="1225826" cy="1225826"/>
        </a:xfrm>
        <a:prstGeom prst="rect">
          <a:avLst/>
        </a:prstGeom>
        <a:ln>
          <a:noFill/>
        </a:ln>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KUR DEBNATH" refreshedDate="45679.870491319445" createdVersion="8" refreshedVersion="8" minRefreshableVersion="3" recordCount="8523" xr:uid="{6576861F-9E62-4624-8D82-266BDF0B10FF}">
  <cacheSource type="worksheet">
    <worksheetSource name="Table1"/>
  </cacheSource>
  <cacheFields count="13">
    <cacheField name="Item Fat Content" numFmtId="0">
      <sharedItems count="2">
        <s v="Regular"/>
        <s v="Low Fat"/>
      </sharedItems>
    </cacheField>
    <cacheField name="Sr.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8459157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7B95CD-7F2C-456D-9641-DD984236045E}"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B21:D25"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13">
    <format dxfId="698">
      <pivotArea type="all" dataOnly="0" outline="0" fieldPosition="0"/>
    </format>
    <format dxfId="697">
      <pivotArea outline="0" collapsedLevelsAreSubtotals="1" fieldPosition="0"/>
    </format>
    <format dxfId="696">
      <pivotArea dataOnly="0" labelOnly="1" grandRow="1" outline="0" fieldPosition="0"/>
    </format>
    <format dxfId="695">
      <pivotArea dataOnly="0" labelOnly="1" outline="0" axis="axisValues" fieldPosition="0"/>
    </format>
    <format dxfId="694">
      <pivotArea outline="0" collapsedLevelsAreSubtotals="1" fieldPosition="0"/>
    </format>
    <format dxfId="693">
      <pivotArea type="all" dataOnly="0" outline="0" fieldPosition="0"/>
    </format>
    <format dxfId="692">
      <pivotArea outline="0" collapsedLevelsAreSubtotals="1" fieldPosition="0"/>
    </format>
    <format dxfId="691">
      <pivotArea type="origin" dataOnly="0" labelOnly="1" outline="0" fieldPosition="0"/>
    </format>
    <format dxfId="690">
      <pivotArea field="0" type="button" dataOnly="0" labelOnly="1" outline="0" axis="axisCol" fieldPosition="0"/>
    </format>
    <format dxfId="689">
      <pivotArea type="topRight" dataOnly="0" labelOnly="1" outline="0" fieldPosition="0"/>
    </format>
    <format dxfId="688">
      <pivotArea field="6" type="button" dataOnly="0" labelOnly="1" outline="0" axis="axisRow" fieldPosition="0"/>
    </format>
    <format dxfId="687">
      <pivotArea dataOnly="0" labelOnly="1" fieldPosition="0">
        <references count="1">
          <reference field="6" count="0"/>
        </references>
      </pivotArea>
    </format>
    <format dxfId="686">
      <pivotArea dataOnly="0" labelOnly="1" fieldPosition="0">
        <references count="1">
          <reference field="0" count="0"/>
        </references>
      </pivotArea>
    </format>
  </formats>
  <chartFormats count="13">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1"/>
          </reference>
        </references>
      </pivotArea>
    </chartFormat>
    <chartFormat chart="4" format="6">
      <pivotArea type="data" outline="0" fieldPosition="0">
        <references count="2">
          <reference field="4294967294" count="1" selected="0">
            <x v="0"/>
          </reference>
          <reference field="0"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7" format="0" series="1">
      <pivotArea type="data" outline="0" fieldPosition="0">
        <references count="2">
          <reference field="4294967294" count="1" selected="0">
            <x v="0"/>
          </reference>
          <reference field="0" count="1" selected="0">
            <x v="1"/>
          </reference>
        </references>
      </pivotArea>
    </chartFormat>
    <chartFormat chart="7" format="1" series="1">
      <pivotArea type="data" outline="0" fieldPosition="0">
        <references count="2">
          <reference field="4294967294" count="1" selected="0">
            <x v="0"/>
          </reference>
          <reference field="0" count="1" selected="0">
            <x v="0"/>
          </reference>
        </references>
      </pivotArea>
    </chartFormat>
    <chartFormat chart="9" format="4" series="1">
      <pivotArea type="data" outline="0" fieldPosition="0">
        <references count="2">
          <reference field="4294967294" count="1" selected="0">
            <x v="0"/>
          </reference>
          <reference field="0" count="1" selected="0">
            <x v="0"/>
          </reference>
        </references>
      </pivotArea>
    </chartFormat>
    <chartFormat chart="9"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1A5132-D3A7-47E6-A14C-1420FDB943FD}"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B71:C7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9">
    <format dxfId="707">
      <pivotArea type="all" dataOnly="0" outline="0" fieldPosition="0"/>
    </format>
    <format dxfId="706">
      <pivotArea outline="0" collapsedLevelsAreSubtotals="1" fieldPosition="0"/>
    </format>
    <format dxfId="705">
      <pivotArea dataOnly="0" labelOnly="1" grandRow="1" outline="0" fieldPosition="0"/>
    </format>
    <format dxfId="704">
      <pivotArea outline="0" collapsedLevelsAreSubtotals="1" fieldPosition="0"/>
    </format>
    <format dxfId="703">
      <pivotArea type="all" dataOnly="0" outline="0" fieldPosition="0"/>
    </format>
    <format dxfId="702">
      <pivotArea outline="0" collapsedLevelsAreSubtotals="1" fieldPosition="0"/>
    </format>
    <format dxfId="701">
      <pivotArea field="6" type="button" dataOnly="0" labelOnly="1" outline="0" axis="axisRow" fieldPosition="0"/>
    </format>
    <format dxfId="700">
      <pivotArea dataOnly="0" labelOnly="1" fieldPosition="0">
        <references count="1">
          <reference field="6" count="0"/>
        </references>
      </pivotArea>
    </format>
    <format dxfId="699">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53CEB85-4DE7-44AD-B9D4-06A20907C42C}"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B54:C57"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9">
    <format dxfId="716">
      <pivotArea type="all" dataOnly="0" outline="0" fieldPosition="0"/>
    </format>
    <format dxfId="715">
      <pivotArea outline="0" collapsedLevelsAreSubtotals="1" fieldPosition="0"/>
    </format>
    <format dxfId="714">
      <pivotArea dataOnly="0" labelOnly="1" grandRow="1" outline="0" fieldPosition="0"/>
    </format>
    <format dxfId="713">
      <pivotArea outline="0" collapsedLevelsAreSubtotals="1" fieldPosition="0"/>
    </format>
    <format dxfId="712">
      <pivotArea type="all" dataOnly="0" outline="0" fieldPosition="0"/>
    </format>
    <format dxfId="711">
      <pivotArea outline="0" collapsedLevelsAreSubtotals="1" fieldPosition="0"/>
    </format>
    <format dxfId="710">
      <pivotArea field="7" type="button" dataOnly="0" labelOnly="1" outline="0" axis="axisRow" fieldPosition="0"/>
    </format>
    <format dxfId="709">
      <pivotArea dataOnly="0" labelOnly="1" fieldPosition="0">
        <references count="1">
          <reference field="7" count="0"/>
        </references>
      </pivotArea>
    </format>
    <format dxfId="708">
      <pivotArea dataOnly="0" labelOnly="1" outline="0" axis="axisValues" fieldPosition="0"/>
    </format>
  </formats>
  <chartFormats count="22">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6" format="2">
      <pivotArea type="data" outline="0" fieldPosition="0">
        <references count="2">
          <reference field="4294967294" count="1" selected="0">
            <x v="0"/>
          </reference>
          <reference field="7" count="1" selected="0">
            <x v="0"/>
          </reference>
        </references>
      </pivotArea>
    </chartFormat>
    <chartFormat chart="26" format="3">
      <pivotArea type="data" outline="0" fieldPosition="0">
        <references count="2">
          <reference field="4294967294" count="1" selected="0">
            <x v="0"/>
          </reference>
          <reference field="7" count="1" selected="0">
            <x v="1"/>
          </reference>
        </references>
      </pivotArea>
    </chartFormat>
    <chartFormat chart="26" format="4">
      <pivotArea type="data" outline="0" fieldPosition="0">
        <references count="2">
          <reference field="4294967294" count="1" selected="0">
            <x v="0"/>
          </reference>
          <reference field="7" count="1" selected="0">
            <x v="2"/>
          </reference>
        </references>
      </pivotArea>
    </chartFormat>
    <chartFormat chart="27" format="5" series="1">
      <pivotArea type="data" outline="0" fieldPosition="0">
        <references count="1">
          <reference field="4294967294" count="1" selected="0">
            <x v="0"/>
          </reference>
        </references>
      </pivotArea>
    </chartFormat>
    <chartFormat chart="27" format="6">
      <pivotArea type="data" outline="0" fieldPosition="0">
        <references count="2">
          <reference field="4294967294" count="1" selected="0">
            <x v="0"/>
          </reference>
          <reference field="7" count="1" selected="0">
            <x v="0"/>
          </reference>
        </references>
      </pivotArea>
    </chartFormat>
    <chartFormat chart="27" format="7">
      <pivotArea type="data" outline="0" fieldPosition="0">
        <references count="2">
          <reference field="4294967294" count="1" selected="0">
            <x v="0"/>
          </reference>
          <reference field="7" count="1" selected="0">
            <x v="1"/>
          </reference>
        </references>
      </pivotArea>
    </chartFormat>
    <chartFormat chart="27" format="8">
      <pivotArea type="data" outline="0" fieldPosition="0">
        <references count="2">
          <reference field="4294967294" count="1" selected="0">
            <x v="0"/>
          </reference>
          <reference field="7" count="1" selected="0">
            <x v="2"/>
          </reference>
        </references>
      </pivotArea>
    </chartFormat>
    <chartFormat chart="24" format="1">
      <pivotArea type="data" outline="0" fieldPosition="0">
        <references count="2">
          <reference field="4294967294" count="1" selected="0">
            <x v="0"/>
          </reference>
          <reference field="7" count="1" selected="0">
            <x v="0"/>
          </reference>
        </references>
      </pivotArea>
    </chartFormat>
    <chartFormat chart="24" format="2">
      <pivotArea type="data" outline="0" fieldPosition="0">
        <references count="2">
          <reference field="4294967294" count="1" selected="0">
            <x v="0"/>
          </reference>
          <reference field="7" count="1" selected="0">
            <x v="1"/>
          </reference>
        </references>
      </pivotArea>
    </chartFormat>
    <chartFormat chart="24"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DED38F3-FA4C-4E0B-97D5-B89BBDBFAB4B}"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C12:D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12">
    <format dxfId="728">
      <pivotArea type="all" dataOnly="0" outline="0" fieldPosition="0"/>
    </format>
    <format dxfId="727">
      <pivotArea outline="0" collapsedLevelsAreSubtotals="1" fieldPosition="0"/>
    </format>
    <format dxfId="726">
      <pivotArea field="0" type="button" dataOnly="0" labelOnly="1" outline="0" axis="axisRow" fieldPosition="0"/>
    </format>
    <format dxfId="725">
      <pivotArea dataOnly="0" labelOnly="1" fieldPosition="0">
        <references count="1">
          <reference field="0" count="0"/>
        </references>
      </pivotArea>
    </format>
    <format dxfId="724">
      <pivotArea dataOnly="0" labelOnly="1" grandRow="1" outline="0" fieldPosition="0"/>
    </format>
    <format dxfId="723">
      <pivotArea dataOnly="0" labelOnly="1" outline="0" axis="axisValues" fieldPosition="0"/>
    </format>
    <format dxfId="722">
      <pivotArea outline="0" collapsedLevelsAreSubtotals="1" fieldPosition="0"/>
    </format>
    <format dxfId="721">
      <pivotArea type="all" dataOnly="0" outline="0" fieldPosition="0"/>
    </format>
    <format dxfId="720">
      <pivotArea outline="0" collapsedLevelsAreSubtotals="1" fieldPosition="0"/>
    </format>
    <format dxfId="719">
      <pivotArea field="0" type="button" dataOnly="0" labelOnly="1" outline="0" axis="axisRow" fieldPosition="0"/>
    </format>
    <format dxfId="718">
      <pivotArea dataOnly="0" labelOnly="1" fieldPosition="0">
        <references count="1">
          <reference field="0" count="0"/>
        </references>
      </pivotArea>
    </format>
    <format dxfId="717">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D5E13F7-CC65-4188-8F61-1D1EB8B149D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1" subtotal="count" baseField="0" baseItem="2"/>
    <dataField name="Average of Rating" fld="12" subtotal="average" baseField="0" baseItem="2"/>
  </dataFields>
  <formats count="3">
    <format dxfId="731">
      <pivotArea type="all" dataOnly="0" outline="0" fieldPosition="0"/>
    </format>
    <format dxfId="730">
      <pivotArea outline="0" collapsedLevelsAreSubtotals="1" fieldPosition="0"/>
    </format>
    <format dxfId="72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7734BA6-DB1E-4B0A-874D-399DCA093A3C}"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3">
  <location ref="B114:C118"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No" fld="1" subtotal="count" baseField="8" baseItem="0" numFmtId="1"/>
  </dataFields>
  <formats count="13">
    <format dxfId="744">
      <pivotArea type="all" dataOnly="0" outline="0" fieldPosition="0"/>
    </format>
    <format dxfId="743">
      <pivotArea outline="0" collapsedLevelsAreSubtotals="1" fieldPosition="0"/>
    </format>
    <format dxfId="742">
      <pivotArea dataOnly="0" labelOnly="1" grandRow="1" outline="0" fieldPosition="0"/>
    </format>
    <format dxfId="741">
      <pivotArea outline="0" collapsedLevelsAreSubtotals="1" fieldPosition="0"/>
    </format>
    <format dxfId="740">
      <pivotArea type="all" dataOnly="0" outline="0" fieldPosition="0"/>
    </format>
    <format dxfId="739">
      <pivotArea outline="0" collapsedLevelsAreSubtotals="1" fieldPosition="0"/>
    </format>
    <format dxfId="738">
      <pivotArea field="6" type="button" dataOnly="0" labelOnly="1" outline="0"/>
    </format>
    <format dxfId="737">
      <pivotArea dataOnly="0" labelOnly="1" outline="0" axis="axisValues" fieldPosition="0"/>
    </format>
    <format dxfId="736">
      <pivotArea type="all" dataOnly="0" outline="0" fieldPosition="0"/>
    </format>
    <format dxfId="735">
      <pivotArea field="8" type="button" dataOnly="0" labelOnly="1" outline="0" axis="axisRow" fieldPosition="0"/>
    </format>
    <format dxfId="734">
      <pivotArea dataOnly="0" labelOnly="1" fieldPosition="0">
        <references count="1">
          <reference field="8" count="0"/>
        </references>
      </pivotArea>
    </format>
    <format dxfId="733">
      <pivotArea dataOnly="0" labelOnly="1" outline="0" axis="axisValues" fieldPosition="0"/>
    </format>
    <format dxfId="732">
      <pivotArea outline="0" collapsedLevelsAreSubtotals="1" fieldPosition="0"/>
    </format>
  </formats>
  <chartFormats count="3">
    <chartFormat chart="38" format="0"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 chart="4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61195D6-D800-4794-8E39-4DEBF8783791}"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8">
  <location ref="B102:C106"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8"/>
  </dataFields>
  <formats count="13">
    <format dxfId="757">
      <pivotArea type="all" dataOnly="0" outline="0" fieldPosition="0"/>
    </format>
    <format dxfId="756">
      <pivotArea outline="0" collapsedLevelsAreSubtotals="1" fieldPosition="0"/>
    </format>
    <format dxfId="755">
      <pivotArea dataOnly="0" labelOnly="1" grandRow="1" outline="0" fieldPosition="0"/>
    </format>
    <format dxfId="754">
      <pivotArea outline="0" collapsedLevelsAreSubtotals="1" fieldPosition="0"/>
    </format>
    <format dxfId="753">
      <pivotArea type="all" dataOnly="0" outline="0" fieldPosition="0"/>
    </format>
    <format dxfId="752">
      <pivotArea outline="0" collapsedLevelsAreSubtotals="1" fieldPosition="0"/>
    </format>
    <format dxfId="751">
      <pivotArea field="6" type="button" dataOnly="0" labelOnly="1" outline="0"/>
    </format>
    <format dxfId="750">
      <pivotArea dataOnly="0" labelOnly="1" outline="0" axis="axisValues" fieldPosition="0"/>
    </format>
    <format dxfId="749">
      <pivotArea type="all" dataOnly="0" outline="0" fieldPosition="0"/>
    </format>
    <format dxfId="748">
      <pivotArea outline="0" collapsedLevelsAreSubtotals="1" fieldPosition="0"/>
    </format>
    <format dxfId="747">
      <pivotArea field="8" type="button" dataOnly="0" labelOnly="1" outline="0" axis="axisRow" fieldPosition="0"/>
    </format>
    <format dxfId="746">
      <pivotArea dataOnly="0" labelOnly="1" fieldPosition="0">
        <references count="1">
          <reference field="8" count="0"/>
        </references>
      </pivotArea>
    </format>
    <format dxfId="745">
      <pivotArea dataOnly="0" labelOnly="1" outline="0" axis="axisValues" fieldPosition="0"/>
    </format>
  </formats>
  <chartFormats count="19">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1" format="3">
      <pivotArea type="data" outline="0" fieldPosition="0">
        <references count="2">
          <reference field="4294967294" count="1" selected="0">
            <x v="0"/>
          </reference>
          <reference field="8" count="1" selected="0">
            <x v="3"/>
          </reference>
        </references>
      </pivotArea>
    </chartFormat>
    <chartFormat chart="34"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37" format="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8B79DF3-DFF6-43D6-8479-FF280A59B3D3}"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B38:C47"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7"/>
    </i>
    <i>
      <x v="1"/>
    </i>
    <i>
      <x v="3"/>
    </i>
    <i>
      <x v="8"/>
    </i>
    <i>
      <x v="2"/>
    </i>
    <i>
      <x v="4"/>
    </i>
    <i>
      <x v="5"/>
    </i>
    <i>
      <x v="6"/>
    </i>
  </rowItems>
  <colItems count="1">
    <i/>
  </colItems>
  <dataFields count="1">
    <dataField name="Sum of Sales" fld="11" baseField="0" baseItem="0" numFmtId="167"/>
  </dataFields>
  <formats count="9">
    <format dxfId="766">
      <pivotArea type="all" dataOnly="0" outline="0" fieldPosition="0"/>
    </format>
    <format dxfId="765">
      <pivotArea outline="0" collapsedLevelsAreSubtotals="1" fieldPosition="0"/>
    </format>
    <format dxfId="764">
      <pivotArea dataOnly="0" labelOnly="1" grandRow="1" outline="0" fieldPosition="0"/>
    </format>
    <format dxfId="763">
      <pivotArea outline="0" collapsedLevelsAreSubtotals="1" fieldPosition="0"/>
    </format>
    <format dxfId="762">
      <pivotArea type="all" dataOnly="0" outline="0" fieldPosition="0"/>
    </format>
    <format dxfId="761">
      <pivotArea outline="0" collapsedLevelsAreSubtotals="1" fieldPosition="0"/>
    </format>
    <format dxfId="760">
      <pivotArea field="4" type="button" dataOnly="0" labelOnly="1" outline="0" axis="axisRow" fieldPosition="0"/>
    </format>
    <format dxfId="759">
      <pivotArea dataOnly="0" labelOnly="1" fieldPosition="0">
        <references count="1">
          <reference field="4" count="0"/>
        </references>
      </pivotArea>
    </format>
    <format dxfId="758">
      <pivotArea dataOnly="0" labelOnly="1" outline="0" axis="axisValues" fieldPosition="0"/>
    </format>
  </formats>
  <chartFormats count="17">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18" format="5">
      <pivotArea type="data" outline="0" fieldPosition="0">
        <references count="2">
          <reference field="4294967294" count="1" selected="0">
            <x v="0"/>
          </reference>
          <reference field="4" count="1" selected="0">
            <x v="0"/>
          </reference>
        </references>
      </pivotArea>
    </chartFormat>
    <chartFormat chart="18" format="6">
      <pivotArea type="data" outline="0" fieldPosition="0">
        <references count="2">
          <reference field="4294967294" count="1" selected="0">
            <x v="0"/>
          </reference>
          <reference field="4" count="1" selected="0">
            <x v="7"/>
          </reference>
        </references>
      </pivotArea>
    </chartFormat>
    <chartFormat chart="18" format="7">
      <pivotArea type="data" outline="0" fieldPosition="0">
        <references count="2">
          <reference field="4294967294" count="1" selected="0">
            <x v="0"/>
          </reference>
          <reference field="4" count="1" selected="0">
            <x v="1"/>
          </reference>
        </references>
      </pivotArea>
    </chartFormat>
    <chartFormat chart="18" format="8">
      <pivotArea type="data" outline="0" fieldPosition="0">
        <references count="2">
          <reference field="4294967294" count="1" selected="0">
            <x v="0"/>
          </reference>
          <reference field="4" count="1" selected="0">
            <x v="3"/>
          </reference>
        </references>
      </pivotArea>
    </chartFormat>
    <chartFormat chart="18" format="9">
      <pivotArea type="data" outline="0" fieldPosition="0">
        <references count="2">
          <reference field="4294967294" count="1" selected="0">
            <x v="0"/>
          </reference>
          <reference field="4" count="1" selected="0">
            <x v="8"/>
          </reference>
        </references>
      </pivotArea>
    </chartFormat>
    <chartFormat chart="18" format="10">
      <pivotArea type="data" outline="0" fieldPosition="0">
        <references count="2">
          <reference field="4294967294" count="1" selected="0">
            <x v="0"/>
          </reference>
          <reference field="4" count="1" selected="0">
            <x v="2"/>
          </reference>
        </references>
      </pivotArea>
    </chartFormat>
    <chartFormat chart="18" format="11">
      <pivotArea type="data" outline="0" fieldPosition="0">
        <references count="2">
          <reference field="4294967294" count="1" selected="0">
            <x v="0"/>
          </reference>
          <reference field="4" count="1" selected="0">
            <x v="4"/>
          </reference>
        </references>
      </pivotArea>
    </chartFormat>
    <chartFormat chart="18" format="12">
      <pivotArea type="data" outline="0" fieldPosition="0">
        <references count="2">
          <reference field="4294967294" count="1" selected="0">
            <x v="0"/>
          </reference>
          <reference field="4" count="1" selected="0">
            <x v="5"/>
          </reference>
        </references>
      </pivotArea>
    </chartFormat>
    <chartFormat chart="18" format="13">
      <pivotArea type="data" outline="0" fieldPosition="0">
        <references count="2">
          <reference field="4294967294" count="1" selected="0">
            <x v="0"/>
          </reference>
          <reference field="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C627874-8C41-41C9-B34E-293927D138A5}"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B87:C91"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8">
    <format dxfId="774">
      <pivotArea type="all" dataOnly="0" outline="0" fieldPosition="0"/>
    </format>
    <format dxfId="773">
      <pivotArea outline="0" collapsedLevelsAreSubtotals="1" fieldPosition="0"/>
    </format>
    <format dxfId="772">
      <pivotArea dataOnly="0" labelOnly="1" grandRow="1" outline="0" fieldPosition="0"/>
    </format>
    <format dxfId="771">
      <pivotArea outline="0" collapsedLevelsAreSubtotals="1" fieldPosition="0"/>
    </format>
    <format dxfId="770">
      <pivotArea type="all" dataOnly="0" outline="0" fieldPosition="0"/>
    </format>
    <format dxfId="769">
      <pivotArea outline="0" collapsedLevelsAreSubtotals="1" fieldPosition="0"/>
    </format>
    <format dxfId="768">
      <pivotArea field="6" type="button" dataOnly="0" labelOnly="1" outline="0"/>
    </format>
    <format dxfId="767">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1"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759C59D-D368-428D-9CD4-C871FC4051D4}"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K17:L33"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9">
    <format dxfId="783">
      <pivotArea type="all" dataOnly="0" outline="0" fieldPosition="0"/>
    </format>
    <format dxfId="782">
      <pivotArea outline="0" collapsedLevelsAreSubtotals="1" fieldPosition="0"/>
    </format>
    <format dxfId="781">
      <pivotArea dataOnly="0" labelOnly="1" grandRow="1" outline="0" fieldPosition="0"/>
    </format>
    <format dxfId="780">
      <pivotArea outline="0" collapsedLevelsAreSubtotals="1" fieldPosition="0"/>
    </format>
    <format dxfId="779">
      <pivotArea type="all" dataOnly="0" outline="0" fieldPosition="0"/>
    </format>
    <format dxfId="778">
      <pivotArea outline="0" collapsedLevelsAreSubtotals="1" fieldPosition="0"/>
    </format>
    <format dxfId="777">
      <pivotArea field="3" type="button" dataOnly="0" labelOnly="1" outline="0" axis="axisRow" fieldPosition="0"/>
    </format>
    <format dxfId="776">
      <pivotArea dataOnly="0" labelOnly="1" fieldPosition="0">
        <references count="1">
          <reference field="3" count="0"/>
        </references>
      </pivotArea>
    </format>
    <format dxfId="775">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F36CD1D8-1F00-401C-9A9E-DF90A3A72469}" sourceName="Outlet Size">
  <pivotTables>
    <pivotTable tabId="2" name="PivotTable1"/>
    <pivotTable tabId="2" name="PivotTable3"/>
    <pivotTable tabId="2" name="PivotTable2"/>
    <pivotTable tabId="2" name="PivotTable4"/>
    <pivotTable tabId="2" name="PivotTable5"/>
    <pivotTable tabId="2" name="PivotTable6"/>
    <pivotTable tabId="2" name="PivotTable7"/>
    <pivotTable tabId="2" name="PivotTable8"/>
    <pivotTable tabId="2" name="PivotTable9"/>
    <pivotTable tabId="2" name="PivotTable10"/>
  </pivotTables>
  <data>
    <tabular pivotCacheId="845915799">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06D90BA9-7E6A-44AE-AC3F-2519BA453754}" sourceName="Outlet Location Type">
  <pivotTables>
    <pivotTable tabId="2" name="PivotTable3"/>
    <pivotTable tabId="2" name="PivotTable1"/>
    <pivotTable tabId="2" name="PivotTable10"/>
    <pivotTable tabId="2" name="PivotTable2"/>
    <pivotTable tabId="2" name="PivotTable4"/>
    <pivotTable tabId="2" name="PivotTable5"/>
    <pivotTable tabId="2" name="PivotTable6"/>
    <pivotTable tabId="2" name="PivotTable7"/>
    <pivotTable tabId="2" name="PivotTable8"/>
    <pivotTable tabId="2" name="PivotTable9"/>
  </pivotTables>
  <data>
    <tabular pivotCacheId="845915799">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892EFA77-743F-4173-9226-E4ADE4837501}" sourceName="Item Type">
  <pivotTables>
    <pivotTable tabId="2" name="PivotTable3"/>
    <pivotTable tabId="2" name="PivotTable1"/>
    <pivotTable tabId="2" name="PivotTable10"/>
    <pivotTable tabId="2" name="PivotTable2"/>
    <pivotTable tabId="2" name="PivotTable4"/>
    <pivotTable tabId="2" name="PivotTable5"/>
    <pivotTable tabId="2" name="PivotTable6"/>
    <pivotTable tabId="2" name="PivotTable7"/>
    <pivotTable tabId="2" name="PivotTable8"/>
    <pivotTable tabId="2" name="PivotTable9"/>
  </pivotTables>
  <data>
    <tabular pivotCacheId="845915799">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B7D7EE5F-4318-46F1-8850-C76EE5DFCF64}" cache="Slicer_Outlet_Size" caption="Outlet Size" rowHeight="260350"/>
  <slicer name="Outlet Location Type" xr10:uid="{6B5F2B1E-065C-447D-BFE6-0BCFB85F6EF6}" cache="Slicer_Outlet_Location_Type" caption="Outlet Location Type" rowHeight="260350"/>
  <slicer name="Item Type" xr10:uid="{265D5DEE-AA7A-41B8-8848-1686A994589E}"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FC1D2095-2A85-4FF1-835F-D4F21FAE591E}" cache="Slicer_Outlet_Size" caption="Outlet Size" style="Blinkit Analysis" rowHeight="260350"/>
  <slicer name="Outlet Location Type 1" xr10:uid="{453FE01F-20F0-4281-9353-64986B794759}" cache="Slicer_Outlet_Location_Type" caption="Outlet Location Type" style="Blinkit Analysis" rowHeight="260350"/>
  <slicer name="Item Type 1" xr10:uid="{77E45854-0C26-42E7-B16E-633274CDCD0C}"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98512A2-BA6D-49C5-BF86-1FB96535ADB1}" name="Table2" displayName="Table2" ref="A3:M428" totalsRowShown="0">
  <autoFilter ref="A3:M428" xr:uid="{598512A2-BA6D-49C5-BF86-1FB96535ADB1}"/>
  <tableColumns count="13">
    <tableColumn id="1" xr3:uid="{9B981DEB-6841-4D18-8C41-A593CD57A766}" name="Item Fat Content"/>
    <tableColumn id="2" xr3:uid="{0AEF4A8F-66B2-42BB-BC47-AA1BF80AC18B}" name="Sr.No"/>
    <tableColumn id="3" xr3:uid="{ABFDCC54-1E33-4585-B65B-6221046CA24B}" name="Item Identifier"/>
    <tableColumn id="4" xr3:uid="{69C31375-0793-4EF4-A309-A7A1E1F4DDAD}" name="Item Type"/>
    <tableColumn id="5" xr3:uid="{6A5CCB44-4310-4EF5-B95A-02124C4AA31D}" name="Outlet Establishment Year"/>
    <tableColumn id="6" xr3:uid="{8928D017-C7CD-44A9-8451-44AC18EF1F75}" name="Outlet Identifier"/>
    <tableColumn id="7" xr3:uid="{A8EC4B14-93E0-46CA-A62F-F4808814C84C}" name="Outlet Location Type"/>
    <tableColumn id="8" xr3:uid="{28F4BDF5-1F41-4A78-9DFF-B47CFCF901D6}" name="Outlet Size"/>
    <tableColumn id="9" xr3:uid="{CE6A32B8-534B-44A7-94F6-150D85D10C0B}" name="Outlet Type"/>
    <tableColumn id="10" xr3:uid="{86BA9629-2981-431C-8A15-59A232DC340B}" name="Item Visibility"/>
    <tableColumn id="11" xr3:uid="{895BF77D-F3FD-4053-9936-2378ACF3817A}" name="Item Weight"/>
    <tableColumn id="12" xr3:uid="{8D48AAE7-934E-4B3F-966F-ED811282319A}" name="Sales"/>
    <tableColumn id="13" xr3:uid="{0582C91F-1A7E-4B47-8B50-4296A59B6332}"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904EF59-546D-4E48-9583-DB977CD19E8F}" name="Table3" displayName="Table3" ref="A3:M933" totalsRowShown="0">
  <autoFilter ref="A3:M933" xr:uid="{7904EF59-546D-4E48-9583-DB977CD19E8F}"/>
  <sortState xmlns:xlrd2="http://schemas.microsoft.com/office/spreadsheetml/2017/richdata2" ref="A4:M933">
    <sortCondition ref="L3:L933"/>
  </sortState>
  <tableColumns count="13">
    <tableColumn id="1" xr3:uid="{5048EB5B-E1DD-4C43-9A85-A26457A7034D}" name="Item Fat Content"/>
    <tableColumn id="2" xr3:uid="{DCA1F771-C599-404C-AA11-474180FD890B}" name="Sr.No"/>
    <tableColumn id="3" xr3:uid="{97225DF5-6D1F-4033-8A9E-FBB7E966554E}" name="Item Identifier"/>
    <tableColumn id="4" xr3:uid="{D1CF83D8-A71A-4233-A3DB-8524A786711E}" name="Item Type"/>
    <tableColumn id="5" xr3:uid="{ED9192BE-02C8-41A9-8FFB-4E165DC41B68}" name="Outlet Establishment Year"/>
    <tableColumn id="6" xr3:uid="{BBFC52D1-9CE0-4008-BC04-AEE65ACAE8AE}" name="Outlet Identifier"/>
    <tableColumn id="7" xr3:uid="{7CD90C53-367D-4E7F-ACAA-78ABA0820B7F}" name="Outlet Location Type"/>
    <tableColumn id="8" xr3:uid="{857881A0-473D-4CA7-AFEE-BB09FDB2AFFC}" name="Outlet Size"/>
    <tableColumn id="9" xr3:uid="{200894BF-2595-4DF7-BEBE-CBB2310AEDC1}" name="Outlet Type"/>
    <tableColumn id="10" xr3:uid="{D4DF82F8-1914-450E-942A-8BDF720D6764}" name="Item Visibility"/>
    <tableColumn id="11" xr3:uid="{06AE8AD9-3D30-4233-8605-DD1E40FA1665}" name="Item Weight"/>
    <tableColumn id="12" xr3:uid="{D3EBF83E-D3E3-4B8B-BEA4-E182AD4B3361}" name="Sales"/>
    <tableColumn id="13" xr3:uid="{25922880-F778-4EFB-8732-CA8C5F3144D2}" name="Rating"/>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4" xr3:uid="{C2FDE7D5-E36A-4CF5-BA70-2397F5744BBE}" name="Sr.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8C7098-C233-4346-A308-31DD5B05A9B6}">
  <dimension ref="A1:M428"/>
  <sheetViews>
    <sheetView workbookViewId="0">
      <selection activeCell="A3" sqref="A3:M428"/>
    </sheetView>
  </sheetViews>
  <sheetFormatPr defaultRowHeight="15.6" x14ac:dyDescent="0.3"/>
  <cols>
    <col min="1" max="1" width="17.19921875" bestFit="1" customWidth="1"/>
    <col min="2" max="2" width="8.8984375" bestFit="1" customWidth="1"/>
    <col min="3" max="3" width="15" bestFit="1" customWidth="1"/>
    <col min="4" max="4" width="11.19921875" bestFit="1" customWidth="1"/>
    <col min="5" max="5" width="25.19921875" bestFit="1" customWidth="1"/>
    <col min="6" max="6" width="16.59765625" bestFit="1" customWidth="1"/>
    <col min="7" max="7" width="20.59765625" bestFit="1" customWidth="1"/>
    <col min="8" max="8" width="12" bestFit="1" customWidth="1"/>
    <col min="9" max="9" width="17.296875" bestFit="1" customWidth="1"/>
    <col min="10" max="10" width="14.3984375" bestFit="1" customWidth="1"/>
    <col min="11" max="11" width="13.19921875" bestFit="1" customWidth="1"/>
    <col min="12" max="13" width="8.8984375" bestFit="1" customWidth="1"/>
  </cols>
  <sheetData>
    <row r="1" spans="1:13" x14ac:dyDescent="0.3">
      <c r="A1" s="39" t="s">
        <v>1624</v>
      </c>
    </row>
    <row r="3" spans="1:13" x14ac:dyDescent="0.3">
      <c r="A3" t="s">
        <v>0</v>
      </c>
      <c r="B3" t="s">
        <v>1612</v>
      </c>
      <c r="C3" t="s">
        <v>1</v>
      </c>
      <c r="D3" t="s">
        <v>2</v>
      </c>
      <c r="E3" t="s">
        <v>1609</v>
      </c>
      <c r="F3" t="s">
        <v>3</v>
      </c>
      <c r="G3" t="s">
        <v>4</v>
      </c>
      <c r="H3" t="s">
        <v>5</v>
      </c>
      <c r="I3" t="s">
        <v>6</v>
      </c>
      <c r="J3" t="s">
        <v>7</v>
      </c>
      <c r="K3" t="s">
        <v>8</v>
      </c>
      <c r="L3" t="s">
        <v>1608</v>
      </c>
      <c r="M3" t="s">
        <v>9</v>
      </c>
    </row>
    <row r="4" spans="1:13" x14ac:dyDescent="0.3">
      <c r="A4" t="s">
        <v>10</v>
      </c>
      <c r="B4">
        <v>8497</v>
      </c>
      <c r="C4" t="s">
        <v>1209</v>
      </c>
      <c r="D4" t="s">
        <v>54</v>
      </c>
      <c r="E4">
        <v>2018</v>
      </c>
      <c r="F4" t="s">
        <v>45</v>
      </c>
      <c r="G4" t="s">
        <v>21</v>
      </c>
      <c r="H4" t="s">
        <v>15</v>
      </c>
      <c r="I4" t="s">
        <v>46</v>
      </c>
      <c r="J4">
        <v>7.5753207000000003E-2</v>
      </c>
      <c r="L4">
        <v>111.1202</v>
      </c>
      <c r="M4">
        <v>4</v>
      </c>
    </row>
    <row r="5" spans="1:13" x14ac:dyDescent="0.3">
      <c r="A5" t="s">
        <v>10</v>
      </c>
      <c r="B5">
        <v>8496</v>
      </c>
      <c r="C5" t="s">
        <v>1029</v>
      </c>
      <c r="D5" t="s">
        <v>54</v>
      </c>
      <c r="E5">
        <v>2018</v>
      </c>
      <c r="F5" t="s">
        <v>45</v>
      </c>
      <c r="G5" t="s">
        <v>21</v>
      </c>
      <c r="H5" t="s">
        <v>15</v>
      </c>
      <c r="I5" t="s">
        <v>46</v>
      </c>
      <c r="J5">
        <v>6.0800116000000001E-2</v>
      </c>
      <c r="L5">
        <v>44.474400000000003</v>
      </c>
      <c r="M5">
        <v>4</v>
      </c>
    </row>
    <row r="6" spans="1:13" x14ac:dyDescent="0.3">
      <c r="A6" t="s">
        <v>10</v>
      </c>
      <c r="B6">
        <v>8495</v>
      </c>
      <c r="C6" t="s">
        <v>1380</v>
      </c>
      <c r="D6" t="s">
        <v>54</v>
      </c>
      <c r="E6">
        <v>2018</v>
      </c>
      <c r="F6" t="s">
        <v>45</v>
      </c>
      <c r="G6" t="s">
        <v>21</v>
      </c>
      <c r="H6" t="s">
        <v>15</v>
      </c>
      <c r="I6" t="s">
        <v>46</v>
      </c>
      <c r="J6">
        <v>0.150122794</v>
      </c>
      <c r="L6">
        <v>154.53139999999999</v>
      </c>
      <c r="M6">
        <v>4</v>
      </c>
    </row>
    <row r="7" spans="1:13" x14ac:dyDescent="0.3">
      <c r="A7" t="s">
        <v>10</v>
      </c>
      <c r="B7">
        <v>8494</v>
      </c>
      <c r="C7" t="s">
        <v>274</v>
      </c>
      <c r="D7" t="s">
        <v>54</v>
      </c>
      <c r="E7">
        <v>2018</v>
      </c>
      <c r="F7" t="s">
        <v>45</v>
      </c>
      <c r="G7" t="s">
        <v>21</v>
      </c>
      <c r="H7" t="s">
        <v>15</v>
      </c>
      <c r="I7" t="s">
        <v>46</v>
      </c>
      <c r="J7">
        <v>0.17064649400000001</v>
      </c>
      <c r="L7">
        <v>46.337600000000002</v>
      </c>
      <c r="M7">
        <v>4</v>
      </c>
    </row>
    <row r="8" spans="1:13" x14ac:dyDescent="0.3">
      <c r="A8" t="s">
        <v>10</v>
      </c>
      <c r="B8">
        <v>8493</v>
      </c>
      <c r="C8" t="s">
        <v>886</v>
      </c>
      <c r="D8" t="s">
        <v>54</v>
      </c>
      <c r="E8">
        <v>2018</v>
      </c>
      <c r="F8" t="s">
        <v>45</v>
      </c>
      <c r="G8" t="s">
        <v>21</v>
      </c>
      <c r="H8" t="s">
        <v>15</v>
      </c>
      <c r="I8" t="s">
        <v>46</v>
      </c>
      <c r="J8">
        <v>8.5250610000000004E-3</v>
      </c>
      <c r="L8">
        <v>72.503799999999998</v>
      </c>
      <c r="M8">
        <v>4</v>
      </c>
    </row>
    <row r="9" spans="1:13" x14ac:dyDescent="0.3">
      <c r="A9" t="s">
        <v>10</v>
      </c>
      <c r="B9">
        <v>8492</v>
      </c>
      <c r="C9" t="s">
        <v>1013</v>
      </c>
      <c r="D9" t="s">
        <v>54</v>
      </c>
      <c r="E9">
        <v>2018</v>
      </c>
      <c r="F9" t="s">
        <v>45</v>
      </c>
      <c r="G9" t="s">
        <v>21</v>
      </c>
      <c r="H9" t="s">
        <v>15</v>
      </c>
      <c r="I9" t="s">
        <v>46</v>
      </c>
      <c r="J9">
        <v>0.157701958</v>
      </c>
      <c r="L9">
        <v>158.7946</v>
      </c>
      <c r="M9">
        <v>4</v>
      </c>
    </row>
    <row r="10" spans="1:13" x14ac:dyDescent="0.3">
      <c r="A10" t="s">
        <v>10</v>
      </c>
      <c r="B10">
        <v>8491</v>
      </c>
      <c r="C10" t="s">
        <v>767</v>
      </c>
      <c r="D10" t="s">
        <v>54</v>
      </c>
      <c r="E10">
        <v>2018</v>
      </c>
      <c r="F10" t="s">
        <v>45</v>
      </c>
      <c r="G10" t="s">
        <v>21</v>
      </c>
      <c r="H10" t="s">
        <v>15</v>
      </c>
      <c r="I10" t="s">
        <v>46</v>
      </c>
      <c r="J10">
        <v>5.7143514999999999E-2</v>
      </c>
      <c r="L10">
        <v>151.8366</v>
      </c>
      <c r="M10">
        <v>4</v>
      </c>
    </row>
    <row r="11" spans="1:13" x14ac:dyDescent="0.3">
      <c r="A11" t="s">
        <v>17</v>
      </c>
      <c r="B11">
        <v>8384</v>
      </c>
      <c r="C11" t="s">
        <v>861</v>
      </c>
      <c r="D11" t="s">
        <v>54</v>
      </c>
      <c r="E11">
        <v>2018</v>
      </c>
      <c r="F11" t="s">
        <v>45</v>
      </c>
      <c r="G11" t="s">
        <v>21</v>
      </c>
      <c r="H11" t="s">
        <v>15</v>
      </c>
      <c r="I11" t="s">
        <v>46</v>
      </c>
      <c r="J11">
        <v>6.9088769999999994E-2</v>
      </c>
      <c r="L11">
        <v>52.3324</v>
      </c>
      <c r="M11">
        <v>4</v>
      </c>
    </row>
    <row r="12" spans="1:13" x14ac:dyDescent="0.3">
      <c r="A12" t="s">
        <v>17</v>
      </c>
      <c r="B12">
        <v>8383</v>
      </c>
      <c r="C12" t="s">
        <v>1117</v>
      </c>
      <c r="D12" t="s">
        <v>54</v>
      </c>
      <c r="E12">
        <v>2018</v>
      </c>
      <c r="F12" t="s">
        <v>45</v>
      </c>
      <c r="G12" t="s">
        <v>21</v>
      </c>
      <c r="H12" t="s">
        <v>15</v>
      </c>
      <c r="I12" t="s">
        <v>46</v>
      </c>
      <c r="J12">
        <v>3.9370913E-2</v>
      </c>
      <c r="L12">
        <v>116.9808</v>
      </c>
      <c r="M12">
        <v>4</v>
      </c>
    </row>
    <row r="13" spans="1:13" x14ac:dyDescent="0.3">
      <c r="A13" t="s">
        <v>17</v>
      </c>
      <c r="B13">
        <v>8382</v>
      </c>
      <c r="C13" t="s">
        <v>565</v>
      </c>
      <c r="D13" t="s">
        <v>54</v>
      </c>
      <c r="E13">
        <v>2018</v>
      </c>
      <c r="F13" t="s">
        <v>45</v>
      </c>
      <c r="G13" t="s">
        <v>21</v>
      </c>
      <c r="H13" t="s">
        <v>15</v>
      </c>
      <c r="I13" t="s">
        <v>46</v>
      </c>
      <c r="J13">
        <v>1.4353675999999999E-2</v>
      </c>
      <c r="L13">
        <v>115.515</v>
      </c>
      <c r="M13">
        <v>4</v>
      </c>
    </row>
    <row r="14" spans="1:13" x14ac:dyDescent="0.3">
      <c r="A14" t="s">
        <v>17</v>
      </c>
      <c r="B14">
        <v>8255</v>
      </c>
      <c r="C14" t="s">
        <v>1526</v>
      </c>
      <c r="D14" t="s">
        <v>54</v>
      </c>
      <c r="E14">
        <v>2018</v>
      </c>
      <c r="F14" t="s">
        <v>45</v>
      </c>
      <c r="G14" t="s">
        <v>21</v>
      </c>
      <c r="H14" t="s">
        <v>15</v>
      </c>
      <c r="I14" t="s">
        <v>46</v>
      </c>
      <c r="J14">
        <v>3.2024658999999997E-2</v>
      </c>
      <c r="L14">
        <v>62.7194</v>
      </c>
      <c r="M14">
        <v>4</v>
      </c>
    </row>
    <row r="15" spans="1:13" x14ac:dyDescent="0.3">
      <c r="A15" t="s">
        <v>10</v>
      </c>
      <c r="B15">
        <v>8244</v>
      </c>
      <c r="C15" t="s">
        <v>767</v>
      </c>
      <c r="D15" t="s">
        <v>54</v>
      </c>
      <c r="E15">
        <v>2022</v>
      </c>
      <c r="F15" t="s">
        <v>20</v>
      </c>
      <c r="G15" t="s">
        <v>21</v>
      </c>
      <c r="H15" t="s">
        <v>15</v>
      </c>
      <c r="I15" t="s">
        <v>22</v>
      </c>
      <c r="J15">
        <v>5.7655493000000002E-2</v>
      </c>
      <c r="K15">
        <v>11.8</v>
      </c>
      <c r="L15">
        <v>152.63659999999999</v>
      </c>
      <c r="M15">
        <v>4</v>
      </c>
    </row>
    <row r="16" spans="1:13" x14ac:dyDescent="0.3">
      <c r="A16" t="s">
        <v>10</v>
      </c>
      <c r="B16">
        <v>8218</v>
      </c>
      <c r="C16" t="s">
        <v>1470</v>
      </c>
      <c r="D16" t="s">
        <v>54</v>
      </c>
      <c r="E16">
        <v>2022</v>
      </c>
      <c r="F16" t="s">
        <v>20</v>
      </c>
      <c r="G16" t="s">
        <v>21</v>
      </c>
      <c r="H16" t="s">
        <v>15</v>
      </c>
      <c r="I16" t="s">
        <v>22</v>
      </c>
      <c r="J16">
        <v>1.8098194000000001E-2</v>
      </c>
      <c r="K16">
        <v>19.7</v>
      </c>
      <c r="L16">
        <v>104.599</v>
      </c>
      <c r="M16">
        <v>4</v>
      </c>
    </row>
    <row r="17" spans="1:13" x14ac:dyDescent="0.3">
      <c r="A17" t="s">
        <v>10</v>
      </c>
      <c r="B17">
        <v>8217</v>
      </c>
      <c r="C17" t="s">
        <v>573</v>
      </c>
      <c r="D17" t="s">
        <v>54</v>
      </c>
      <c r="E17">
        <v>2022</v>
      </c>
      <c r="F17" t="s">
        <v>20</v>
      </c>
      <c r="G17" t="s">
        <v>21</v>
      </c>
      <c r="H17" t="s">
        <v>15</v>
      </c>
      <c r="I17" t="s">
        <v>22</v>
      </c>
      <c r="J17">
        <v>9.1950972000000006E-2</v>
      </c>
      <c r="K17">
        <v>18.7</v>
      </c>
      <c r="L17">
        <v>184.22919999999999</v>
      </c>
      <c r="M17">
        <v>4</v>
      </c>
    </row>
    <row r="18" spans="1:13" x14ac:dyDescent="0.3">
      <c r="A18" t="s">
        <v>17</v>
      </c>
      <c r="B18">
        <v>15</v>
      </c>
      <c r="C18" t="s">
        <v>53</v>
      </c>
      <c r="D18" t="s">
        <v>54</v>
      </c>
      <c r="E18">
        <v>2018</v>
      </c>
      <c r="F18" t="s">
        <v>45</v>
      </c>
      <c r="G18" t="s">
        <v>21</v>
      </c>
      <c r="H18" t="s">
        <v>15</v>
      </c>
      <c r="I18" t="s">
        <v>46</v>
      </c>
      <c r="J18">
        <v>3.2928239999999998E-2</v>
      </c>
      <c r="L18">
        <v>173.1738</v>
      </c>
      <c r="M18">
        <v>5</v>
      </c>
    </row>
    <row r="19" spans="1:13" x14ac:dyDescent="0.3">
      <c r="A19" t="s">
        <v>10</v>
      </c>
      <c r="B19">
        <v>8216</v>
      </c>
      <c r="C19" t="s">
        <v>570</v>
      </c>
      <c r="D19" t="s">
        <v>54</v>
      </c>
      <c r="E19">
        <v>2022</v>
      </c>
      <c r="F19" t="s">
        <v>20</v>
      </c>
      <c r="G19" t="s">
        <v>21</v>
      </c>
      <c r="H19" t="s">
        <v>15</v>
      </c>
      <c r="I19" t="s">
        <v>22</v>
      </c>
      <c r="J19">
        <v>0.12237250399999999</v>
      </c>
      <c r="K19">
        <v>17.7</v>
      </c>
      <c r="L19">
        <v>101.56740000000001</v>
      </c>
      <c r="M19">
        <v>4</v>
      </c>
    </row>
    <row r="20" spans="1:13" x14ac:dyDescent="0.3">
      <c r="A20" t="s">
        <v>10</v>
      </c>
      <c r="B20">
        <v>8215</v>
      </c>
      <c r="C20" t="s">
        <v>886</v>
      </c>
      <c r="D20" t="s">
        <v>54</v>
      </c>
      <c r="E20">
        <v>2022</v>
      </c>
      <c r="F20" t="s">
        <v>20</v>
      </c>
      <c r="G20" t="s">
        <v>21</v>
      </c>
      <c r="H20" t="s">
        <v>15</v>
      </c>
      <c r="I20" t="s">
        <v>22</v>
      </c>
      <c r="J20">
        <v>8.6014409999999996E-3</v>
      </c>
      <c r="K20">
        <v>16.75</v>
      </c>
      <c r="L20">
        <v>73.703800000000001</v>
      </c>
      <c r="M20">
        <v>4</v>
      </c>
    </row>
    <row r="21" spans="1:13" x14ac:dyDescent="0.3">
      <c r="A21" t="s">
        <v>10</v>
      </c>
      <c r="B21">
        <v>8214</v>
      </c>
      <c r="C21" t="s">
        <v>630</v>
      </c>
      <c r="D21" t="s">
        <v>54</v>
      </c>
      <c r="E21">
        <v>2022</v>
      </c>
      <c r="F21" t="s">
        <v>20</v>
      </c>
      <c r="G21" t="s">
        <v>21</v>
      </c>
      <c r="H21" t="s">
        <v>15</v>
      </c>
      <c r="I21" t="s">
        <v>22</v>
      </c>
      <c r="J21">
        <v>2.3626807999999999E-2</v>
      </c>
      <c r="K21">
        <v>12.8</v>
      </c>
      <c r="L21">
        <v>223.24039999999999</v>
      </c>
      <c r="M21">
        <v>4</v>
      </c>
    </row>
    <row r="22" spans="1:13" x14ac:dyDescent="0.3">
      <c r="A22" t="s">
        <v>10</v>
      </c>
      <c r="B22">
        <v>8213</v>
      </c>
      <c r="C22" t="s">
        <v>1335</v>
      </c>
      <c r="D22" t="s">
        <v>54</v>
      </c>
      <c r="E22">
        <v>2022</v>
      </c>
      <c r="F22" t="s">
        <v>20</v>
      </c>
      <c r="G22" t="s">
        <v>21</v>
      </c>
      <c r="H22" t="s">
        <v>15</v>
      </c>
      <c r="I22" t="s">
        <v>22</v>
      </c>
      <c r="J22">
        <v>1.0963268999999999E-2</v>
      </c>
      <c r="K22">
        <v>11.65</v>
      </c>
      <c r="L22">
        <v>110.95440000000001</v>
      </c>
      <c r="M22">
        <v>4</v>
      </c>
    </row>
    <row r="23" spans="1:13" x14ac:dyDescent="0.3">
      <c r="A23" t="s">
        <v>10</v>
      </c>
      <c r="B23">
        <v>8212</v>
      </c>
      <c r="C23" t="s">
        <v>428</v>
      </c>
      <c r="D23" t="s">
        <v>54</v>
      </c>
      <c r="E23">
        <v>2022</v>
      </c>
      <c r="F23" t="s">
        <v>20</v>
      </c>
      <c r="G23" t="s">
        <v>21</v>
      </c>
      <c r="H23" t="s">
        <v>15</v>
      </c>
      <c r="I23" t="s">
        <v>22</v>
      </c>
      <c r="J23">
        <v>0.17417636</v>
      </c>
      <c r="K23">
        <v>9.0350000000000001</v>
      </c>
      <c r="L23">
        <v>148.9708</v>
      </c>
      <c r="M23">
        <v>4</v>
      </c>
    </row>
    <row r="24" spans="1:13" x14ac:dyDescent="0.3">
      <c r="A24" t="s">
        <v>17</v>
      </c>
      <c r="B24">
        <v>8110</v>
      </c>
      <c r="C24" t="s">
        <v>243</v>
      </c>
      <c r="D24" t="s">
        <v>54</v>
      </c>
      <c r="E24">
        <v>2022</v>
      </c>
      <c r="F24" t="s">
        <v>20</v>
      </c>
      <c r="G24" t="s">
        <v>21</v>
      </c>
      <c r="H24" t="s">
        <v>15</v>
      </c>
      <c r="I24" t="s">
        <v>22</v>
      </c>
      <c r="J24">
        <v>1.0039493E-2</v>
      </c>
      <c r="K24">
        <v>21.25</v>
      </c>
      <c r="L24">
        <v>181.76079999999999</v>
      </c>
      <c r="M24">
        <v>4</v>
      </c>
    </row>
    <row r="25" spans="1:13" x14ac:dyDescent="0.3">
      <c r="A25" t="s">
        <v>17</v>
      </c>
      <c r="B25">
        <v>8109</v>
      </c>
      <c r="C25" t="s">
        <v>53</v>
      </c>
      <c r="D25" t="s">
        <v>54</v>
      </c>
      <c r="E25">
        <v>2022</v>
      </c>
      <c r="F25" t="s">
        <v>20</v>
      </c>
      <c r="G25" t="s">
        <v>21</v>
      </c>
      <c r="H25" t="s">
        <v>15</v>
      </c>
      <c r="I25" t="s">
        <v>22</v>
      </c>
      <c r="J25">
        <v>3.3223259999999998E-2</v>
      </c>
      <c r="K25">
        <v>19.350000000000001</v>
      </c>
      <c r="L25">
        <v>172.07380000000001</v>
      </c>
      <c r="M25">
        <v>4</v>
      </c>
    </row>
    <row r="26" spans="1:13" x14ac:dyDescent="0.3">
      <c r="A26" t="s">
        <v>17</v>
      </c>
      <c r="B26">
        <v>8108</v>
      </c>
      <c r="C26" t="s">
        <v>577</v>
      </c>
      <c r="D26" t="s">
        <v>54</v>
      </c>
      <c r="E26">
        <v>2022</v>
      </c>
      <c r="F26" t="s">
        <v>20</v>
      </c>
      <c r="G26" t="s">
        <v>21</v>
      </c>
      <c r="H26" t="s">
        <v>15</v>
      </c>
      <c r="I26" t="s">
        <v>22</v>
      </c>
      <c r="J26">
        <v>0.15693555300000001</v>
      </c>
      <c r="K26">
        <v>17.2</v>
      </c>
      <c r="L26">
        <v>160.65780000000001</v>
      </c>
      <c r="M26">
        <v>4</v>
      </c>
    </row>
    <row r="27" spans="1:13" x14ac:dyDescent="0.3">
      <c r="A27" t="s">
        <v>17</v>
      </c>
      <c r="B27">
        <v>8107</v>
      </c>
      <c r="C27" t="s">
        <v>329</v>
      </c>
      <c r="D27" t="s">
        <v>54</v>
      </c>
      <c r="E27">
        <v>2022</v>
      </c>
      <c r="F27" t="s">
        <v>20</v>
      </c>
      <c r="G27" t="s">
        <v>21</v>
      </c>
      <c r="H27" t="s">
        <v>15</v>
      </c>
      <c r="I27" t="s">
        <v>22</v>
      </c>
      <c r="J27">
        <v>8.1372266999999998E-2</v>
      </c>
      <c r="K27">
        <v>14.8</v>
      </c>
      <c r="L27">
        <v>191.4846</v>
      </c>
      <c r="M27">
        <v>4</v>
      </c>
    </row>
    <row r="28" spans="1:13" x14ac:dyDescent="0.3">
      <c r="A28" t="s">
        <v>17</v>
      </c>
      <c r="B28">
        <v>8106</v>
      </c>
      <c r="C28" t="s">
        <v>510</v>
      </c>
      <c r="D28" t="s">
        <v>54</v>
      </c>
      <c r="E28">
        <v>2022</v>
      </c>
      <c r="F28" t="s">
        <v>20</v>
      </c>
      <c r="G28" t="s">
        <v>21</v>
      </c>
      <c r="H28" t="s">
        <v>15</v>
      </c>
      <c r="I28" t="s">
        <v>22</v>
      </c>
      <c r="J28">
        <v>1.2769753E-2</v>
      </c>
      <c r="K28">
        <v>6.32</v>
      </c>
      <c r="L28">
        <v>39.982199999999999</v>
      </c>
      <c r="M28">
        <v>4</v>
      </c>
    </row>
    <row r="29" spans="1:13" x14ac:dyDescent="0.3">
      <c r="A29" t="s">
        <v>10</v>
      </c>
      <c r="B29">
        <v>7955</v>
      </c>
      <c r="C29" t="s">
        <v>1199</v>
      </c>
      <c r="D29" t="s">
        <v>54</v>
      </c>
      <c r="E29">
        <v>2014</v>
      </c>
      <c r="F29" t="s">
        <v>29</v>
      </c>
      <c r="G29" t="s">
        <v>21</v>
      </c>
      <c r="H29" t="s">
        <v>30</v>
      </c>
      <c r="I29" t="s">
        <v>16</v>
      </c>
      <c r="J29">
        <v>2.7058065999999999E-2</v>
      </c>
      <c r="K29">
        <v>19.25</v>
      </c>
      <c r="L29">
        <v>194.81100000000001</v>
      </c>
      <c r="M29">
        <v>4</v>
      </c>
    </row>
    <row r="30" spans="1:13" x14ac:dyDescent="0.3">
      <c r="A30" t="s">
        <v>10</v>
      </c>
      <c r="B30">
        <v>7954</v>
      </c>
      <c r="C30" t="s">
        <v>1029</v>
      </c>
      <c r="D30" t="s">
        <v>54</v>
      </c>
      <c r="E30">
        <v>2014</v>
      </c>
      <c r="F30" t="s">
        <v>29</v>
      </c>
      <c r="G30" t="s">
        <v>21</v>
      </c>
      <c r="H30" t="s">
        <v>30</v>
      </c>
      <c r="I30" t="s">
        <v>16</v>
      </c>
      <c r="J30">
        <v>6.1045133000000001E-2</v>
      </c>
      <c r="K30">
        <v>15.85</v>
      </c>
      <c r="L30">
        <v>44.7744</v>
      </c>
      <c r="M30">
        <v>4</v>
      </c>
    </row>
    <row r="31" spans="1:13" x14ac:dyDescent="0.3">
      <c r="A31" t="s">
        <v>10</v>
      </c>
      <c r="B31">
        <v>7953</v>
      </c>
      <c r="C31" t="s">
        <v>1014</v>
      </c>
      <c r="D31" t="s">
        <v>54</v>
      </c>
      <c r="E31">
        <v>2014</v>
      </c>
      <c r="F31" t="s">
        <v>29</v>
      </c>
      <c r="G31" t="s">
        <v>21</v>
      </c>
      <c r="H31" t="s">
        <v>30</v>
      </c>
      <c r="I31" t="s">
        <v>16</v>
      </c>
      <c r="J31">
        <v>7.7949333999999995E-2</v>
      </c>
      <c r="K31">
        <v>15</v>
      </c>
      <c r="L31">
        <v>238.72479999999999</v>
      </c>
      <c r="M31">
        <v>4</v>
      </c>
    </row>
    <row r="32" spans="1:13" x14ac:dyDescent="0.3">
      <c r="A32" t="s">
        <v>10</v>
      </c>
      <c r="B32">
        <v>7952</v>
      </c>
      <c r="C32" t="s">
        <v>191</v>
      </c>
      <c r="D32" t="s">
        <v>54</v>
      </c>
      <c r="E32">
        <v>2014</v>
      </c>
      <c r="F32" t="s">
        <v>29</v>
      </c>
      <c r="G32" t="s">
        <v>21</v>
      </c>
      <c r="H32" t="s">
        <v>30</v>
      </c>
      <c r="I32" t="s">
        <v>16</v>
      </c>
      <c r="J32">
        <v>7.7995641000000004E-2</v>
      </c>
      <c r="K32">
        <v>9.1950000000000003</v>
      </c>
      <c r="L32">
        <v>107.1596</v>
      </c>
      <c r="M32">
        <v>4</v>
      </c>
    </row>
    <row r="33" spans="1:13" x14ac:dyDescent="0.3">
      <c r="A33" t="s">
        <v>10</v>
      </c>
      <c r="B33">
        <v>7951</v>
      </c>
      <c r="C33" t="s">
        <v>316</v>
      </c>
      <c r="D33" t="s">
        <v>54</v>
      </c>
      <c r="E33">
        <v>2014</v>
      </c>
      <c r="F33" t="s">
        <v>29</v>
      </c>
      <c r="G33" t="s">
        <v>21</v>
      </c>
      <c r="H33" t="s">
        <v>30</v>
      </c>
      <c r="I33" t="s">
        <v>16</v>
      </c>
      <c r="J33">
        <v>2.4520854000000002E-2</v>
      </c>
      <c r="K33">
        <v>5.63</v>
      </c>
      <c r="L33">
        <v>102.8306</v>
      </c>
      <c r="M33">
        <v>4</v>
      </c>
    </row>
    <row r="34" spans="1:13" x14ac:dyDescent="0.3">
      <c r="A34" t="s">
        <v>17</v>
      </c>
      <c r="B34">
        <v>7856</v>
      </c>
      <c r="C34" t="s">
        <v>53</v>
      </c>
      <c r="D34" t="s">
        <v>54</v>
      </c>
      <c r="E34">
        <v>2014</v>
      </c>
      <c r="F34" t="s">
        <v>29</v>
      </c>
      <c r="G34" t="s">
        <v>21</v>
      </c>
      <c r="H34" t="s">
        <v>30</v>
      </c>
      <c r="I34" t="s">
        <v>16</v>
      </c>
      <c r="J34">
        <v>3.3060936999999999E-2</v>
      </c>
      <c r="K34">
        <v>19.350000000000001</v>
      </c>
      <c r="L34">
        <v>172.47380000000001</v>
      </c>
      <c r="M34">
        <v>4</v>
      </c>
    </row>
    <row r="35" spans="1:13" x14ac:dyDescent="0.3">
      <c r="A35" t="s">
        <v>17</v>
      </c>
      <c r="B35">
        <v>7855</v>
      </c>
      <c r="C35" t="s">
        <v>1102</v>
      </c>
      <c r="D35" t="s">
        <v>54</v>
      </c>
      <c r="E35">
        <v>2014</v>
      </c>
      <c r="F35" t="s">
        <v>29</v>
      </c>
      <c r="G35" t="s">
        <v>21</v>
      </c>
      <c r="H35" t="s">
        <v>30</v>
      </c>
      <c r="I35" t="s">
        <v>16</v>
      </c>
      <c r="J35">
        <v>5.2295514000000001E-2</v>
      </c>
      <c r="K35">
        <v>15.1</v>
      </c>
      <c r="L35">
        <v>242.9512</v>
      </c>
      <c r="M35">
        <v>4</v>
      </c>
    </row>
    <row r="36" spans="1:13" x14ac:dyDescent="0.3">
      <c r="A36" t="s">
        <v>17</v>
      </c>
      <c r="B36">
        <v>7854</v>
      </c>
      <c r="C36" t="s">
        <v>1369</v>
      </c>
      <c r="D36" t="s">
        <v>54</v>
      </c>
      <c r="E36">
        <v>2014</v>
      </c>
      <c r="F36" t="s">
        <v>29</v>
      </c>
      <c r="G36" t="s">
        <v>21</v>
      </c>
      <c r="H36" t="s">
        <v>30</v>
      </c>
      <c r="I36" t="s">
        <v>16</v>
      </c>
      <c r="J36">
        <v>7.2738309999999997E-3</v>
      </c>
      <c r="K36">
        <v>11.3</v>
      </c>
      <c r="L36">
        <v>196.64259999999999</v>
      </c>
      <c r="M36">
        <v>4</v>
      </c>
    </row>
    <row r="37" spans="1:13" x14ac:dyDescent="0.3">
      <c r="A37" t="s">
        <v>17</v>
      </c>
      <c r="B37">
        <v>7853</v>
      </c>
      <c r="C37" t="s">
        <v>1193</v>
      </c>
      <c r="D37" t="s">
        <v>54</v>
      </c>
      <c r="E37">
        <v>2014</v>
      </c>
      <c r="F37" t="s">
        <v>29</v>
      </c>
      <c r="G37" t="s">
        <v>21</v>
      </c>
      <c r="H37" t="s">
        <v>30</v>
      </c>
      <c r="I37" t="s">
        <v>16</v>
      </c>
      <c r="J37">
        <v>2.7041859000000001E-2</v>
      </c>
      <c r="K37">
        <v>10.1</v>
      </c>
      <c r="L37">
        <v>77.566999999999993</v>
      </c>
      <c r="M37">
        <v>4</v>
      </c>
    </row>
    <row r="38" spans="1:13" x14ac:dyDescent="0.3">
      <c r="A38" t="s">
        <v>17</v>
      </c>
      <c r="B38">
        <v>7852</v>
      </c>
      <c r="C38" t="s">
        <v>510</v>
      </c>
      <c r="D38" t="s">
        <v>54</v>
      </c>
      <c r="E38">
        <v>2014</v>
      </c>
      <c r="F38" t="s">
        <v>29</v>
      </c>
      <c r="G38" t="s">
        <v>21</v>
      </c>
      <c r="H38" t="s">
        <v>30</v>
      </c>
      <c r="I38" t="s">
        <v>16</v>
      </c>
      <c r="J38">
        <v>1.2707362E-2</v>
      </c>
      <c r="K38">
        <v>6.32</v>
      </c>
      <c r="L38">
        <v>41.0822</v>
      </c>
      <c r="M38">
        <v>4</v>
      </c>
    </row>
    <row r="39" spans="1:13" x14ac:dyDescent="0.3">
      <c r="A39" t="s">
        <v>10</v>
      </c>
      <c r="B39">
        <v>7729</v>
      </c>
      <c r="C39" t="s">
        <v>963</v>
      </c>
      <c r="D39" t="s">
        <v>54</v>
      </c>
      <c r="E39">
        <v>2011</v>
      </c>
      <c r="F39" t="s">
        <v>39</v>
      </c>
      <c r="G39" t="s">
        <v>21</v>
      </c>
      <c r="H39" t="s">
        <v>26</v>
      </c>
      <c r="I39" t="s">
        <v>40</v>
      </c>
      <c r="J39">
        <v>1.6516867000000001E-2</v>
      </c>
      <c r="K39">
        <v>6.26</v>
      </c>
      <c r="L39">
        <v>151.13659999999999</v>
      </c>
      <c r="M39">
        <v>4</v>
      </c>
    </row>
    <row r="40" spans="1:13" x14ac:dyDescent="0.3">
      <c r="A40" t="s">
        <v>10</v>
      </c>
      <c r="B40">
        <v>7709</v>
      </c>
      <c r="C40" t="s">
        <v>274</v>
      </c>
      <c r="D40" t="s">
        <v>54</v>
      </c>
      <c r="E40">
        <v>2011</v>
      </c>
      <c r="F40" t="s">
        <v>39</v>
      </c>
      <c r="G40" t="s">
        <v>21</v>
      </c>
      <c r="H40" t="s">
        <v>30</v>
      </c>
      <c r="I40" t="s">
        <v>40</v>
      </c>
      <c r="J40">
        <v>0.28701714</v>
      </c>
      <c r="K40">
        <v>18.600000000000001</v>
      </c>
      <c r="L40">
        <v>48.837600000000002</v>
      </c>
      <c r="M40">
        <v>4</v>
      </c>
    </row>
    <row r="41" spans="1:13" x14ac:dyDescent="0.3">
      <c r="A41" t="s">
        <v>10</v>
      </c>
      <c r="B41">
        <v>7708</v>
      </c>
      <c r="C41" t="s">
        <v>1444</v>
      </c>
      <c r="D41" t="s">
        <v>54</v>
      </c>
      <c r="E41">
        <v>2011</v>
      </c>
      <c r="F41" t="s">
        <v>39</v>
      </c>
      <c r="G41" t="s">
        <v>21</v>
      </c>
      <c r="H41" t="s">
        <v>30</v>
      </c>
      <c r="I41" t="s">
        <v>40</v>
      </c>
      <c r="J41">
        <v>2.9377238999999999E-2</v>
      </c>
      <c r="K41">
        <v>16</v>
      </c>
      <c r="L41">
        <v>46.171799999999998</v>
      </c>
      <c r="M41">
        <v>4</v>
      </c>
    </row>
    <row r="42" spans="1:13" x14ac:dyDescent="0.3">
      <c r="A42" t="s">
        <v>10</v>
      </c>
      <c r="B42">
        <v>7707</v>
      </c>
      <c r="C42" t="s">
        <v>1521</v>
      </c>
      <c r="D42" t="s">
        <v>54</v>
      </c>
      <c r="E42">
        <v>2011</v>
      </c>
      <c r="F42" t="s">
        <v>39</v>
      </c>
      <c r="G42" t="s">
        <v>21</v>
      </c>
      <c r="H42" t="s">
        <v>30</v>
      </c>
      <c r="I42" t="s">
        <v>40</v>
      </c>
      <c r="J42">
        <v>8.3147702000000004E-2</v>
      </c>
      <c r="K42">
        <v>14.3</v>
      </c>
      <c r="L42">
        <v>210.15860000000001</v>
      </c>
      <c r="M42">
        <v>4</v>
      </c>
    </row>
    <row r="43" spans="1:13" x14ac:dyDescent="0.3">
      <c r="A43" t="s">
        <v>10</v>
      </c>
      <c r="B43">
        <v>40</v>
      </c>
      <c r="C43" t="s">
        <v>84</v>
      </c>
      <c r="D43" t="s">
        <v>54</v>
      </c>
      <c r="E43">
        <v>2016</v>
      </c>
      <c r="F43" t="s">
        <v>25</v>
      </c>
      <c r="G43" t="s">
        <v>14</v>
      </c>
      <c r="H43" t="s">
        <v>26</v>
      </c>
      <c r="I43" t="s">
        <v>16</v>
      </c>
      <c r="J43">
        <v>8.5274987999999996E-2</v>
      </c>
      <c r="K43">
        <v>13.85</v>
      </c>
      <c r="L43">
        <v>119.61239999999999</v>
      </c>
      <c r="M43">
        <v>5</v>
      </c>
    </row>
    <row r="44" spans="1:13" x14ac:dyDescent="0.3">
      <c r="A44" t="s">
        <v>10</v>
      </c>
      <c r="B44">
        <v>7706</v>
      </c>
      <c r="C44" t="s">
        <v>1335</v>
      </c>
      <c r="D44" t="s">
        <v>54</v>
      </c>
      <c r="E44">
        <v>2011</v>
      </c>
      <c r="F44" t="s">
        <v>39</v>
      </c>
      <c r="G44" t="s">
        <v>21</v>
      </c>
      <c r="H44" t="s">
        <v>30</v>
      </c>
      <c r="I44" t="s">
        <v>40</v>
      </c>
      <c r="J44">
        <v>1.8275816E-2</v>
      </c>
      <c r="K44">
        <v>11.65</v>
      </c>
      <c r="L44">
        <v>110.8544</v>
      </c>
      <c r="M44">
        <v>4</v>
      </c>
    </row>
    <row r="45" spans="1:13" x14ac:dyDescent="0.3">
      <c r="A45" t="s">
        <v>10</v>
      </c>
      <c r="B45">
        <v>7705</v>
      </c>
      <c r="C45" t="s">
        <v>608</v>
      </c>
      <c r="D45" t="s">
        <v>54</v>
      </c>
      <c r="E45">
        <v>2011</v>
      </c>
      <c r="F45" t="s">
        <v>39</v>
      </c>
      <c r="G45" t="s">
        <v>21</v>
      </c>
      <c r="H45" t="s">
        <v>30</v>
      </c>
      <c r="I45" t="s">
        <v>40</v>
      </c>
      <c r="J45">
        <v>7.8716389999999997E-2</v>
      </c>
      <c r="K45">
        <v>5.3049999999999997</v>
      </c>
      <c r="L45">
        <v>183.5608</v>
      </c>
      <c r="M45">
        <v>4</v>
      </c>
    </row>
    <row r="46" spans="1:13" x14ac:dyDescent="0.3">
      <c r="A46" t="s">
        <v>10</v>
      </c>
      <c r="B46">
        <v>7704</v>
      </c>
      <c r="C46" t="s">
        <v>258</v>
      </c>
      <c r="D46" t="s">
        <v>54</v>
      </c>
      <c r="E46">
        <v>2011</v>
      </c>
      <c r="F46" t="s">
        <v>39</v>
      </c>
      <c r="G46" t="s">
        <v>21</v>
      </c>
      <c r="H46" t="s">
        <v>30</v>
      </c>
      <c r="I46" t="s">
        <v>40</v>
      </c>
      <c r="J46">
        <v>0.10239789000000001</v>
      </c>
      <c r="K46">
        <v>5.15</v>
      </c>
      <c r="L46">
        <v>122.1388</v>
      </c>
      <c r="M46">
        <v>4</v>
      </c>
    </row>
    <row r="47" spans="1:13" x14ac:dyDescent="0.3">
      <c r="A47" t="s">
        <v>17</v>
      </c>
      <c r="B47">
        <v>7655</v>
      </c>
      <c r="C47" t="s">
        <v>1102</v>
      </c>
      <c r="D47" t="s">
        <v>54</v>
      </c>
      <c r="E47">
        <v>2011</v>
      </c>
      <c r="F47" t="s">
        <v>39</v>
      </c>
      <c r="G47" t="s">
        <v>21</v>
      </c>
      <c r="H47" t="s">
        <v>30</v>
      </c>
      <c r="I47" t="s">
        <v>40</v>
      </c>
      <c r="J47">
        <v>8.7604871000000001E-2</v>
      </c>
      <c r="K47">
        <v>15.1</v>
      </c>
      <c r="L47">
        <v>242.25120000000001</v>
      </c>
      <c r="M47">
        <v>4</v>
      </c>
    </row>
    <row r="48" spans="1:13" x14ac:dyDescent="0.3">
      <c r="A48" t="s">
        <v>17</v>
      </c>
      <c r="B48">
        <v>7654</v>
      </c>
      <c r="C48" t="s">
        <v>861</v>
      </c>
      <c r="D48" t="s">
        <v>54</v>
      </c>
      <c r="E48">
        <v>2011</v>
      </c>
      <c r="F48" t="s">
        <v>39</v>
      </c>
      <c r="G48" t="s">
        <v>21</v>
      </c>
      <c r="H48" t="s">
        <v>30</v>
      </c>
      <c r="I48" t="s">
        <v>40</v>
      </c>
      <c r="J48">
        <v>0.116203156</v>
      </c>
      <c r="K48">
        <v>12.65</v>
      </c>
      <c r="L48">
        <v>53.532400000000003</v>
      </c>
      <c r="M48">
        <v>4</v>
      </c>
    </row>
    <row r="49" spans="1:13" x14ac:dyDescent="0.3">
      <c r="A49" t="s">
        <v>17</v>
      </c>
      <c r="B49">
        <v>7653</v>
      </c>
      <c r="C49" t="s">
        <v>1549</v>
      </c>
      <c r="D49" t="s">
        <v>54</v>
      </c>
      <c r="E49">
        <v>2011</v>
      </c>
      <c r="F49" t="s">
        <v>39</v>
      </c>
      <c r="G49" t="s">
        <v>21</v>
      </c>
      <c r="H49" t="s">
        <v>30</v>
      </c>
      <c r="I49" t="s">
        <v>40</v>
      </c>
      <c r="J49">
        <v>0.16472456699999999</v>
      </c>
      <c r="K49">
        <v>10.8</v>
      </c>
      <c r="L49">
        <v>98.404200000000003</v>
      </c>
      <c r="M49">
        <v>4</v>
      </c>
    </row>
    <row r="50" spans="1:13" x14ac:dyDescent="0.3">
      <c r="A50" t="s">
        <v>17</v>
      </c>
      <c r="B50">
        <v>7652</v>
      </c>
      <c r="C50" t="s">
        <v>565</v>
      </c>
      <c r="D50" t="s">
        <v>54</v>
      </c>
      <c r="E50">
        <v>2011</v>
      </c>
      <c r="F50" t="s">
        <v>39</v>
      </c>
      <c r="G50" t="s">
        <v>21</v>
      </c>
      <c r="H50" t="s">
        <v>30</v>
      </c>
      <c r="I50" t="s">
        <v>40</v>
      </c>
      <c r="J50">
        <v>2.414202E-2</v>
      </c>
      <c r="K50">
        <v>7.26</v>
      </c>
      <c r="L50">
        <v>117.41500000000001</v>
      </c>
      <c r="M50">
        <v>4</v>
      </c>
    </row>
    <row r="51" spans="1:13" x14ac:dyDescent="0.3">
      <c r="A51" t="s">
        <v>10</v>
      </c>
      <c r="B51">
        <v>7568</v>
      </c>
      <c r="C51" t="s">
        <v>785</v>
      </c>
      <c r="D51" t="s">
        <v>54</v>
      </c>
      <c r="E51">
        <v>2017</v>
      </c>
      <c r="F51" t="s">
        <v>50</v>
      </c>
      <c r="G51" t="s">
        <v>34</v>
      </c>
      <c r="H51" t="s">
        <v>26</v>
      </c>
      <c r="I51" t="s">
        <v>16</v>
      </c>
      <c r="J51">
        <v>0.15104488099999999</v>
      </c>
      <c r="K51">
        <v>20.350000000000001</v>
      </c>
      <c r="L51">
        <v>79.227599999999995</v>
      </c>
      <c r="M51">
        <v>4</v>
      </c>
    </row>
    <row r="52" spans="1:13" x14ac:dyDescent="0.3">
      <c r="A52" t="s">
        <v>10</v>
      </c>
      <c r="B52">
        <v>7567</v>
      </c>
      <c r="C52" t="s">
        <v>1297</v>
      </c>
      <c r="D52" t="s">
        <v>54</v>
      </c>
      <c r="E52">
        <v>2017</v>
      </c>
      <c r="F52" t="s">
        <v>50</v>
      </c>
      <c r="G52" t="s">
        <v>34</v>
      </c>
      <c r="H52" t="s">
        <v>26</v>
      </c>
      <c r="I52" t="s">
        <v>16</v>
      </c>
      <c r="J52">
        <v>2.0942867E-2</v>
      </c>
      <c r="K52">
        <v>17.850000000000001</v>
      </c>
      <c r="L52">
        <v>260.29360000000003</v>
      </c>
      <c r="M52">
        <v>4</v>
      </c>
    </row>
    <row r="53" spans="1:13" x14ac:dyDescent="0.3">
      <c r="A53" t="s">
        <v>10</v>
      </c>
      <c r="B53">
        <v>7566</v>
      </c>
      <c r="C53" t="s">
        <v>1014</v>
      </c>
      <c r="D53" t="s">
        <v>54</v>
      </c>
      <c r="E53">
        <v>2017</v>
      </c>
      <c r="F53" t="s">
        <v>50</v>
      </c>
      <c r="G53" t="s">
        <v>34</v>
      </c>
      <c r="H53" t="s">
        <v>26</v>
      </c>
      <c r="I53" t="s">
        <v>16</v>
      </c>
      <c r="J53">
        <v>7.7999503999999997E-2</v>
      </c>
      <c r="K53">
        <v>15</v>
      </c>
      <c r="L53">
        <v>238.0248</v>
      </c>
      <c r="M53">
        <v>4</v>
      </c>
    </row>
    <row r="54" spans="1:13" x14ac:dyDescent="0.3">
      <c r="A54" t="s">
        <v>10</v>
      </c>
      <c r="B54">
        <v>7565</v>
      </c>
      <c r="C54" t="s">
        <v>273</v>
      </c>
      <c r="D54" t="s">
        <v>54</v>
      </c>
      <c r="E54">
        <v>2017</v>
      </c>
      <c r="F54" t="s">
        <v>50</v>
      </c>
      <c r="G54" t="s">
        <v>34</v>
      </c>
      <c r="H54" t="s">
        <v>26</v>
      </c>
      <c r="I54" t="s">
        <v>16</v>
      </c>
      <c r="J54">
        <v>3.3754477999999997E-2</v>
      </c>
      <c r="K54">
        <v>12.35</v>
      </c>
      <c r="L54">
        <v>199.04259999999999</v>
      </c>
      <c r="M54">
        <v>4</v>
      </c>
    </row>
    <row r="55" spans="1:13" x14ac:dyDescent="0.3">
      <c r="A55" t="s">
        <v>10</v>
      </c>
      <c r="B55">
        <v>7564</v>
      </c>
      <c r="C55" t="s">
        <v>869</v>
      </c>
      <c r="D55" t="s">
        <v>54</v>
      </c>
      <c r="E55">
        <v>2017</v>
      </c>
      <c r="F55" t="s">
        <v>50</v>
      </c>
      <c r="G55" t="s">
        <v>34</v>
      </c>
      <c r="H55" t="s">
        <v>26</v>
      </c>
      <c r="I55" t="s">
        <v>16</v>
      </c>
      <c r="J55">
        <v>2.5921320000000001E-2</v>
      </c>
      <c r="K55">
        <v>11.8</v>
      </c>
      <c r="L55">
        <v>101.9674</v>
      </c>
      <c r="M55">
        <v>4</v>
      </c>
    </row>
    <row r="56" spans="1:13" x14ac:dyDescent="0.3">
      <c r="A56" t="s">
        <v>10</v>
      </c>
      <c r="B56">
        <v>7563</v>
      </c>
      <c r="C56" t="s">
        <v>767</v>
      </c>
      <c r="D56" t="s">
        <v>54</v>
      </c>
      <c r="E56">
        <v>2017</v>
      </c>
      <c r="F56" t="s">
        <v>50</v>
      </c>
      <c r="G56" t="s">
        <v>34</v>
      </c>
      <c r="H56" t="s">
        <v>26</v>
      </c>
      <c r="I56" t="s">
        <v>16</v>
      </c>
      <c r="J56">
        <v>5.7410724000000003E-2</v>
      </c>
      <c r="K56">
        <v>11.8</v>
      </c>
      <c r="L56">
        <v>149.53659999999999</v>
      </c>
      <c r="M56">
        <v>4</v>
      </c>
    </row>
    <row r="57" spans="1:13" x14ac:dyDescent="0.3">
      <c r="A57" t="s">
        <v>10</v>
      </c>
      <c r="B57">
        <v>7562</v>
      </c>
      <c r="C57" t="s">
        <v>607</v>
      </c>
      <c r="D57" t="s">
        <v>54</v>
      </c>
      <c r="E57">
        <v>2017</v>
      </c>
      <c r="F57" t="s">
        <v>50</v>
      </c>
      <c r="G57" t="s">
        <v>34</v>
      </c>
      <c r="H57" t="s">
        <v>26</v>
      </c>
      <c r="I57" t="s">
        <v>16</v>
      </c>
      <c r="J57">
        <v>3.6903419E-2</v>
      </c>
      <c r="K57">
        <v>6.69</v>
      </c>
      <c r="L57">
        <v>175.137</v>
      </c>
      <c r="M57">
        <v>4</v>
      </c>
    </row>
    <row r="58" spans="1:13" x14ac:dyDescent="0.3">
      <c r="A58" t="s">
        <v>17</v>
      </c>
      <c r="B58">
        <v>7462</v>
      </c>
      <c r="C58" t="s">
        <v>385</v>
      </c>
      <c r="D58" t="s">
        <v>54</v>
      </c>
      <c r="E58">
        <v>2017</v>
      </c>
      <c r="F58" t="s">
        <v>50</v>
      </c>
      <c r="G58" t="s">
        <v>34</v>
      </c>
      <c r="H58" t="s">
        <v>26</v>
      </c>
      <c r="I58" t="s">
        <v>16</v>
      </c>
      <c r="J58">
        <v>3.6031136999999998E-2</v>
      </c>
      <c r="K58">
        <v>18.850000000000001</v>
      </c>
      <c r="L58">
        <v>60.456200000000003</v>
      </c>
      <c r="M58">
        <v>4</v>
      </c>
    </row>
    <row r="59" spans="1:13" x14ac:dyDescent="0.3">
      <c r="A59" t="s">
        <v>17</v>
      </c>
      <c r="B59">
        <v>7461</v>
      </c>
      <c r="C59" t="s">
        <v>1102</v>
      </c>
      <c r="D59" t="s">
        <v>54</v>
      </c>
      <c r="E59">
        <v>2017</v>
      </c>
      <c r="F59" t="s">
        <v>50</v>
      </c>
      <c r="G59" t="s">
        <v>34</v>
      </c>
      <c r="H59" t="s">
        <v>26</v>
      </c>
      <c r="I59" t="s">
        <v>16</v>
      </c>
      <c r="J59">
        <v>5.2329172E-2</v>
      </c>
      <c r="K59">
        <v>15.1</v>
      </c>
      <c r="L59">
        <v>243.15119999999999</v>
      </c>
      <c r="M59">
        <v>4</v>
      </c>
    </row>
    <row r="60" spans="1:13" x14ac:dyDescent="0.3">
      <c r="A60" t="s">
        <v>17</v>
      </c>
      <c r="B60">
        <v>7460</v>
      </c>
      <c r="C60" t="s">
        <v>1549</v>
      </c>
      <c r="D60" t="s">
        <v>54</v>
      </c>
      <c r="E60">
        <v>2017</v>
      </c>
      <c r="F60" t="s">
        <v>50</v>
      </c>
      <c r="G60" t="s">
        <v>34</v>
      </c>
      <c r="H60" t="s">
        <v>26</v>
      </c>
      <c r="I60" t="s">
        <v>16</v>
      </c>
      <c r="J60">
        <v>9.8395215999999994E-2</v>
      </c>
      <c r="K60">
        <v>10.8</v>
      </c>
      <c r="L60">
        <v>100.80419999999999</v>
      </c>
      <c r="M60">
        <v>4</v>
      </c>
    </row>
    <row r="61" spans="1:13" x14ac:dyDescent="0.3">
      <c r="A61" t="s">
        <v>17</v>
      </c>
      <c r="B61">
        <v>7459</v>
      </c>
      <c r="C61" t="s">
        <v>1193</v>
      </c>
      <c r="D61" t="s">
        <v>54</v>
      </c>
      <c r="E61">
        <v>2017</v>
      </c>
      <c r="F61" t="s">
        <v>50</v>
      </c>
      <c r="G61" t="s">
        <v>34</v>
      </c>
      <c r="H61" t="s">
        <v>26</v>
      </c>
      <c r="I61" t="s">
        <v>16</v>
      </c>
      <c r="J61">
        <v>2.7059264E-2</v>
      </c>
      <c r="K61">
        <v>10.1</v>
      </c>
      <c r="L61">
        <v>76.466999999999999</v>
      </c>
      <c r="M61">
        <v>4</v>
      </c>
    </row>
    <row r="62" spans="1:13" x14ac:dyDescent="0.3">
      <c r="A62" t="s">
        <v>17</v>
      </c>
      <c r="B62">
        <v>7458</v>
      </c>
      <c r="C62" t="s">
        <v>1071</v>
      </c>
      <c r="D62" t="s">
        <v>54</v>
      </c>
      <c r="E62">
        <v>2017</v>
      </c>
      <c r="F62" t="s">
        <v>50</v>
      </c>
      <c r="G62" t="s">
        <v>34</v>
      </c>
      <c r="H62" t="s">
        <v>26</v>
      </c>
      <c r="I62" t="s">
        <v>16</v>
      </c>
      <c r="J62">
        <v>0.11942805200000001</v>
      </c>
      <c r="K62">
        <v>8.1549999999999994</v>
      </c>
      <c r="L62">
        <v>190.85300000000001</v>
      </c>
      <c r="M62">
        <v>4</v>
      </c>
    </row>
    <row r="63" spans="1:13" x14ac:dyDescent="0.3">
      <c r="A63" t="s">
        <v>10</v>
      </c>
      <c r="B63">
        <v>7314</v>
      </c>
      <c r="C63" t="s">
        <v>584</v>
      </c>
      <c r="D63" t="s">
        <v>54</v>
      </c>
      <c r="E63">
        <v>2020</v>
      </c>
      <c r="F63" t="s">
        <v>37</v>
      </c>
      <c r="G63" t="s">
        <v>34</v>
      </c>
      <c r="H63" t="s">
        <v>15</v>
      </c>
      <c r="I63" t="s">
        <v>16</v>
      </c>
      <c r="J63">
        <v>9.7059595999999998E-2</v>
      </c>
      <c r="K63">
        <v>20.2</v>
      </c>
      <c r="L63">
        <v>178.6028</v>
      </c>
      <c r="M63">
        <v>4</v>
      </c>
    </row>
    <row r="64" spans="1:13" x14ac:dyDescent="0.3">
      <c r="A64" t="s">
        <v>10</v>
      </c>
      <c r="B64">
        <v>7313</v>
      </c>
      <c r="C64" t="s">
        <v>886</v>
      </c>
      <c r="D64" t="s">
        <v>54</v>
      </c>
      <c r="E64">
        <v>2020</v>
      </c>
      <c r="F64" t="s">
        <v>37</v>
      </c>
      <c r="G64" t="s">
        <v>34</v>
      </c>
      <c r="H64" t="s">
        <v>15</v>
      </c>
      <c r="I64" t="s">
        <v>16</v>
      </c>
      <c r="J64">
        <v>8.6149999999999994E-3</v>
      </c>
      <c r="K64">
        <v>16.75</v>
      </c>
      <c r="L64">
        <v>72.403800000000004</v>
      </c>
      <c r="M64">
        <v>4</v>
      </c>
    </row>
    <row r="65" spans="1:13" x14ac:dyDescent="0.3">
      <c r="A65" t="s">
        <v>10</v>
      </c>
      <c r="B65">
        <v>7312</v>
      </c>
      <c r="C65" t="s">
        <v>129</v>
      </c>
      <c r="D65" t="s">
        <v>54</v>
      </c>
      <c r="E65">
        <v>2020</v>
      </c>
      <c r="F65" t="s">
        <v>37</v>
      </c>
      <c r="G65" t="s">
        <v>34</v>
      </c>
      <c r="H65" t="s">
        <v>15</v>
      </c>
      <c r="I65" t="s">
        <v>16</v>
      </c>
      <c r="J65">
        <v>1.2528611E-2</v>
      </c>
      <c r="K65">
        <v>10.195</v>
      </c>
      <c r="L65">
        <v>195.11099999999999</v>
      </c>
      <c r="M65">
        <v>4</v>
      </c>
    </row>
    <row r="66" spans="1:13" x14ac:dyDescent="0.3">
      <c r="A66" t="s">
        <v>10</v>
      </c>
      <c r="B66">
        <v>7311</v>
      </c>
      <c r="C66" t="s">
        <v>607</v>
      </c>
      <c r="D66" t="s">
        <v>54</v>
      </c>
      <c r="E66">
        <v>2020</v>
      </c>
      <c r="F66" t="s">
        <v>37</v>
      </c>
      <c r="G66" t="s">
        <v>34</v>
      </c>
      <c r="H66" t="s">
        <v>15</v>
      </c>
      <c r="I66" t="s">
        <v>16</v>
      </c>
      <c r="J66">
        <v>0</v>
      </c>
      <c r="K66">
        <v>6.69</v>
      </c>
      <c r="L66">
        <v>176.93700000000001</v>
      </c>
      <c r="M66">
        <v>4</v>
      </c>
    </row>
    <row r="67" spans="1:13" x14ac:dyDescent="0.3">
      <c r="A67" t="s">
        <v>10</v>
      </c>
      <c r="B67">
        <v>7310</v>
      </c>
      <c r="C67" t="s">
        <v>963</v>
      </c>
      <c r="D67" t="s">
        <v>54</v>
      </c>
      <c r="E67">
        <v>2020</v>
      </c>
      <c r="F67" t="s">
        <v>37</v>
      </c>
      <c r="G67" t="s">
        <v>34</v>
      </c>
      <c r="H67" t="s">
        <v>15</v>
      </c>
      <c r="I67" t="s">
        <v>16</v>
      </c>
      <c r="J67">
        <v>9.9237319999999993E-3</v>
      </c>
      <c r="K67">
        <v>6.26</v>
      </c>
      <c r="L67">
        <v>152.8366</v>
      </c>
      <c r="M67">
        <v>4</v>
      </c>
    </row>
    <row r="68" spans="1:13" x14ac:dyDescent="0.3">
      <c r="A68" t="s">
        <v>10</v>
      </c>
      <c r="B68">
        <v>7233</v>
      </c>
      <c r="C68" t="s">
        <v>1199</v>
      </c>
      <c r="D68" t="s">
        <v>54</v>
      </c>
      <c r="E68">
        <v>2015</v>
      </c>
      <c r="F68" t="s">
        <v>33</v>
      </c>
      <c r="G68" t="s">
        <v>34</v>
      </c>
      <c r="H68" t="s">
        <v>30</v>
      </c>
      <c r="I68" t="s">
        <v>16</v>
      </c>
      <c r="J68">
        <v>2.7135521999999999E-2</v>
      </c>
      <c r="K68">
        <v>19.25</v>
      </c>
      <c r="L68">
        <v>196.31100000000001</v>
      </c>
      <c r="M68">
        <v>4</v>
      </c>
    </row>
    <row r="69" spans="1:13" x14ac:dyDescent="0.3">
      <c r="A69" t="s">
        <v>10</v>
      </c>
      <c r="B69">
        <v>7232</v>
      </c>
      <c r="C69" t="s">
        <v>1297</v>
      </c>
      <c r="D69" t="s">
        <v>54</v>
      </c>
      <c r="E69">
        <v>2015</v>
      </c>
      <c r="F69" t="s">
        <v>33</v>
      </c>
      <c r="G69" t="s">
        <v>34</v>
      </c>
      <c r="H69" t="s">
        <v>30</v>
      </c>
      <c r="I69" t="s">
        <v>16</v>
      </c>
      <c r="J69">
        <v>2.0989308000000002E-2</v>
      </c>
      <c r="K69">
        <v>17.850000000000001</v>
      </c>
      <c r="L69">
        <v>260.79360000000003</v>
      </c>
      <c r="M69">
        <v>4</v>
      </c>
    </row>
    <row r="70" spans="1:13" x14ac:dyDescent="0.3">
      <c r="A70" t="s">
        <v>10</v>
      </c>
      <c r="B70">
        <v>7231</v>
      </c>
      <c r="C70" t="s">
        <v>1014</v>
      </c>
      <c r="D70" t="s">
        <v>54</v>
      </c>
      <c r="E70">
        <v>2015</v>
      </c>
      <c r="F70" t="s">
        <v>33</v>
      </c>
      <c r="G70" t="s">
        <v>34</v>
      </c>
      <c r="H70" t="s">
        <v>30</v>
      </c>
      <c r="I70" t="s">
        <v>16</v>
      </c>
      <c r="J70">
        <v>7.8172470999999993E-2</v>
      </c>
      <c r="K70">
        <v>15</v>
      </c>
      <c r="L70">
        <v>238.82480000000001</v>
      </c>
      <c r="M70">
        <v>4</v>
      </c>
    </row>
    <row r="71" spans="1:13" x14ac:dyDescent="0.3">
      <c r="A71" t="s">
        <v>10</v>
      </c>
      <c r="B71">
        <v>7230</v>
      </c>
      <c r="C71" t="s">
        <v>869</v>
      </c>
      <c r="D71" t="s">
        <v>54</v>
      </c>
      <c r="E71">
        <v>2015</v>
      </c>
      <c r="F71" t="s">
        <v>33</v>
      </c>
      <c r="G71" t="s">
        <v>34</v>
      </c>
      <c r="H71" t="s">
        <v>30</v>
      </c>
      <c r="I71" t="s">
        <v>16</v>
      </c>
      <c r="J71">
        <v>2.5978801999999999E-2</v>
      </c>
      <c r="K71">
        <v>11.8</v>
      </c>
      <c r="L71">
        <v>102.56740000000001</v>
      </c>
      <c r="M71">
        <v>4</v>
      </c>
    </row>
    <row r="72" spans="1:13" x14ac:dyDescent="0.3">
      <c r="A72" t="s">
        <v>10</v>
      </c>
      <c r="B72">
        <v>7229</v>
      </c>
      <c r="C72" t="s">
        <v>129</v>
      </c>
      <c r="D72" t="s">
        <v>54</v>
      </c>
      <c r="E72">
        <v>2015</v>
      </c>
      <c r="F72" t="s">
        <v>33</v>
      </c>
      <c r="G72" t="s">
        <v>34</v>
      </c>
      <c r="H72" t="s">
        <v>30</v>
      </c>
      <c r="I72" t="s">
        <v>16</v>
      </c>
      <c r="J72">
        <v>1.2483408E-2</v>
      </c>
      <c r="K72">
        <v>10.195</v>
      </c>
      <c r="L72">
        <v>195.411</v>
      </c>
      <c r="M72">
        <v>4</v>
      </c>
    </row>
    <row r="73" spans="1:13" x14ac:dyDescent="0.3">
      <c r="A73" t="s">
        <v>10</v>
      </c>
      <c r="B73">
        <v>7228</v>
      </c>
      <c r="C73" t="s">
        <v>457</v>
      </c>
      <c r="D73" t="s">
        <v>54</v>
      </c>
      <c r="E73">
        <v>2015</v>
      </c>
      <c r="F73" t="s">
        <v>33</v>
      </c>
      <c r="G73" t="s">
        <v>34</v>
      </c>
      <c r="H73" t="s">
        <v>30</v>
      </c>
      <c r="I73" t="s">
        <v>16</v>
      </c>
      <c r="J73">
        <v>3.3505804E-2</v>
      </c>
      <c r="K73">
        <v>9.3000000000000007</v>
      </c>
      <c r="L73">
        <v>153.4314</v>
      </c>
      <c r="M73">
        <v>4</v>
      </c>
    </row>
    <row r="74" spans="1:13" x14ac:dyDescent="0.3">
      <c r="A74" t="s">
        <v>17</v>
      </c>
      <c r="B74">
        <v>71</v>
      </c>
      <c r="C74" t="s">
        <v>116</v>
      </c>
      <c r="D74" t="s">
        <v>54</v>
      </c>
      <c r="E74">
        <v>2012</v>
      </c>
      <c r="F74" t="s">
        <v>13</v>
      </c>
      <c r="G74" t="s">
        <v>14</v>
      </c>
      <c r="H74" t="s">
        <v>15</v>
      </c>
      <c r="I74" t="s">
        <v>16</v>
      </c>
      <c r="J74">
        <v>2.6882495999999999E-2</v>
      </c>
      <c r="K74">
        <v>9.8000000000000007</v>
      </c>
      <c r="L74">
        <v>126.30200000000001</v>
      </c>
      <c r="M74">
        <v>5</v>
      </c>
    </row>
    <row r="75" spans="1:13" x14ac:dyDescent="0.3">
      <c r="A75" t="s">
        <v>10</v>
      </c>
      <c r="B75">
        <v>7227</v>
      </c>
      <c r="C75" t="s">
        <v>428</v>
      </c>
      <c r="D75" t="s">
        <v>54</v>
      </c>
      <c r="E75">
        <v>2015</v>
      </c>
      <c r="F75" t="s">
        <v>33</v>
      </c>
      <c r="G75" t="s">
        <v>34</v>
      </c>
      <c r="H75" t="s">
        <v>30</v>
      </c>
      <c r="I75" t="s">
        <v>16</v>
      </c>
      <c r="J75">
        <v>0.17382151900000001</v>
      </c>
      <c r="K75">
        <v>9.0350000000000001</v>
      </c>
      <c r="L75">
        <v>151.4708</v>
      </c>
      <c r="M75">
        <v>4</v>
      </c>
    </row>
    <row r="76" spans="1:13" x14ac:dyDescent="0.3">
      <c r="A76" t="s">
        <v>10</v>
      </c>
      <c r="B76">
        <v>7226</v>
      </c>
      <c r="C76" t="s">
        <v>963</v>
      </c>
      <c r="D76" t="s">
        <v>54</v>
      </c>
      <c r="E76">
        <v>2015</v>
      </c>
      <c r="F76" t="s">
        <v>33</v>
      </c>
      <c r="G76" t="s">
        <v>34</v>
      </c>
      <c r="H76" t="s">
        <v>30</v>
      </c>
      <c r="I76" t="s">
        <v>16</v>
      </c>
      <c r="J76">
        <v>9.8879269999999995E-3</v>
      </c>
      <c r="K76">
        <v>6.26</v>
      </c>
      <c r="L76">
        <v>150.73660000000001</v>
      </c>
      <c r="M76">
        <v>4</v>
      </c>
    </row>
    <row r="77" spans="1:13" x14ac:dyDescent="0.3">
      <c r="A77" t="s">
        <v>17</v>
      </c>
      <c r="B77">
        <v>7122</v>
      </c>
      <c r="C77" t="s">
        <v>494</v>
      </c>
      <c r="D77" t="s">
        <v>54</v>
      </c>
      <c r="E77">
        <v>2020</v>
      </c>
      <c r="F77" t="s">
        <v>37</v>
      </c>
      <c r="G77" t="s">
        <v>34</v>
      </c>
      <c r="H77" t="s">
        <v>30</v>
      </c>
      <c r="I77" t="s">
        <v>16</v>
      </c>
      <c r="J77">
        <v>8.4273286000000003E-2</v>
      </c>
      <c r="K77">
        <v>20.350000000000001</v>
      </c>
      <c r="L77">
        <v>181.72919999999999</v>
      </c>
      <c r="M77">
        <v>4</v>
      </c>
    </row>
    <row r="78" spans="1:13" x14ac:dyDescent="0.3">
      <c r="A78" t="s">
        <v>17</v>
      </c>
      <c r="B78">
        <v>7121</v>
      </c>
      <c r="C78" t="s">
        <v>385</v>
      </c>
      <c r="D78" t="s">
        <v>54</v>
      </c>
      <c r="E78">
        <v>2020</v>
      </c>
      <c r="F78" t="s">
        <v>37</v>
      </c>
      <c r="G78" t="s">
        <v>34</v>
      </c>
      <c r="H78" t="s">
        <v>30</v>
      </c>
      <c r="I78" t="s">
        <v>16</v>
      </c>
      <c r="J78">
        <v>3.6241796999999999E-2</v>
      </c>
      <c r="K78">
        <v>18.850000000000001</v>
      </c>
      <c r="L78">
        <v>57.356200000000001</v>
      </c>
      <c r="M78">
        <v>4</v>
      </c>
    </row>
    <row r="79" spans="1:13" x14ac:dyDescent="0.3">
      <c r="A79" t="s">
        <v>17</v>
      </c>
      <c r="B79">
        <v>7120</v>
      </c>
      <c r="C79" t="s">
        <v>383</v>
      </c>
      <c r="D79" t="s">
        <v>54</v>
      </c>
      <c r="E79">
        <v>2020</v>
      </c>
      <c r="F79" t="s">
        <v>37</v>
      </c>
      <c r="G79" t="s">
        <v>34</v>
      </c>
      <c r="H79" t="s">
        <v>30</v>
      </c>
      <c r="I79" t="s">
        <v>16</v>
      </c>
      <c r="J79">
        <v>0.123726711</v>
      </c>
      <c r="K79">
        <v>12.65</v>
      </c>
      <c r="L79">
        <v>107.7938</v>
      </c>
      <c r="M79">
        <v>4</v>
      </c>
    </row>
    <row r="80" spans="1:13" x14ac:dyDescent="0.3">
      <c r="A80" t="s">
        <v>17</v>
      </c>
      <c r="B80">
        <v>7119</v>
      </c>
      <c r="C80" t="s">
        <v>1252</v>
      </c>
      <c r="D80" t="s">
        <v>54</v>
      </c>
      <c r="E80">
        <v>2020</v>
      </c>
      <c r="F80" t="s">
        <v>37</v>
      </c>
      <c r="G80" t="s">
        <v>34</v>
      </c>
      <c r="H80" t="s">
        <v>30</v>
      </c>
      <c r="I80" t="s">
        <v>16</v>
      </c>
      <c r="J80">
        <v>0.14699926399999999</v>
      </c>
      <c r="K80">
        <v>10.3</v>
      </c>
      <c r="L80">
        <v>103.76479999999999</v>
      </c>
      <c r="M80">
        <v>4</v>
      </c>
    </row>
    <row r="81" spans="1:13" x14ac:dyDescent="0.3">
      <c r="A81" t="s">
        <v>17</v>
      </c>
      <c r="B81">
        <v>7118</v>
      </c>
      <c r="C81" t="s">
        <v>510</v>
      </c>
      <c r="D81" t="s">
        <v>54</v>
      </c>
      <c r="E81">
        <v>2020</v>
      </c>
      <c r="F81" t="s">
        <v>37</v>
      </c>
      <c r="G81" t="s">
        <v>34</v>
      </c>
      <c r="H81" t="s">
        <v>30</v>
      </c>
      <c r="I81" t="s">
        <v>16</v>
      </c>
      <c r="J81">
        <v>1.2789884E-2</v>
      </c>
      <c r="K81">
        <v>6.32</v>
      </c>
      <c r="L81">
        <v>39.182200000000002</v>
      </c>
      <c r="M81">
        <v>4</v>
      </c>
    </row>
    <row r="82" spans="1:13" x14ac:dyDescent="0.3">
      <c r="A82" t="s">
        <v>17</v>
      </c>
      <c r="B82">
        <v>6960</v>
      </c>
      <c r="C82" t="s">
        <v>384</v>
      </c>
      <c r="D82" t="s">
        <v>54</v>
      </c>
      <c r="E82">
        <v>2015</v>
      </c>
      <c r="F82" t="s">
        <v>33</v>
      </c>
      <c r="G82" t="s">
        <v>34</v>
      </c>
      <c r="H82" t="s">
        <v>26</v>
      </c>
      <c r="I82" t="s">
        <v>16</v>
      </c>
      <c r="J82">
        <v>2.5813942999999999E-2</v>
      </c>
      <c r="K82">
        <v>18.5</v>
      </c>
      <c r="L82">
        <v>89.117199999999997</v>
      </c>
      <c r="M82">
        <v>4</v>
      </c>
    </row>
    <row r="83" spans="1:13" x14ac:dyDescent="0.3">
      <c r="A83" t="s">
        <v>10</v>
      </c>
      <c r="B83">
        <v>6829</v>
      </c>
      <c r="C83" t="s">
        <v>1521</v>
      </c>
      <c r="D83" t="s">
        <v>54</v>
      </c>
      <c r="E83">
        <v>2016</v>
      </c>
      <c r="F83" t="s">
        <v>25</v>
      </c>
      <c r="G83" t="s">
        <v>14</v>
      </c>
      <c r="H83" t="s">
        <v>26</v>
      </c>
      <c r="I83" t="s">
        <v>16</v>
      </c>
      <c r="J83">
        <v>4.9676156999999999E-2</v>
      </c>
      <c r="K83">
        <v>14.3</v>
      </c>
      <c r="L83">
        <v>212.45859999999999</v>
      </c>
      <c r="M83">
        <v>4</v>
      </c>
    </row>
    <row r="84" spans="1:13" x14ac:dyDescent="0.3">
      <c r="A84" t="s">
        <v>10</v>
      </c>
      <c r="B84">
        <v>6803</v>
      </c>
      <c r="C84" t="s">
        <v>1559</v>
      </c>
      <c r="D84" t="s">
        <v>54</v>
      </c>
      <c r="E84">
        <v>2016</v>
      </c>
      <c r="F84" t="s">
        <v>25</v>
      </c>
      <c r="G84" t="s">
        <v>14</v>
      </c>
      <c r="H84" t="s">
        <v>26</v>
      </c>
      <c r="I84" t="s">
        <v>16</v>
      </c>
      <c r="J84">
        <v>4.2681522E-2</v>
      </c>
      <c r="K84">
        <v>12.15</v>
      </c>
      <c r="L84">
        <v>184.29499999999999</v>
      </c>
      <c r="M84">
        <v>4</v>
      </c>
    </row>
    <row r="85" spans="1:13" x14ac:dyDescent="0.3">
      <c r="A85" t="s">
        <v>10</v>
      </c>
      <c r="B85">
        <v>6802</v>
      </c>
      <c r="C85" t="s">
        <v>526</v>
      </c>
      <c r="D85" t="s">
        <v>54</v>
      </c>
      <c r="E85">
        <v>2016</v>
      </c>
      <c r="F85" t="s">
        <v>25</v>
      </c>
      <c r="G85" t="s">
        <v>14</v>
      </c>
      <c r="H85" t="s">
        <v>26</v>
      </c>
      <c r="I85" t="s">
        <v>16</v>
      </c>
      <c r="J85">
        <v>6.9587171000000003E-2</v>
      </c>
      <c r="K85">
        <v>11.395</v>
      </c>
      <c r="L85">
        <v>234.66159999999999</v>
      </c>
      <c r="M85">
        <v>4</v>
      </c>
    </row>
    <row r="86" spans="1:13" x14ac:dyDescent="0.3">
      <c r="A86" t="s">
        <v>10</v>
      </c>
      <c r="B86">
        <v>6801</v>
      </c>
      <c r="C86" t="s">
        <v>582</v>
      </c>
      <c r="D86" t="s">
        <v>54</v>
      </c>
      <c r="E86">
        <v>2016</v>
      </c>
      <c r="F86" t="s">
        <v>25</v>
      </c>
      <c r="G86" t="s">
        <v>14</v>
      </c>
      <c r="H86" t="s">
        <v>26</v>
      </c>
      <c r="I86" t="s">
        <v>16</v>
      </c>
      <c r="J86">
        <v>1.5089965E-2</v>
      </c>
      <c r="K86">
        <v>9.8000000000000007</v>
      </c>
      <c r="L86">
        <v>249.64080000000001</v>
      </c>
      <c r="M86">
        <v>4</v>
      </c>
    </row>
    <row r="87" spans="1:13" x14ac:dyDescent="0.3">
      <c r="A87" t="s">
        <v>10</v>
      </c>
      <c r="B87">
        <v>84</v>
      </c>
      <c r="C87" t="s">
        <v>129</v>
      </c>
      <c r="D87" t="s">
        <v>54</v>
      </c>
      <c r="E87">
        <v>2012</v>
      </c>
      <c r="F87" t="s">
        <v>13</v>
      </c>
      <c r="G87" t="s">
        <v>14</v>
      </c>
      <c r="H87" t="s">
        <v>15</v>
      </c>
      <c r="I87" t="s">
        <v>16</v>
      </c>
      <c r="J87">
        <v>1.2477512E-2</v>
      </c>
      <c r="K87">
        <v>10.195</v>
      </c>
      <c r="L87">
        <v>197.11099999999999</v>
      </c>
      <c r="M87">
        <v>5</v>
      </c>
    </row>
    <row r="88" spans="1:13" x14ac:dyDescent="0.3">
      <c r="A88" t="s">
        <v>10</v>
      </c>
      <c r="B88">
        <v>85</v>
      </c>
      <c r="C88" t="s">
        <v>130</v>
      </c>
      <c r="D88" t="s">
        <v>54</v>
      </c>
      <c r="E88">
        <v>2012</v>
      </c>
      <c r="F88" t="s">
        <v>13</v>
      </c>
      <c r="G88" t="s">
        <v>14</v>
      </c>
      <c r="H88" t="s">
        <v>15</v>
      </c>
      <c r="I88" t="s">
        <v>16</v>
      </c>
      <c r="J88">
        <v>2.6643448E-2</v>
      </c>
      <c r="K88">
        <v>13.65</v>
      </c>
      <c r="L88">
        <v>37.953200000000002</v>
      </c>
      <c r="M88">
        <v>5</v>
      </c>
    </row>
    <row r="89" spans="1:13" x14ac:dyDescent="0.3">
      <c r="A89" t="s">
        <v>10</v>
      </c>
      <c r="B89">
        <v>6800</v>
      </c>
      <c r="C89" t="s">
        <v>457</v>
      </c>
      <c r="D89" t="s">
        <v>54</v>
      </c>
      <c r="E89">
        <v>2016</v>
      </c>
      <c r="F89" t="s">
        <v>25</v>
      </c>
      <c r="G89" t="s">
        <v>14</v>
      </c>
      <c r="H89" t="s">
        <v>26</v>
      </c>
      <c r="I89" t="s">
        <v>16</v>
      </c>
      <c r="J89">
        <v>3.3437991E-2</v>
      </c>
      <c r="K89">
        <v>9.3000000000000007</v>
      </c>
      <c r="L89">
        <v>153.23140000000001</v>
      </c>
      <c r="M89">
        <v>4</v>
      </c>
    </row>
    <row r="90" spans="1:13" x14ac:dyDescent="0.3">
      <c r="A90" t="s">
        <v>10</v>
      </c>
      <c r="B90">
        <v>6799</v>
      </c>
      <c r="C90" t="s">
        <v>1200</v>
      </c>
      <c r="D90" t="s">
        <v>54</v>
      </c>
      <c r="E90">
        <v>2016</v>
      </c>
      <c r="F90" t="s">
        <v>25</v>
      </c>
      <c r="G90" t="s">
        <v>14</v>
      </c>
      <c r="H90" t="s">
        <v>26</v>
      </c>
      <c r="I90" t="s">
        <v>16</v>
      </c>
      <c r="J90">
        <v>0.17907747500000001</v>
      </c>
      <c r="K90">
        <v>6.1749999999999998</v>
      </c>
      <c r="L90">
        <v>94.375200000000007</v>
      </c>
      <c r="M90">
        <v>4</v>
      </c>
    </row>
    <row r="91" spans="1:13" x14ac:dyDescent="0.3">
      <c r="A91" t="s">
        <v>10</v>
      </c>
      <c r="B91">
        <v>6798</v>
      </c>
      <c r="C91" t="s">
        <v>258</v>
      </c>
      <c r="D91" t="s">
        <v>54</v>
      </c>
      <c r="E91">
        <v>2016</v>
      </c>
      <c r="F91" t="s">
        <v>25</v>
      </c>
      <c r="G91" t="s">
        <v>14</v>
      </c>
      <c r="H91" t="s">
        <v>26</v>
      </c>
      <c r="I91" t="s">
        <v>16</v>
      </c>
      <c r="J91">
        <v>6.1177080000000002E-2</v>
      </c>
      <c r="K91">
        <v>5.15</v>
      </c>
      <c r="L91">
        <v>121.83880000000001</v>
      </c>
      <c r="M91">
        <v>4</v>
      </c>
    </row>
    <row r="92" spans="1:13" x14ac:dyDescent="0.3">
      <c r="A92" t="s">
        <v>17</v>
      </c>
      <c r="B92">
        <v>6702</v>
      </c>
      <c r="C92" t="s">
        <v>494</v>
      </c>
      <c r="D92" t="s">
        <v>54</v>
      </c>
      <c r="E92">
        <v>2016</v>
      </c>
      <c r="F92" t="s">
        <v>25</v>
      </c>
      <c r="G92" t="s">
        <v>14</v>
      </c>
      <c r="H92" t="s">
        <v>26</v>
      </c>
      <c r="I92" t="s">
        <v>16</v>
      </c>
      <c r="J92">
        <v>8.3799283000000002E-2</v>
      </c>
      <c r="K92">
        <v>20.350000000000001</v>
      </c>
      <c r="L92">
        <v>184.1292</v>
      </c>
      <c r="M92">
        <v>4</v>
      </c>
    </row>
    <row r="93" spans="1:13" x14ac:dyDescent="0.3">
      <c r="A93" t="s">
        <v>17</v>
      </c>
      <c r="B93">
        <v>6701</v>
      </c>
      <c r="C93" t="s">
        <v>577</v>
      </c>
      <c r="D93" t="s">
        <v>54</v>
      </c>
      <c r="E93">
        <v>2016</v>
      </c>
      <c r="F93" t="s">
        <v>25</v>
      </c>
      <c r="G93" t="s">
        <v>14</v>
      </c>
      <c r="H93" t="s">
        <v>26</v>
      </c>
      <c r="I93" t="s">
        <v>16</v>
      </c>
      <c r="J93">
        <v>0.15629885800000001</v>
      </c>
      <c r="K93">
        <v>17.2</v>
      </c>
      <c r="L93">
        <v>162.15780000000001</v>
      </c>
      <c r="M93">
        <v>4</v>
      </c>
    </row>
    <row r="94" spans="1:13" x14ac:dyDescent="0.3">
      <c r="A94" t="s">
        <v>17</v>
      </c>
      <c r="B94">
        <v>6700</v>
      </c>
      <c r="C94" t="s">
        <v>383</v>
      </c>
      <c r="D94" t="s">
        <v>54</v>
      </c>
      <c r="E94">
        <v>2016</v>
      </c>
      <c r="F94" t="s">
        <v>25</v>
      </c>
      <c r="G94" t="s">
        <v>14</v>
      </c>
      <c r="H94" t="s">
        <v>26</v>
      </c>
      <c r="I94" t="s">
        <v>16</v>
      </c>
      <c r="J94">
        <v>0</v>
      </c>
      <c r="K94">
        <v>12.65</v>
      </c>
      <c r="L94">
        <v>107.8938</v>
      </c>
      <c r="M94">
        <v>4</v>
      </c>
    </row>
    <row r="95" spans="1:13" x14ac:dyDescent="0.3">
      <c r="A95" t="s">
        <v>10</v>
      </c>
      <c r="B95">
        <v>6557</v>
      </c>
      <c r="C95" t="s">
        <v>1439</v>
      </c>
      <c r="D95" t="s">
        <v>54</v>
      </c>
      <c r="E95">
        <v>2018</v>
      </c>
      <c r="F95" t="s">
        <v>138</v>
      </c>
      <c r="G95" t="s">
        <v>14</v>
      </c>
      <c r="H95" t="s">
        <v>26</v>
      </c>
      <c r="I95" t="s">
        <v>40</v>
      </c>
      <c r="J95">
        <v>7.0017381000000004E-2</v>
      </c>
      <c r="L95">
        <v>89.351399999999998</v>
      </c>
      <c r="M95">
        <v>4</v>
      </c>
    </row>
    <row r="96" spans="1:13" x14ac:dyDescent="0.3">
      <c r="A96" t="s">
        <v>10</v>
      </c>
      <c r="B96">
        <v>6556</v>
      </c>
      <c r="C96" t="s">
        <v>1335</v>
      </c>
      <c r="D96" t="s">
        <v>54</v>
      </c>
      <c r="E96">
        <v>2018</v>
      </c>
      <c r="F96" t="s">
        <v>138</v>
      </c>
      <c r="G96" t="s">
        <v>14</v>
      </c>
      <c r="H96" t="s">
        <v>26</v>
      </c>
      <c r="I96" t="s">
        <v>40</v>
      </c>
      <c r="J96">
        <v>1.9117392E-2</v>
      </c>
      <c r="L96">
        <v>110.6544</v>
      </c>
      <c r="M96">
        <v>4</v>
      </c>
    </row>
    <row r="97" spans="1:13" x14ac:dyDescent="0.3">
      <c r="A97" t="s">
        <v>10</v>
      </c>
      <c r="B97">
        <v>6555</v>
      </c>
      <c r="C97" t="s">
        <v>1559</v>
      </c>
      <c r="D97" t="s">
        <v>54</v>
      </c>
      <c r="E97">
        <v>2018</v>
      </c>
      <c r="F97" t="s">
        <v>138</v>
      </c>
      <c r="G97" t="s">
        <v>14</v>
      </c>
      <c r="H97" t="s">
        <v>26</v>
      </c>
      <c r="I97" t="s">
        <v>40</v>
      </c>
      <c r="J97">
        <v>7.4729834999999994E-2</v>
      </c>
      <c r="L97">
        <v>183.79499999999999</v>
      </c>
      <c r="M97">
        <v>4</v>
      </c>
    </row>
    <row r="98" spans="1:13" x14ac:dyDescent="0.3">
      <c r="A98" t="s">
        <v>10</v>
      </c>
      <c r="B98">
        <v>6554</v>
      </c>
      <c r="C98" t="s">
        <v>1014</v>
      </c>
      <c r="D98" t="s">
        <v>54</v>
      </c>
      <c r="E98">
        <v>2018</v>
      </c>
      <c r="F98" t="s">
        <v>138</v>
      </c>
      <c r="G98" t="s">
        <v>14</v>
      </c>
      <c r="H98" t="s">
        <v>26</v>
      </c>
      <c r="I98" t="s">
        <v>40</v>
      </c>
      <c r="J98">
        <v>0.13659289099999999</v>
      </c>
      <c r="L98">
        <v>238.0248</v>
      </c>
      <c r="M98">
        <v>4</v>
      </c>
    </row>
    <row r="99" spans="1:13" x14ac:dyDescent="0.3">
      <c r="A99" t="s">
        <v>10</v>
      </c>
      <c r="B99">
        <v>6553</v>
      </c>
      <c r="C99" t="s">
        <v>84</v>
      </c>
      <c r="D99" t="s">
        <v>54</v>
      </c>
      <c r="E99">
        <v>2018</v>
      </c>
      <c r="F99" t="s">
        <v>138</v>
      </c>
      <c r="G99" t="s">
        <v>14</v>
      </c>
      <c r="H99" t="s">
        <v>26</v>
      </c>
      <c r="I99" t="s">
        <v>40</v>
      </c>
      <c r="J99">
        <v>0.14930549700000001</v>
      </c>
      <c r="L99">
        <v>119.61239999999999</v>
      </c>
      <c r="M99">
        <v>4</v>
      </c>
    </row>
    <row r="100" spans="1:13" x14ac:dyDescent="0.3">
      <c r="A100" t="s">
        <v>10</v>
      </c>
      <c r="B100">
        <v>6552</v>
      </c>
      <c r="C100" t="s">
        <v>886</v>
      </c>
      <c r="D100" t="s">
        <v>54</v>
      </c>
      <c r="E100">
        <v>2018</v>
      </c>
      <c r="F100" t="s">
        <v>138</v>
      </c>
      <c r="G100" t="s">
        <v>14</v>
      </c>
      <c r="H100" t="s">
        <v>26</v>
      </c>
      <c r="I100" t="s">
        <v>40</v>
      </c>
      <c r="J100">
        <v>1.4998914E-2</v>
      </c>
      <c r="L100">
        <v>72.403800000000004</v>
      </c>
      <c r="M100">
        <v>4</v>
      </c>
    </row>
    <row r="101" spans="1:13" x14ac:dyDescent="0.3">
      <c r="A101" t="s">
        <v>10</v>
      </c>
      <c r="B101">
        <v>6551</v>
      </c>
      <c r="C101" t="s">
        <v>1013</v>
      </c>
      <c r="D101" t="s">
        <v>54</v>
      </c>
      <c r="E101">
        <v>2018</v>
      </c>
      <c r="F101" t="s">
        <v>138</v>
      </c>
      <c r="G101" t="s">
        <v>14</v>
      </c>
      <c r="H101" t="s">
        <v>26</v>
      </c>
      <c r="I101" t="s">
        <v>40</v>
      </c>
      <c r="J101">
        <v>0.277459381</v>
      </c>
      <c r="L101">
        <v>156.3946</v>
      </c>
      <c r="M101">
        <v>4</v>
      </c>
    </row>
    <row r="102" spans="1:13" x14ac:dyDescent="0.3">
      <c r="A102" t="s">
        <v>17</v>
      </c>
      <c r="B102">
        <v>6494</v>
      </c>
      <c r="C102" t="s">
        <v>1369</v>
      </c>
      <c r="D102" t="s">
        <v>54</v>
      </c>
      <c r="E102">
        <v>2018</v>
      </c>
      <c r="F102" t="s">
        <v>138</v>
      </c>
      <c r="G102" t="s">
        <v>14</v>
      </c>
      <c r="H102" t="s">
        <v>26</v>
      </c>
      <c r="I102" t="s">
        <v>40</v>
      </c>
      <c r="J102">
        <v>0</v>
      </c>
      <c r="L102">
        <v>196.8426</v>
      </c>
      <c r="M102">
        <v>4</v>
      </c>
    </row>
    <row r="103" spans="1:13" x14ac:dyDescent="0.3">
      <c r="A103" t="s">
        <v>17</v>
      </c>
      <c r="B103">
        <v>6493</v>
      </c>
      <c r="C103" t="s">
        <v>1071</v>
      </c>
      <c r="D103" t="s">
        <v>54</v>
      </c>
      <c r="E103">
        <v>2018</v>
      </c>
      <c r="F103" t="s">
        <v>138</v>
      </c>
      <c r="G103" t="s">
        <v>14</v>
      </c>
      <c r="H103" t="s">
        <v>26</v>
      </c>
      <c r="I103" t="s">
        <v>40</v>
      </c>
      <c r="J103">
        <v>0.20914265000000001</v>
      </c>
      <c r="L103">
        <v>190.953</v>
      </c>
      <c r="M103">
        <v>4</v>
      </c>
    </row>
    <row r="104" spans="1:13" x14ac:dyDescent="0.3">
      <c r="A104" t="s">
        <v>17</v>
      </c>
      <c r="B104">
        <v>6492</v>
      </c>
      <c r="C104" t="s">
        <v>53</v>
      </c>
      <c r="D104" t="s">
        <v>54</v>
      </c>
      <c r="E104">
        <v>2018</v>
      </c>
      <c r="F104" t="s">
        <v>138</v>
      </c>
      <c r="G104" t="s">
        <v>14</v>
      </c>
      <c r="H104" t="s">
        <v>26</v>
      </c>
      <c r="I104" t="s">
        <v>40</v>
      </c>
      <c r="J104">
        <v>5.7933643E-2</v>
      </c>
      <c r="L104">
        <v>175.1738</v>
      </c>
      <c r="M104">
        <v>4</v>
      </c>
    </row>
    <row r="105" spans="1:13" x14ac:dyDescent="0.3">
      <c r="A105" t="s">
        <v>10</v>
      </c>
      <c r="B105">
        <v>6422</v>
      </c>
      <c r="C105" t="s">
        <v>963</v>
      </c>
      <c r="D105" t="s">
        <v>54</v>
      </c>
      <c r="E105">
        <v>2012</v>
      </c>
      <c r="F105" t="s">
        <v>13</v>
      </c>
      <c r="G105" t="s">
        <v>14</v>
      </c>
      <c r="H105" t="s">
        <v>15</v>
      </c>
      <c r="I105" t="s">
        <v>16</v>
      </c>
      <c r="J105">
        <v>9.8832569999999995E-3</v>
      </c>
      <c r="K105">
        <v>6.26</v>
      </c>
      <c r="L105">
        <v>149.8366</v>
      </c>
      <c r="M105">
        <v>4</v>
      </c>
    </row>
    <row r="106" spans="1:13" x14ac:dyDescent="0.3">
      <c r="A106" t="s">
        <v>10</v>
      </c>
      <c r="B106">
        <v>6394</v>
      </c>
      <c r="C106" t="s">
        <v>274</v>
      </c>
      <c r="D106" t="s">
        <v>54</v>
      </c>
      <c r="E106">
        <v>2012</v>
      </c>
      <c r="F106" t="s">
        <v>13</v>
      </c>
      <c r="G106" t="s">
        <v>14</v>
      </c>
      <c r="H106" t="s">
        <v>15</v>
      </c>
      <c r="I106" t="s">
        <v>16</v>
      </c>
      <c r="J106">
        <v>0.17174348</v>
      </c>
      <c r="K106">
        <v>18.600000000000001</v>
      </c>
      <c r="L106">
        <v>48.837600000000002</v>
      </c>
      <c r="M106">
        <v>4</v>
      </c>
    </row>
    <row r="107" spans="1:13" x14ac:dyDescent="0.3">
      <c r="A107" t="s">
        <v>10</v>
      </c>
      <c r="B107">
        <v>6393</v>
      </c>
      <c r="C107" t="s">
        <v>570</v>
      </c>
      <c r="D107" t="s">
        <v>54</v>
      </c>
      <c r="E107">
        <v>2012</v>
      </c>
      <c r="F107" t="s">
        <v>13</v>
      </c>
      <c r="G107" t="s">
        <v>14</v>
      </c>
      <c r="H107" t="s">
        <v>15</v>
      </c>
      <c r="I107" t="s">
        <v>16</v>
      </c>
      <c r="J107">
        <v>0.122065518</v>
      </c>
      <c r="K107">
        <v>17.7</v>
      </c>
      <c r="L107">
        <v>103.3674</v>
      </c>
      <c r="M107">
        <v>4</v>
      </c>
    </row>
    <row r="108" spans="1:13" x14ac:dyDescent="0.3">
      <c r="A108" t="s">
        <v>10</v>
      </c>
      <c r="B108">
        <v>6392</v>
      </c>
      <c r="C108" t="s">
        <v>1029</v>
      </c>
      <c r="D108" t="s">
        <v>54</v>
      </c>
      <c r="E108">
        <v>2012</v>
      </c>
      <c r="F108" t="s">
        <v>13</v>
      </c>
      <c r="G108" t="s">
        <v>14</v>
      </c>
      <c r="H108" t="s">
        <v>15</v>
      </c>
      <c r="I108" t="s">
        <v>16</v>
      </c>
      <c r="J108">
        <v>6.1190964E-2</v>
      </c>
      <c r="K108">
        <v>15.85</v>
      </c>
      <c r="L108">
        <v>47.174399999999999</v>
      </c>
      <c r="M108">
        <v>4</v>
      </c>
    </row>
    <row r="109" spans="1:13" x14ac:dyDescent="0.3">
      <c r="A109" t="s">
        <v>17</v>
      </c>
      <c r="B109">
        <v>106</v>
      </c>
      <c r="C109" t="s">
        <v>151</v>
      </c>
      <c r="D109" t="s">
        <v>54</v>
      </c>
      <c r="E109">
        <v>2018</v>
      </c>
      <c r="F109" t="s">
        <v>138</v>
      </c>
      <c r="G109" t="s">
        <v>14</v>
      </c>
      <c r="H109" t="s">
        <v>26</v>
      </c>
      <c r="I109" t="s">
        <v>40</v>
      </c>
      <c r="J109">
        <v>2.9299175E-2</v>
      </c>
      <c r="L109">
        <v>140.31800000000001</v>
      </c>
      <c r="M109">
        <v>5</v>
      </c>
    </row>
    <row r="110" spans="1:13" x14ac:dyDescent="0.3">
      <c r="A110" t="s">
        <v>10</v>
      </c>
      <c r="B110">
        <v>6391</v>
      </c>
      <c r="C110" t="s">
        <v>273</v>
      </c>
      <c r="D110" t="s">
        <v>54</v>
      </c>
      <c r="E110">
        <v>2012</v>
      </c>
      <c r="F110" t="s">
        <v>13</v>
      </c>
      <c r="G110" t="s">
        <v>14</v>
      </c>
      <c r="H110" t="s">
        <v>15</v>
      </c>
      <c r="I110" t="s">
        <v>16</v>
      </c>
      <c r="J110">
        <v>3.3813350999999998E-2</v>
      </c>
      <c r="K110">
        <v>12.35</v>
      </c>
      <c r="L110">
        <v>198.14259999999999</v>
      </c>
      <c r="M110">
        <v>4</v>
      </c>
    </row>
    <row r="111" spans="1:13" x14ac:dyDescent="0.3">
      <c r="A111" t="s">
        <v>10</v>
      </c>
      <c r="B111">
        <v>6390</v>
      </c>
      <c r="C111" t="s">
        <v>885</v>
      </c>
      <c r="D111" t="s">
        <v>54</v>
      </c>
      <c r="E111">
        <v>2012</v>
      </c>
      <c r="F111" t="s">
        <v>13</v>
      </c>
      <c r="G111" t="s">
        <v>14</v>
      </c>
      <c r="H111" t="s">
        <v>15</v>
      </c>
      <c r="I111" t="s">
        <v>16</v>
      </c>
      <c r="J111">
        <v>2.0442888999999999E-2</v>
      </c>
      <c r="K111">
        <v>12</v>
      </c>
      <c r="L111">
        <v>98.004199999999997</v>
      </c>
      <c r="M111">
        <v>4</v>
      </c>
    </row>
    <row r="112" spans="1:13" x14ac:dyDescent="0.3">
      <c r="A112" t="s">
        <v>10</v>
      </c>
      <c r="B112">
        <v>6389</v>
      </c>
      <c r="C112" t="s">
        <v>869</v>
      </c>
      <c r="D112" t="s">
        <v>54</v>
      </c>
      <c r="E112">
        <v>2012</v>
      </c>
      <c r="F112" t="s">
        <v>13</v>
      </c>
      <c r="G112" t="s">
        <v>14</v>
      </c>
      <c r="H112" t="s">
        <v>15</v>
      </c>
      <c r="I112" t="s">
        <v>16</v>
      </c>
      <c r="J112">
        <v>2.5966531000000001E-2</v>
      </c>
      <c r="K112">
        <v>11.8</v>
      </c>
      <c r="L112">
        <v>102.26739999999999</v>
      </c>
      <c r="M112">
        <v>4</v>
      </c>
    </row>
    <row r="113" spans="1:13" x14ac:dyDescent="0.3">
      <c r="A113" t="s">
        <v>10</v>
      </c>
      <c r="B113">
        <v>6388</v>
      </c>
      <c r="C113" t="s">
        <v>837</v>
      </c>
      <c r="D113" t="s">
        <v>54</v>
      </c>
      <c r="E113">
        <v>2012</v>
      </c>
      <c r="F113" t="s">
        <v>13</v>
      </c>
      <c r="G113" t="s">
        <v>14</v>
      </c>
      <c r="H113" t="s">
        <v>15</v>
      </c>
      <c r="I113" t="s">
        <v>16</v>
      </c>
      <c r="J113">
        <v>0.13758045199999999</v>
      </c>
      <c r="K113">
        <v>6.9850000000000003</v>
      </c>
      <c r="L113">
        <v>182.86080000000001</v>
      </c>
      <c r="M113">
        <v>4</v>
      </c>
    </row>
    <row r="114" spans="1:13" x14ac:dyDescent="0.3">
      <c r="A114" t="s">
        <v>10</v>
      </c>
      <c r="B114">
        <v>111</v>
      </c>
      <c r="C114" t="s">
        <v>157</v>
      </c>
      <c r="D114" t="s">
        <v>54</v>
      </c>
      <c r="E114">
        <v>2018</v>
      </c>
      <c r="F114" t="s">
        <v>138</v>
      </c>
      <c r="G114" t="s">
        <v>14</v>
      </c>
      <c r="H114" t="s">
        <v>26</v>
      </c>
      <c r="I114" t="s">
        <v>40</v>
      </c>
      <c r="J114">
        <v>7.7480626999999996E-2</v>
      </c>
      <c r="L114">
        <v>101.399</v>
      </c>
      <c r="M114">
        <v>5</v>
      </c>
    </row>
    <row r="115" spans="1:13" x14ac:dyDescent="0.3">
      <c r="A115" t="s">
        <v>10</v>
      </c>
      <c r="B115">
        <v>6387</v>
      </c>
      <c r="C115" t="s">
        <v>608</v>
      </c>
      <c r="D115" t="s">
        <v>54</v>
      </c>
      <c r="E115">
        <v>2012</v>
      </c>
      <c r="F115" t="s">
        <v>13</v>
      </c>
      <c r="G115" t="s">
        <v>14</v>
      </c>
      <c r="H115" t="s">
        <v>15</v>
      </c>
      <c r="I115" t="s">
        <v>16</v>
      </c>
      <c r="J115">
        <v>4.7101810000000001E-2</v>
      </c>
      <c r="K115">
        <v>5.3049999999999997</v>
      </c>
      <c r="L115">
        <v>181.86080000000001</v>
      </c>
      <c r="M115">
        <v>4</v>
      </c>
    </row>
    <row r="116" spans="1:13" x14ac:dyDescent="0.3">
      <c r="A116" t="s">
        <v>17</v>
      </c>
      <c r="B116">
        <v>6293</v>
      </c>
      <c r="C116" t="s">
        <v>329</v>
      </c>
      <c r="D116" t="s">
        <v>54</v>
      </c>
      <c r="E116">
        <v>2012</v>
      </c>
      <c r="F116" t="s">
        <v>13</v>
      </c>
      <c r="G116" t="s">
        <v>14</v>
      </c>
      <c r="H116" t="s">
        <v>15</v>
      </c>
      <c r="I116" t="s">
        <v>16</v>
      </c>
      <c r="J116">
        <v>8.1168135000000002E-2</v>
      </c>
      <c r="K116">
        <v>14.8</v>
      </c>
      <c r="L116">
        <v>190.58459999999999</v>
      </c>
      <c r="M116">
        <v>4</v>
      </c>
    </row>
    <row r="117" spans="1:13" x14ac:dyDescent="0.3">
      <c r="A117" t="s">
        <v>17</v>
      </c>
      <c r="B117">
        <v>6292</v>
      </c>
      <c r="C117" t="s">
        <v>973</v>
      </c>
      <c r="D117" t="s">
        <v>54</v>
      </c>
      <c r="E117">
        <v>2012</v>
      </c>
      <c r="F117" t="s">
        <v>13</v>
      </c>
      <c r="G117" t="s">
        <v>14</v>
      </c>
      <c r="H117" t="s">
        <v>15</v>
      </c>
      <c r="I117" t="s">
        <v>16</v>
      </c>
      <c r="J117">
        <v>8.1260969000000002E-2</v>
      </c>
      <c r="K117">
        <v>12.5</v>
      </c>
      <c r="L117">
        <v>221.77979999999999</v>
      </c>
      <c r="M117">
        <v>4</v>
      </c>
    </row>
    <row r="118" spans="1:13" x14ac:dyDescent="0.3">
      <c r="A118" t="s">
        <v>17</v>
      </c>
      <c r="B118">
        <v>6291</v>
      </c>
      <c r="C118" t="s">
        <v>1251</v>
      </c>
      <c r="D118" t="s">
        <v>54</v>
      </c>
      <c r="E118">
        <v>2012</v>
      </c>
      <c r="F118" t="s">
        <v>13</v>
      </c>
      <c r="G118" t="s">
        <v>14</v>
      </c>
      <c r="H118" t="s">
        <v>15</v>
      </c>
      <c r="I118" t="s">
        <v>16</v>
      </c>
      <c r="J118">
        <v>3.7955309E-2</v>
      </c>
      <c r="K118">
        <v>12.15</v>
      </c>
      <c r="L118">
        <v>62.882599999999996</v>
      </c>
      <c r="M118">
        <v>4</v>
      </c>
    </row>
    <row r="119" spans="1:13" x14ac:dyDescent="0.3">
      <c r="A119" t="s">
        <v>17</v>
      </c>
      <c r="B119">
        <v>6290</v>
      </c>
      <c r="C119" t="s">
        <v>1351</v>
      </c>
      <c r="D119" t="s">
        <v>54</v>
      </c>
      <c r="E119">
        <v>2012</v>
      </c>
      <c r="F119" t="s">
        <v>13</v>
      </c>
      <c r="G119" t="s">
        <v>14</v>
      </c>
      <c r="H119" t="s">
        <v>15</v>
      </c>
      <c r="I119" t="s">
        <v>16</v>
      </c>
      <c r="J119">
        <v>8.9604449999999992E-3</v>
      </c>
      <c r="K119">
        <v>11</v>
      </c>
      <c r="L119">
        <v>119.1756</v>
      </c>
      <c r="M119">
        <v>4</v>
      </c>
    </row>
    <row r="120" spans="1:13" x14ac:dyDescent="0.3">
      <c r="A120" t="s">
        <v>17</v>
      </c>
      <c r="B120">
        <v>6289</v>
      </c>
      <c r="C120" t="s">
        <v>510</v>
      </c>
      <c r="D120" t="s">
        <v>54</v>
      </c>
      <c r="E120">
        <v>2012</v>
      </c>
      <c r="F120" t="s">
        <v>13</v>
      </c>
      <c r="G120" t="s">
        <v>14</v>
      </c>
      <c r="H120" t="s">
        <v>15</v>
      </c>
      <c r="I120" t="s">
        <v>16</v>
      </c>
      <c r="J120">
        <v>1.2737719E-2</v>
      </c>
      <c r="K120">
        <v>6.32</v>
      </c>
      <c r="L120">
        <v>38.5822</v>
      </c>
      <c r="M120">
        <v>4</v>
      </c>
    </row>
    <row r="121" spans="1:13" x14ac:dyDescent="0.3">
      <c r="A121" t="s">
        <v>17</v>
      </c>
      <c r="B121">
        <v>6160</v>
      </c>
      <c r="C121" t="s">
        <v>577</v>
      </c>
      <c r="D121" t="s">
        <v>54</v>
      </c>
      <c r="E121">
        <v>2012</v>
      </c>
      <c r="F121" t="s">
        <v>13</v>
      </c>
      <c r="G121" t="s">
        <v>14</v>
      </c>
      <c r="H121" t="s">
        <v>15</v>
      </c>
      <c r="I121" t="s">
        <v>16</v>
      </c>
      <c r="J121">
        <v>0.156541861</v>
      </c>
      <c r="K121">
        <v>17.2</v>
      </c>
      <c r="L121">
        <v>162.45779999999999</v>
      </c>
      <c r="M121">
        <v>4</v>
      </c>
    </row>
    <row r="122" spans="1:13" x14ac:dyDescent="0.3">
      <c r="A122" t="s">
        <v>10</v>
      </c>
      <c r="B122">
        <v>6152</v>
      </c>
      <c r="C122" t="s">
        <v>1470</v>
      </c>
      <c r="D122" t="s">
        <v>54</v>
      </c>
      <c r="E122">
        <v>2017</v>
      </c>
      <c r="F122" t="s">
        <v>50</v>
      </c>
      <c r="G122" t="s">
        <v>34</v>
      </c>
      <c r="H122" t="s">
        <v>26</v>
      </c>
      <c r="I122" t="s">
        <v>16</v>
      </c>
      <c r="J122">
        <v>1.8021361E-2</v>
      </c>
      <c r="K122">
        <v>19.7</v>
      </c>
      <c r="L122">
        <v>101.199</v>
      </c>
      <c r="M122">
        <v>4</v>
      </c>
    </row>
    <row r="123" spans="1:13" x14ac:dyDescent="0.3">
      <c r="A123" t="s">
        <v>10</v>
      </c>
      <c r="B123">
        <v>6139</v>
      </c>
      <c r="C123" t="s">
        <v>1470</v>
      </c>
      <c r="D123" t="s">
        <v>54</v>
      </c>
      <c r="E123">
        <v>2020</v>
      </c>
      <c r="F123" t="s">
        <v>37</v>
      </c>
      <c r="G123" t="s">
        <v>34</v>
      </c>
      <c r="H123" t="s">
        <v>15</v>
      </c>
      <c r="I123" t="s">
        <v>16</v>
      </c>
      <c r="J123">
        <v>1.8126724E-2</v>
      </c>
      <c r="K123">
        <v>19.7</v>
      </c>
      <c r="L123">
        <v>101.79900000000001</v>
      </c>
      <c r="M123">
        <v>4</v>
      </c>
    </row>
    <row r="124" spans="1:13" x14ac:dyDescent="0.3">
      <c r="A124" t="s">
        <v>10</v>
      </c>
      <c r="B124">
        <v>6119</v>
      </c>
      <c r="C124" t="s">
        <v>1380</v>
      </c>
      <c r="D124" t="s">
        <v>54</v>
      </c>
      <c r="E124">
        <v>2022</v>
      </c>
      <c r="F124" t="s">
        <v>20</v>
      </c>
      <c r="G124" t="s">
        <v>21</v>
      </c>
      <c r="H124" t="s">
        <v>15</v>
      </c>
      <c r="I124" t="s">
        <v>22</v>
      </c>
      <c r="J124">
        <v>0.151467821</v>
      </c>
      <c r="K124">
        <v>5.86</v>
      </c>
      <c r="L124">
        <v>154.13140000000001</v>
      </c>
      <c r="M124">
        <v>4</v>
      </c>
    </row>
    <row r="125" spans="1:13" x14ac:dyDescent="0.3">
      <c r="A125" t="s">
        <v>10</v>
      </c>
      <c r="B125">
        <v>6112</v>
      </c>
      <c r="C125" t="s">
        <v>129</v>
      </c>
      <c r="D125" t="s">
        <v>54</v>
      </c>
      <c r="E125">
        <v>2017</v>
      </c>
      <c r="F125" t="s">
        <v>50</v>
      </c>
      <c r="G125" t="s">
        <v>34</v>
      </c>
      <c r="H125" t="s">
        <v>26</v>
      </c>
      <c r="I125" t="s">
        <v>16</v>
      </c>
      <c r="J125">
        <v>1.2455786999999999E-2</v>
      </c>
      <c r="K125">
        <v>10.195</v>
      </c>
      <c r="L125">
        <v>197.511</v>
      </c>
      <c r="M125">
        <v>4</v>
      </c>
    </row>
    <row r="126" spans="1:13" x14ac:dyDescent="0.3">
      <c r="A126" t="s">
        <v>17</v>
      </c>
      <c r="B126">
        <v>6106</v>
      </c>
      <c r="C126" t="s">
        <v>384</v>
      </c>
      <c r="D126" t="s">
        <v>54</v>
      </c>
      <c r="E126">
        <v>2018</v>
      </c>
      <c r="F126" t="s">
        <v>138</v>
      </c>
      <c r="G126" t="s">
        <v>14</v>
      </c>
      <c r="H126" t="s">
        <v>26</v>
      </c>
      <c r="I126" t="s">
        <v>40</v>
      </c>
      <c r="J126">
        <v>4.5105407E-2</v>
      </c>
      <c r="L126">
        <v>89.417199999999994</v>
      </c>
      <c r="M126">
        <v>4</v>
      </c>
    </row>
    <row r="127" spans="1:13" x14ac:dyDescent="0.3">
      <c r="A127" t="s">
        <v>10</v>
      </c>
      <c r="B127">
        <v>6072</v>
      </c>
      <c r="C127" t="s">
        <v>886</v>
      </c>
      <c r="D127" t="s">
        <v>54</v>
      </c>
      <c r="E127">
        <v>2012</v>
      </c>
      <c r="F127" t="s">
        <v>13</v>
      </c>
      <c r="G127" t="s">
        <v>14</v>
      </c>
      <c r="H127" t="s">
        <v>15</v>
      </c>
      <c r="I127" t="s">
        <v>16</v>
      </c>
      <c r="J127">
        <v>8.5798630000000001E-3</v>
      </c>
      <c r="K127">
        <v>16.75</v>
      </c>
      <c r="L127">
        <v>72.303799999999995</v>
      </c>
      <c r="M127">
        <v>4</v>
      </c>
    </row>
    <row r="128" spans="1:13" x14ac:dyDescent="0.3">
      <c r="A128" t="s">
        <v>10</v>
      </c>
      <c r="B128">
        <v>6046</v>
      </c>
      <c r="C128" t="s">
        <v>401</v>
      </c>
      <c r="D128" t="s">
        <v>54</v>
      </c>
      <c r="E128">
        <v>2018</v>
      </c>
      <c r="F128" t="s">
        <v>45</v>
      </c>
      <c r="G128" t="s">
        <v>21</v>
      </c>
      <c r="H128" t="s">
        <v>15</v>
      </c>
      <c r="I128" t="s">
        <v>46</v>
      </c>
      <c r="J128">
        <v>4.1779180999999999E-2</v>
      </c>
      <c r="L128">
        <v>43.411200000000001</v>
      </c>
      <c r="M128">
        <v>4</v>
      </c>
    </row>
    <row r="129" spans="1:13" x14ac:dyDescent="0.3">
      <c r="A129" t="s">
        <v>17</v>
      </c>
      <c r="B129">
        <v>6016</v>
      </c>
      <c r="C129" t="s">
        <v>1117</v>
      </c>
      <c r="D129" t="s">
        <v>54</v>
      </c>
      <c r="E129">
        <v>2022</v>
      </c>
      <c r="F129" t="s">
        <v>20</v>
      </c>
      <c r="G129" t="s">
        <v>21</v>
      </c>
      <c r="H129" t="s">
        <v>15</v>
      </c>
      <c r="I129" t="s">
        <v>22</v>
      </c>
      <c r="J129">
        <v>0</v>
      </c>
      <c r="K129">
        <v>20.85</v>
      </c>
      <c r="L129">
        <v>115.1808</v>
      </c>
      <c r="M129">
        <v>4</v>
      </c>
    </row>
    <row r="130" spans="1:13" x14ac:dyDescent="0.3">
      <c r="A130" t="s">
        <v>10</v>
      </c>
      <c r="B130">
        <v>5969</v>
      </c>
      <c r="C130" t="s">
        <v>1380</v>
      </c>
      <c r="D130" t="s">
        <v>54</v>
      </c>
      <c r="E130">
        <v>2018</v>
      </c>
      <c r="F130" t="s">
        <v>138</v>
      </c>
      <c r="G130" t="s">
        <v>14</v>
      </c>
      <c r="H130" t="s">
        <v>26</v>
      </c>
      <c r="I130" t="s">
        <v>40</v>
      </c>
      <c r="J130">
        <v>0.26412466899999998</v>
      </c>
      <c r="L130">
        <v>155.73140000000001</v>
      </c>
      <c r="M130">
        <v>4</v>
      </c>
    </row>
    <row r="131" spans="1:13" x14ac:dyDescent="0.3">
      <c r="A131" t="s">
        <v>10</v>
      </c>
      <c r="B131">
        <v>5954</v>
      </c>
      <c r="C131" t="s">
        <v>84</v>
      </c>
      <c r="D131" t="s">
        <v>54</v>
      </c>
      <c r="E131">
        <v>2022</v>
      </c>
      <c r="F131" t="s">
        <v>20</v>
      </c>
      <c r="G131" t="s">
        <v>21</v>
      </c>
      <c r="H131" t="s">
        <v>15</v>
      </c>
      <c r="I131" t="s">
        <v>22</v>
      </c>
      <c r="J131">
        <v>8.5622361999999994E-2</v>
      </c>
      <c r="K131">
        <v>13.85</v>
      </c>
      <c r="L131">
        <v>119.41240000000001</v>
      </c>
      <c r="M131">
        <v>4</v>
      </c>
    </row>
    <row r="132" spans="1:13" x14ac:dyDescent="0.3">
      <c r="A132" t="s">
        <v>10</v>
      </c>
      <c r="B132">
        <v>5944</v>
      </c>
      <c r="C132" t="s">
        <v>526</v>
      </c>
      <c r="D132" t="s">
        <v>54</v>
      </c>
      <c r="E132">
        <v>2014</v>
      </c>
      <c r="F132" t="s">
        <v>29</v>
      </c>
      <c r="G132" t="s">
        <v>21</v>
      </c>
      <c r="H132" t="s">
        <v>30</v>
      </c>
      <c r="I132" t="s">
        <v>16</v>
      </c>
      <c r="J132">
        <v>6.9529261999999994E-2</v>
      </c>
      <c r="K132">
        <v>11.395</v>
      </c>
      <c r="L132">
        <v>233.16159999999999</v>
      </c>
      <c r="M132">
        <v>4</v>
      </c>
    </row>
    <row r="133" spans="1:13" x14ac:dyDescent="0.3">
      <c r="A133" t="s">
        <v>17</v>
      </c>
      <c r="B133">
        <v>130</v>
      </c>
      <c r="C133" t="s">
        <v>175</v>
      </c>
      <c r="D133" t="s">
        <v>54</v>
      </c>
      <c r="E133">
        <v>2016</v>
      </c>
      <c r="F133" t="s">
        <v>25</v>
      </c>
      <c r="G133" t="s">
        <v>14</v>
      </c>
      <c r="H133" t="s">
        <v>26</v>
      </c>
      <c r="I133" t="s">
        <v>16</v>
      </c>
      <c r="J133">
        <v>1.0630949000000001E-2</v>
      </c>
      <c r="K133">
        <v>6.17</v>
      </c>
      <c r="L133">
        <v>65.982600000000005</v>
      </c>
      <c r="M133">
        <v>5</v>
      </c>
    </row>
    <row r="134" spans="1:13" x14ac:dyDescent="0.3">
      <c r="A134" t="s">
        <v>17</v>
      </c>
      <c r="B134">
        <v>131</v>
      </c>
      <c r="C134" t="s">
        <v>176</v>
      </c>
      <c r="D134" t="s">
        <v>54</v>
      </c>
      <c r="E134">
        <v>2016</v>
      </c>
      <c r="F134" t="s">
        <v>25</v>
      </c>
      <c r="G134" t="s">
        <v>14</v>
      </c>
      <c r="H134" t="s">
        <v>26</v>
      </c>
      <c r="I134" t="s">
        <v>16</v>
      </c>
      <c r="J134">
        <v>3.2538895999999998E-2</v>
      </c>
      <c r="K134">
        <v>16.350000000000001</v>
      </c>
      <c r="L134">
        <v>165.7842</v>
      </c>
      <c r="M134">
        <v>5</v>
      </c>
    </row>
    <row r="135" spans="1:13" x14ac:dyDescent="0.3">
      <c r="A135" t="s">
        <v>17</v>
      </c>
      <c r="B135">
        <v>5933</v>
      </c>
      <c r="C135" t="s">
        <v>176</v>
      </c>
      <c r="D135" t="s">
        <v>54</v>
      </c>
      <c r="E135">
        <v>2014</v>
      </c>
      <c r="F135" t="s">
        <v>29</v>
      </c>
      <c r="G135" t="s">
        <v>21</v>
      </c>
      <c r="H135" t="s">
        <v>30</v>
      </c>
      <c r="I135" t="s">
        <v>16</v>
      </c>
      <c r="J135">
        <v>3.2511817999999998E-2</v>
      </c>
      <c r="K135">
        <v>16.350000000000001</v>
      </c>
      <c r="L135">
        <v>165.08420000000001</v>
      </c>
      <c r="M135">
        <v>4</v>
      </c>
    </row>
    <row r="136" spans="1:13" x14ac:dyDescent="0.3">
      <c r="A136" t="s">
        <v>10</v>
      </c>
      <c r="B136">
        <v>5910</v>
      </c>
      <c r="C136" t="s">
        <v>630</v>
      </c>
      <c r="D136" t="s">
        <v>54</v>
      </c>
      <c r="E136">
        <v>2014</v>
      </c>
      <c r="F136" t="s">
        <v>29</v>
      </c>
      <c r="G136" t="s">
        <v>21</v>
      </c>
      <c r="H136" t="s">
        <v>30</v>
      </c>
      <c r="I136" t="s">
        <v>16</v>
      </c>
      <c r="J136">
        <v>2.3511371E-2</v>
      </c>
      <c r="K136">
        <v>12.8</v>
      </c>
      <c r="L136">
        <v>225.94040000000001</v>
      </c>
      <c r="M136">
        <v>4</v>
      </c>
    </row>
    <row r="137" spans="1:13" x14ac:dyDescent="0.3">
      <c r="A137" t="s">
        <v>17</v>
      </c>
      <c r="B137">
        <v>5905</v>
      </c>
      <c r="C137" t="s">
        <v>1193</v>
      </c>
      <c r="D137" t="s">
        <v>54</v>
      </c>
      <c r="E137">
        <v>2012</v>
      </c>
      <c r="F137" t="s">
        <v>13</v>
      </c>
      <c r="G137" t="s">
        <v>14</v>
      </c>
      <c r="H137" t="s">
        <v>15</v>
      </c>
      <c r="I137" t="s">
        <v>16</v>
      </c>
      <c r="J137">
        <v>2.7106458999999999E-2</v>
      </c>
      <c r="K137">
        <v>10.1</v>
      </c>
      <c r="L137">
        <v>75.367000000000004</v>
      </c>
      <c r="M137">
        <v>4</v>
      </c>
    </row>
    <row r="138" spans="1:13" x14ac:dyDescent="0.3">
      <c r="A138" t="s">
        <v>17</v>
      </c>
      <c r="B138">
        <v>5892</v>
      </c>
      <c r="C138" t="s">
        <v>1102</v>
      </c>
      <c r="D138" t="s">
        <v>54</v>
      </c>
      <c r="E138">
        <v>2016</v>
      </c>
      <c r="F138" t="s">
        <v>25</v>
      </c>
      <c r="G138" t="s">
        <v>14</v>
      </c>
      <c r="H138" t="s">
        <v>26</v>
      </c>
      <c r="I138" t="s">
        <v>16</v>
      </c>
      <c r="J138">
        <v>5.2339069000000002E-2</v>
      </c>
      <c r="K138">
        <v>15.1</v>
      </c>
      <c r="L138">
        <v>242.75120000000001</v>
      </c>
      <c r="M138">
        <v>4</v>
      </c>
    </row>
    <row r="139" spans="1:13" x14ac:dyDescent="0.3">
      <c r="A139" t="s">
        <v>17</v>
      </c>
      <c r="B139">
        <v>5886</v>
      </c>
      <c r="C139" t="s">
        <v>1252</v>
      </c>
      <c r="D139" t="s">
        <v>54</v>
      </c>
      <c r="E139">
        <v>2012</v>
      </c>
      <c r="F139" t="s">
        <v>13</v>
      </c>
      <c r="G139" t="s">
        <v>14</v>
      </c>
      <c r="H139" t="s">
        <v>15</v>
      </c>
      <c r="I139" t="s">
        <v>16</v>
      </c>
      <c r="J139">
        <v>0.14639971199999999</v>
      </c>
      <c r="K139">
        <v>10.3</v>
      </c>
      <c r="L139">
        <v>103.9648</v>
      </c>
      <c r="M139">
        <v>4</v>
      </c>
    </row>
    <row r="140" spans="1:13" x14ac:dyDescent="0.3">
      <c r="A140" t="s">
        <v>10</v>
      </c>
      <c r="B140">
        <v>5877</v>
      </c>
      <c r="C140" t="s">
        <v>809</v>
      </c>
      <c r="D140" t="s">
        <v>54</v>
      </c>
      <c r="E140">
        <v>2016</v>
      </c>
      <c r="F140" t="s">
        <v>25</v>
      </c>
      <c r="G140" t="s">
        <v>14</v>
      </c>
      <c r="H140" t="s">
        <v>26</v>
      </c>
      <c r="I140" t="s">
        <v>16</v>
      </c>
      <c r="J140">
        <v>9.4659871000000007E-2</v>
      </c>
      <c r="K140">
        <v>6.1550000000000002</v>
      </c>
      <c r="L140">
        <v>214.55600000000001</v>
      </c>
      <c r="M140">
        <v>4</v>
      </c>
    </row>
    <row r="141" spans="1:13" x14ac:dyDescent="0.3">
      <c r="A141" t="s">
        <v>17</v>
      </c>
      <c r="B141">
        <v>5852</v>
      </c>
      <c r="C141" t="s">
        <v>1117</v>
      </c>
      <c r="D141" t="s">
        <v>54</v>
      </c>
      <c r="E141">
        <v>2012</v>
      </c>
      <c r="F141" t="s">
        <v>13</v>
      </c>
      <c r="G141" t="s">
        <v>14</v>
      </c>
      <c r="H141" t="s">
        <v>15</v>
      </c>
      <c r="I141" t="s">
        <v>16</v>
      </c>
      <c r="J141">
        <v>3.9624006000000003E-2</v>
      </c>
      <c r="K141">
        <v>20.85</v>
      </c>
      <c r="L141">
        <v>117.2808</v>
      </c>
      <c r="M141">
        <v>4</v>
      </c>
    </row>
    <row r="142" spans="1:13" x14ac:dyDescent="0.3">
      <c r="A142" t="s">
        <v>10</v>
      </c>
      <c r="B142">
        <v>5820</v>
      </c>
      <c r="C142" t="s">
        <v>130</v>
      </c>
      <c r="D142" t="s">
        <v>54</v>
      </c>
      <c r="E142">
        <v>2014</v>
      </c>
      <c r="F142" t="s">
        <v>29</v>
      </c>
      <c r="G142" t="s">
        <v>21</v>
      </c>
      <c r="H142" t="s">
        <v>30</v>
      </c>
      <c r="I142" t="s">
        <v>16</v>
      </c>
      <c r="J142">
        <v>2.6579951000000001E-2</v>
      </c>
      <c r="K142">
        <v>13.65</v>
      </c>
      <c r="L142">
        <v>34.7532</v>
      </c>
      <c r="M142">
        <v>1</v>
      </c>
    </row>
    <row r="143" spans="1:13" x14ac:dyDescent="0.3">
      <c r="A143" t="s">
        <v>10</v>
      </c>
      <c r="B143">
        <v>5764</v>
      </c>
      <c r="C143" t="s">
        <v>607</v>
      </c>
      <c r="D143" t="s">
        <v>54</v>
      </c>
      <c r="E143">
        <v>2016</v>
      </c>
      <c r="F143" t="s">
        <v>25</v>
      </c>
      <c r="G143" t="s">
        <v>14</v>
      </c>
      <c r="H143" t="s">
        <v>26</v>
      </c>
      <c r="I143" t="s">
        <v>16</v>
      </c>
      <c r="J143">
        <v>3.6910397999999997E-2</v>
      </c>
      <c r="K143">
        <v>6.69</v>
      </c>
      <c r="L143">
        <v>175.03700000000001</v>
      </c>
      <c r="M143">
        <v>1</v>
      </c>
    </row>
    <row r="144" spans="1:13" x14ac:dyDescent="0.3">
      <c r="A144" t="s">
        <v>10</v>
      </c>
      <c r="B144">
        <v>5732</v>
      </c>
      <c r="C144" t="s">
        <v>1521</v>
      </c>
      <c r="D144" t="s">
        <v>54</v>
      </c>
      <c r="E144">
        <v>2014</v>
      </c>
      <c r="F144" t="s">
        <v>29</v>
      </c>
      <c r="G144" t="s">
        <v>21</v>
      </c>
      <c r="H144" t="s">
        <v>30</v>
      </c>
      <c r="I144" t="s">
        <v>16</v>
      </c>
      <c r="J144">
        <v>4.9634816999999998E-2</v>
      </c>
      <c r="K144">
        <v>14.3</v>
      </c>
      <c r="L144">
        <v>212.55860000000001</v>
      </c>
      <c r="M144">
        <v>1</v>
      </c>
    </row>
    <row r="145" spans="1:13" x14ac:dyDescent="0.3">
      <c r="A145" t="s">
        <v>10</v>
      </c>
      <c r="B145">
        <v>5725</v>
      </c>
      <c r="C145" t="s">
        <v>630</v>
      </c>
      <c r="D145" t="s">
        <v>54</v>
      </c>
      <c r="E145">
        <v>2017</v>
      </c>
      <c r="F145" t="s">
        <v>50</v>
      </c>
      <c r="G145" t="s">
        <v>34</v>
      </c>
      <c r="H145" t="s">
        <v>26</v>
      </c>
      <c r="I145" t="s">
        <v>16</v>
      </c>
      <c r="J145">
        <v>2.3526504E-2</v>
      </c>
      <c r="K145">
        <v>12.8</v>
      </c>
      <c r="L145">
        <v>223.54040000000001</v>
      </c>
      <c r="M145">
        <v>1.2</v>
      </c>
    </row>
    <row r="146" spans="1:13" x14ac:dyDescent="0.3">
      <c r="A146" t="s">
        <v>17</v>
      </c>
      <c r="B146">
        <v>5694</v>
      </c>
      <c r="C146" t="s">
        <v>1549</v>
      </c>
      <c r="D146" t="s">
        <v>54</v>
      </c>
      <c r="E146">
        <v>2018</v>
      </c>
      <c r="F146" t="s">
        <v>45</v>
      </c>
      <c r="G146" t="s">
        <v>21</v>
      </c>
      <c r="H146" t="s">
        <v>15</v>
      </c>
      <c r="I146" t="s">
        <v>46</v>
      </c>
      <c r="J146">
        <v>9.7937252000000002E-2</v>
      </c>
      <c r="L146">
        <v>98.904200000000003</v>
      </c>
      <c r="M146">
        <v>2</v>
      </c>
    </row>
    <row r="147" spans="1:13" x14ac:dyDescent="0.3">
      <c r="A147" t="s">
        <v>10</v>
      </c>
      <c r="B147">
        <v>5676</v>
      </c>
      <c r="C147" t="s">
        <v>630</v>
      </c>
      <c r="D147" t="s">
        <v>54</v>
      </c>
      <c r="E147">
        <v>2011</v>
      </c>
      <c r="F147" t="s">
        <v>39</v>
      </c>
      <c r="G147" t="s">
        <v>21</v>
      </c>
      <c r="H147" t="s">
        <v>30</v>
      </c>
      <c r="I147" t="s">
        <v>40</v>
      </c>
      <c r="J147">
        <v>3.9385992000000002E-2</v>
      </c>
      <c r="K147">
        <v>12.8</v>
      </c>
      <c r="L147">
        <v>224.84039999999999</v>
      </c>
      <c r="M147">
        <v>2</v>
      </c>
    </row>
    <row r="148" spans="1:13" x14ac:dyDescent="0.3">
      <c r="A148" t="s">
        <v>10</v>
      </c>
      <c r="B148">
        <v>5667</v>
      </c>
      <c r="C148" t="s">
        <v>1444</v>
      </c>
      <c r="D148" t="s">
        <v>54</v>
      </c>
      <c r="E148">
        <v>2017</v>
      </c>
      <c r="F148" t="s">
        <v>50</v>
      </c>
      <c r="G148" t="s">
        <v>34</v>
      </c>
      <c r="H148" t="s">
        <v>26</v>
      </c>
      <c r="I148" t="s">
        <v>16</v>
      </c>
      <c r="J148">
        <v>1.7547957999999999E-2</v>
      </c>
      <c r="K148">
        <v>16</v>
      </c>
      <c r="L148">
        <v>48.3718</v>
      </c>
      <c r="M148">
        <v>2</v>
      </c>
    </row>
    <row r="149" spans="1:13" x14ac:dyDescent="0.3">
      <c r="A149" t="s">
        <v>10</v>
      </c>
      <c r="B149">
        <v>146</v>
      </c>
      <c r="C149" t="s">
        <v>191</v>
      </c>
      <c r="D149" t="s">
        <v>54</v>
      </c>
      <c r="E149">
        <v>2016</v>
      </c>
      <c r="F149" t="s">
        <v>25</v>
      </c>
      <c r="G149" t="s">
        <v>14</v>
      </c>
      <c r="H149" t="s">
        <v>26</v>
      </c>
      <c r="I149" t="s">
        <v>16</v>
      </c>
      <c r="J149">
        <v>7.8060600999999993E-2</v>
      </c>
      <c r="K149">
        <v>9.1950000000000003</v>
      </c>
      <c r="L149">
        <v>106.3596</v>
      </c>
      <c r="M149">
        <v>5</v>
      </c>
    </row>
    <row r="150" spans="1:13" x14ac:dyDescent="0.3">
      <c r="A150" t="s">
        <v>10</v>
      </c>
      <c r="B150">
        <v>5647</v>
      </c>
      <c r="C150" t="s">
        <v>785</v>
      </c>
      <c r="D150" t="s">
        <v>54</v>
      </c>
      <c r="E150">
        <v>2016</v>
      </c>
      <c r="F150" t="s">
        <v>25</v>
      </c>
      <c r="G150" t="s">
        <v>14</v>
      </c>
      <c r="H150" t="s">
        <v>26</v>
      </c>
      <c r="I150" t="s">
        <v>16</v>
      </c>
      <c r="J150">
        <v>0</v>
      </c>
      <c r="K150">
        <v>20.350000000000001</v>
      </c>
      <c r="L150">
        <v>81.627600000000001</v>
      </c>
      <c r="M150">
        <v>2</v>
      </c>
    </row>
    <row r="151" spans="1:13" x14ac:dyDescent="0.3">
      <c r="A151" t="s">
        <v>10</v>
      </c>
      <c r="B151">
        <v>5640</v>
      </c>
      <c r="C151" t="s">
        <v>582</v>
      </c>
      <c r="D151" t="s">
        <v>54</v>
      </c>
      <c r="E151">
        <v>2018</v>
      </c>
      <c r="F151" t="s">
        <v>138</v>
      </c>
      <c r="G151" t="s">
        <v>14</v>
      </c>
      <c r="H151" t="s">
        <v>26</v>
      </c>
      <c r="I151" t="s">
        <v>40</v>
      </c>
      <c r="J151">
        <v>2.6420580999999999E-2</v>
      </c>
      <c r="L151">
        <v>250.9408</v>
      </c>
      <c r="M151">
        <v>2</v>
      </c>
    </row>
    <row r="152" spans="1:13" x14ac:dyDescent="0.3">
      <c r="A152" t="s">
        <v>10</v>
      </c>
      <c r="B152">
        <v>5625</v>
      </c>
      <c r="C152" t="s">
        <v>275</v>
      </c>
      <c r="D152" t="s">
        <v>54</v>
      </c>
      <c r="E152">
        <v>2016</v>
      </c>
      <c r="F152" t="s">
        <v>25</v>
      </c>
      <c r="G152" t="s">
        <v>14</v>
      </c>
      <c r="H152" t="s">
        <v>26</v>
      </c>
      <c r="I152" t="s">
        <v>16</v>
      </c>
      <c r="J152">
        <v>6.5520387999999999E-2</v>
      </c>
      <c r="K152">
        <v>19.350000000000001</v>
      </c>
      <c r="L152">
        <v>168.38159999999999</v>
      </c>
      <c r="M152">
        <v>2</v>
      </c>
    </row>
    <row r="153" spans="1:13" x14ac:dyDescent="0.3">
      <c r="A153" t="s">
        <v>17</v>
      </c>
      <c r="B153">
        <v>5602</v>
      </c>
      <c r="C153" t="s">
        <v>175</v>
      </c>
      <c r="D153" t="s">
        <v>54</v>
      </c>
      <c r="E153">
        <v>2022</v>
      </c>
      <c r="F153" t="s">
        <v>20</v>
      </c>
      <c r="G153" t="s">
        <v>21</v>
      </c>
      <c r="H153" t="s">
        <v>15</v>
      </c>
      <c r="I153" t="s">
        <v>22</v>
      </c>
      <c r="J153">
        <v>1.0674255000000001E-2</v>
      </c>
      <c r="K153">
        <v>6.17</v>
      </c>
      <c r="L153">
        <v>63.482599999999998</v>
      </c>
      <c r="M153">
        <v>2.2999999999999998</v>
      </c>
    </row>
    <row r="154" spans="1:13" x14ac:dyDescent="0.3">
      <c r="A154" t="s">
        <v>17</v>
      </c>
      <c r="B154">
        <v>5586</v>
      </c>
      <c r="C154" t="s">
        <v>1549</v>
      </c>
      <c r="D154" t="s">
        <v>54</v>
      </c>
      <c r="E154">
        <v>2018</v>
      </c>
      <c r="F154" t="s">
        <v>138</v>
      </c>
      <c r="G154" t="s">
        <v>14</v>
      </c>
      <c r="H154" t="s">
        <v>26</v>
      </c>
      <c r="I154" t="s">
        <v>40</v>
      </c>
      <c r="J154">
        <v>0.17230990299999999</v>
      </c>
      <c r="L154">
        <v>98.2042</v>
      </c>
      <c r="M154">
        <v>2.2999999999999998</v>
      </c>
    </row>
    <row r="155" spans="1:13" x14ac:dyDescent="0.3">
      <c r="A155" t="s">
        <v>10</v>
      </c>
      <c r="B155">
        <v>5553</v>
      </c>
      <c r="C155" t="s">
        <v>1200</v>
      </c>
      <c r="D155" t="s">
        <v>54</v>
      </c>
      <c r="E155">
        <v>2015</v>
      </c>
      <c r="F155" t="s">
        <v>33</v>
      </c>
      <c r="G155" t="s">
        <v>34</v>
      </c>
      <c r="H155" t="s">
        <v>30</v>
      </c>
      <c r="I155" t="s">
        <v>16</v>
      </c>
      <c r="J155">
        <v>0</v>
      </c>
      <c r="K155">
        <v>6.1749999999999998</v>
      </c>
      <c r="L155">
        <v>94.975200000000001</v>
      </c>
      <c r="M155">
        <v>2.5</v>
      </c>
    </row>
    <row r="156" spans="1:13" x14ac:dyDescent="0.3">
      <c r="A156" t="s">
        <v>10</v>
      </c>
      <c r="B156">
        <v>5538</v>
      </c>
      <c r="C156" t="s">
        <v>273</v>
      </c>
      <c r="D156" t="s">
        <v>54</v>
      </c>
      <c r="E156">
        <v>2018</v>
      </c>
      <c r="F156" t="s">
        <v>138</v>
      </c>
      <c r="G156" t="s">
        <v>14</v>
      </c>
      <c r="H156" t="s">
        <v>26</v>
      </c>
      <c r="I156" t="s">
        <v>40</v>
      </c>
      <c r="J156">
        <v>5.9110912000000002E-2</v>
      </c>
      <c r="L156">
        <v>199.3426</v>
      </c>
      <c r="M156">
        <v>2.5</v>
      </c>
    </row>
    <row r="157" spans="1:13" x14ac:dyDescent="0.3">
      <c r="A157" t="s">
        <v>10</v>
      </c>
      <c r="B157">
        <v>5507</v>
      </c>
      <c r="C157" t="s">
        <v>1559</v>
      </c>
      <c r="D157" t="s">
        <v>54</v>
      </c>
      <c r="E157">
        <v>2022</v>
      </c>
      <c r="F157" t="s">
        <v>20</v>
      </c>
      <c r="G157" t="s">
        <v>21</v>
      </c>
      <c r="H157" t="s">
        <v>15</v>
      </c>
      <c r="I157" t="s">
        <v>22</v>
      </c>
      <c r="J157">
        <v>4.2855388000000001E-2</v>
      </c>
      <c r="K157">
        <v>12.15</v>
      </c>
      <c r="L157">
        <v>181.69499999999999</v>
      </c>
      <c r="M157">
        <v>2.7</v>
      </c>
    </row>
    <row r="158" spans="1:13" x14ac:dyDescent="0.3">
      <c r="A158" t="s">
        <v>10</v>
      </c>
      <c r="B158">
        <v>5437</v>
      </c>
      <c r="C158" t="s">
        <v>837</v>
      </c>
      <c r="D158" t="s">
        <v>54</v>
      </c>
      <c r="E158">
        <v>2022</v>
      </c>
      <c r="F158" t="s">
        <v>20</v>
      </c>
      <c r="G158" t="s">
        <v>21</v>
      </c>
      <c r="H158" t="s">
        <v>15</v>
      </c>
      <c r="I158" t="s">
        <v>22</v>
      </c>
      <c r="J158">
        <v>0.137926458</v>
      </c>
      <c r="K158">
        <v>6.9850000000000003</v>
      </c>
      <c r="L158">
        <v>184.76079999999999</v>
      </c>
      <c r="M158">
        <v>2.9</v>
      </c>
    </row>
    <row r="159" spans="1:13" x14ac:dyDescent="0.3">
      <c r="A159" t="s">
        <v>17</v>
      </c>
      <c r="B159">
        <v>5404</v>
      </c>
      <c r="C159" t="s">
        <v>1071</v>
      </c>
      <c r="D159" t="s">
        <v>54</v>
      </c>
      <c r="E159">
        <v>2018</v>
      </c>
      <c r="F159" t="s">
        <v>45</v>
      </c>
      <c r="G159" t="s">
        <v>21</v>
      </c>
      <c r="H159" t="s">
        <v>15</v>
      </c>
      <c r="I159" t="s">
        <v>46</v>
      </c>
      <c r="J159">
        <v>0.118872194</v>
      </c>
      <c r="L159">
        <v>188.35300000000001</v>
      </c>
      <c r="M159">
        <v>3</v>
      </c>
    </row>
    <row r="160" spans="1:13" x14ac:dyDescent="0.3">
      <c r="A160" t="s">
        <v>10</v>
      </c>
      <c r="B160">
        <v>5390</v>
      </c>
      <c r="C160" t="s">
        <v>809</v>
      </c>
      <c r="D160" t="s">
        <v>54</v>
      </c>
      <c r="E160">
        <v>2022</v>
      </c>
      <c r="F160" t="s">
        <v>20</v>
      </c>
      <c r="G160" t="s">
        <v>21</v>
      </c>
      <c r="H160" t="s">
        <v>15</v>
      </c>
      <c r="I160" t="s">
        <v>22</v>
      </c>
      <c r="J160">
        <v>9.5045476000000004E-2</v>
      </c>
      <c r="K160">
        <v>6.1550000000000002</v>
      </c>
      <c r="L160">
        <v>213.45599999999999</v>
      </c>
      <c r="M160">
        <v>3</v>
      </c>
    </row>
    <row r="161" spans="1:13" x14ac:dyDescent="0.3">
      <c r="A161" t="s">
        <v>10</v>
      </c>
      <c r="B161">
        <v>5288</v>
      </c>
      <c r="C161" t="s">
        <v>157</v>
      </c>
      <c r="D161" t="s">
        <v>54</v>
      </c>
      <c r="E161">
        <v>2016</v>
      </c>
      <c r="F161" t="s">
        <v>25</v>
      </c>
      <c r="G161" t="s">
        <v>14</v>
      </c>
      <c r="H161" t="s">
        <v>26</v>
      </c>
      <c r="I161" t="s">
        <v>16</v>
      </c>
      <c r="J161">
        <v>4.4252620999999999E-2</v>
      </c>
      <c r="K161">
        <v>5.19</v>
      </c>
      <c r="L161">
        <v>102.599</v>
      </c>
      <c r="M161">
        <v>3</v>
      </c>
    </row>
    <row r="162" spans="1:13" x14ac:dyDescent="0.3">
      <c r="A162" t="s">
        <v>10</v>
      </c>
      <c r="B162">
        <v>5261</v>
      </c>
      <c r="C162" t="s">
        <v>1559</v>
      </c>
      <c r="D162" t="s">
        <v>54</v>
      </c>
      <c r="E162">
        <v>2012</v>
      </c>
      <c r="F162" t="s">
        <v>13</v>
      </c>
      <c r="G162" t="s">
        <v>14</v>
      </c>
      <c r="H162" t="s">
        <v>15</v>
      </c>
      <c r="I162" t="s">
        <v>16</v>
      </c>
      <c r="J162">
        <v>4.2747880000000002E-2</v>
      </c>
      <c r="K162">
        <v>12.15</v>
      </c>
      <c r="L162">
        <v>183.69499999999999</v>
      </c>
      <c r="M162">
        <v>3</v>
      </c>
    </row>
    <row r="163" spans="1:13" x14ac:dyDescent="0.3">
      <c r="A163" t="s">
        <v>10</v>
      </c>
      <c r="B163">
        <v>5260</v>
      </c>
      <c r="C163" t="s">
        <v>191</v>
      </c>
      <c r="D163" t="s">
        <v>54</v>
      </c>
      <c r="E163">
        <v>2012</v>
      </c>
      <c r="F163" t="s">
        <v>13</v>
      </c>
      <c r="G163" t="s">
        <v>14</v>
      </c>
      <c r="H163" t="s">
        <v>15</v>
      </c>
      <c r="I163" t="s">
        <v>16</v>
      </c>
      <c r="J163">
        <v>7.8181964000000007E-2</v>
      </c>
      <c r="K163">
        <v>9.1950000000000003</v>
      </c>
      <c r="L163">
        <v>106.75960000000001</v>
      </c>
      <c r="M163">
        <v>3</v>
      </c>
    </row>
    <row r="164" spans="1:13" x14ac:dyDescent="0.3">
      <c r="A164" t="s">
        <v>17</v>
      </c>
      <c r="B164">
        <v>5254</v>
      </c>
      <c r="C164" t="s">
        <v>861</v>
      </c>
      <c r="D164" t="s">
        <v>54</v>
      </c>
      <c r="E164">
        <v>2012</v>
      </c>
      <c r="F164" t="s">
        <v>13</v>
      </c>
      <c r="G164" t="s">
        <v>14</v>
      </c>
      <c r="H164" t="s">
        <v>15</v>
      </c>
      <c r="I164" t="s">
        <v>16</v>
      </c>
      <c r="J164">
        <v>6.9532900999999994E-2</v>
      </c>
      <c r="K164">
        <v>12.65</v>
      </c>
      <c r="L164">
        <v>51.8324</v>
      </c>
      <c r="M164">
        <v>3</v>
      </c>
    </row>
    <row r="165" spans="1:13" x14ac:dyDescent="0.3">
      <c r="A165" t="s">
        <v>17</v>
      </c>
      <c r="B165">
        <v>5236</v>
      </c>
      <c r="C165" t="s">
        <v>1549</v>
      </c>
      <c r="D165" t="s">
        <v>54</v>
      </c>
      <c r="E165">
        <v>2012</v>
      </c>
      <c r="F165" t="s">
        <v>13</v>
      </c>
      <c r="G165" t="s">
        <v>14</v>
      </c>
      <c r="H165" t="s">
        <v>15</v>
      </c>
      <c r="I165" t="s">
        <v>16</v>
      </c>
      <c r="J165">
        <v>9.8566831999999993E-2</v>
      </c>
      <c r="K165">
        <v>10.8</v>
      </c>
      <c r="L165">
        <v>98.304199999999994</v>
      </c>
      <c r="M165">
        <v>3</v>
      </c>
    </row>
    <row r="166" spans="1:13" x14ac:dyDescent="0.3">
      <c r="A166" t="s">
        <v>10</v>
      </c>
      <c r="B166">
        <v>5221</v>
      </c>
      <c r="C166" t="s">
        <v>457</v>
      </c>
      <c r="D166" t="s">
        <v>54</v>
      </c>
      <c r="E166">
        <v>2018</v>
      </c>
      <c r="F166" t="s">
        <v>45</v>
      </c>
      <c r="G166" t="s">
        <v>21</v>
      </c>
      <c r="H166" t="s">
        <v>15</v>
      </c>
      <c r="I166" t="s">
        <v>46</v>
      </c>
      <c r="J166">
        <v>3.3276066E-2</v>
      </c>
      <c r="L166">
        <v>153.8314</v>
      </c>
      <c r="M166">
        <v>3.1</v>
      </c>
    </row>
    <row r="167" spans="1:13" x14ac:dyDescent="0.3">
      <c r="A167" t="s">
        <v>17</v>
      </c>
      <c r="B167">
        <v>5197</v>
      </c>
      <c r="C167" t="s">
        <v>1193</v>
      </c>
      <c r="D167" t="s">
        <v>54</v>
      </c>
      <c r="E167">
        <v>2020</v>
      </c>
      <c r="F167" t="s">
        <v>37</v>
      </c>
      <c r="G167" t="s">
        <v>34</v>
      </c>
      <c r="H167" t="s">
        <v>30</v>
      </c>
      <c r="I167" t="s">
        <v>16</v>
      </c>
      <c r="J167">
        <v>2.7217468000000002E-2</v>
      </c>
      <c r="K167">
        <v>10.1</v>
      </c>
      <c r="L167">
        <v>76.066999999999993</v>
      </c>
      <c r="M167">
        <v>3.1</v>
      </c>
    </row>
    <row r="168" spans="1:13" x14ac:dyDescent="0.3">
      <c r="A168" t="s">
        <v>10</v>
      </c>
      <c r="B168">
        <v>5172</v>
      </c>
      <c r="C168" t="s">
        <v>630</v>
      </c>
      <c r="D168" t="s">
        <v>54</v>
      </c>
      <c r="E168">
        <v>2018</v>
      </c>
      <c r="F168" t="s">
        <v>45</v>
      </c>
      <c r="G168" t="s">
        <v>21</v>
      </c>
      <c r="H168" t="s">
        <v>15</v>
      </c>
      <c r="I168" t="s">
        <v>46</v>
      </c>
      <c r="J168">
        <v>2.3417004000000002E-2</v>
      </c>
      <c r="L168">
        <v>223.84039999999999</v>
      </c>
      <c r="M168">
        <v>3.2</v>
      </c>
    </row>
    <row r="169" spans="1:13" x14ac:dyDescent="0.3">
      <c r="A169" t="s">
        <v>10</v>
      </c>
      <c r="B169">
        <v>5136</v>
      </c>
      <c r="C169" t="s">
        <v>130</v>
      </c>
      <c r="D169" t="s">
        <v>54</v>
      </c>
      <c r="E169">
        <v>2016</v>
      </c>
      <c r="F169" t="s">
        <v>25</v>
      </c>
      <c r="G169" t="s">
        <v>14</v>
      </c>
      <c r="H169" t="s">
        <v>26</v>
      </c>
      <c r="I169" t="s">
        <v>16</v>
      </c>
      <c r="J169">
        <v>2.6602088999999999E-2</v>
      </c>
      <c r="K169">
        <v>13.65</v>
      </c>
      <c r="L169">
        <v>35.153199999999998</v>
      </c>
      <c r="M169">
        <v>3.2</v>
      </c>
    </row>
    <row r="170" spans="1:13" x14ac:dyDescent="0.3">
      <c r="A170" t="s">
        <v>10</v>
      </c>
      <c r="B170">
        <v>5118</v>
      </c>
      <c r="C170" t="s">
        <v>583</v>
      </c>
      <c r="D170" t="s">
        <v>54</v>
      </c>
      <c r="E170">
        <v>2018</v>
      </c>
      <c r="F170" t="s">
        <v>45</v>
      </c>
      <c r="G170" t="s">
        <v>21</v>
      </c>
      <c r="H170" t="s">
        <v>15</v>
      </c>
      <c r="I170" t="s">
        <v>46</v>
      </c>
      <c r="J170">
        <v>5.4846706000000002E-2</v>
      </c>
      <c r="L170">
        <v>147.3734</v>
      </c>
      <c r="M170">
        <v>3.3</v>
      </c>
    </row>
    <row r="171" spans="1:13" x14ac:dyDescent="0.3">
      <c r="A171" t="s">
        <v>10</v>
      </c>
      <c r="B171">
        <v>5117</v>
      </c>
      <c r="C171" t="s">
        <v>526</v>
      </c>
      <c r="D171" t="s">
        <v>54</v>
      </c>
      <c r="E171">
        <v>2018</v>
      </c>
      <c r="F171" t="s">
        <v>45</v>
      </c>
      <c r="G171" t="s">
        <v>21</v>
      </c>
      <c r="H171" t="s">
        <v>15</v>
      </c>
      <c r="I171" t="s">
        <v>46</v>
      </c>
      <c r="J171">
        <v>6.9250192000000002E-2</v>
      </c>
      <c r="L171">
        <v>232.9616</v>
      </c>
      <c r="M171">
        <v>3.3</v>
      </c>
    </row>
    <row r="172" spans="1:13" x14ac:dyDescent="0.3">
      <c r="A172" t="s">
        <v>10</v>
      </c>
      <c r="B172">
        <v>5097</v>
      </c>
      <c r="C172" t="s">
        <v>1013</v>
      </c>
      <c r="D172" t="s">
        <v>54</v>
      </c>
      <c r="E172">
        <v>2014</v>
      </c>
      <c r="F172" t="s">
        <v>29</v>
      </c>
      <c r="G172" t="s">
        <v>21</v>
      </c>
      <c r="H172" t="s">
        <v>30</v>
      </c>
      <c r="I172" t="s">
        <v>16</v>
      </c>
      <c r="J172">
        <v>0.158337479</v>
      </c>
      <c r="K172">
        <v>12.35</v>
      </c>
      <c r="L172">
        <v>157.99459999999999</v>
      </c>
      <c r="M172">
        <v>3.3</v>
      </c>
    </row>
    <row r="173" spans="1:13" x14ac:dyDescent="0.3">
      <c r="A173" t="s">
        <v>17</v>
      </c>
      <c r="B173">
        <v>5090</v>
      </c>
      <c r="C173" t="s">
        <v>151</v>
      </c>
      <c r="D173" t="s">
        <v>54</v>
      </c>
      <c r="E173">
        <v>2014</v>
      </c>
      <c r="F173" t="s">
        <v>29</v>
      </c>
      <c r="G173" t="s">
        <v>21</v>
      </c>
      <c r="H173" t="s">
        <v>30</v>
      </c>
      <c r="I173" t="s">
        <v>16</v>
      </c>
      <c r="J173">
        <v>1.6720182E-2</v>
      </c>
      <c r="K173">
        <v>17.5</v>
      </c>
      <c r="L173">
        <v>139.91800000000001</v>
      </c>
      <c r="M173">
        <v>3.3</v>
      </c>
    </row>
    <row r="174" spans="1:13" x14ac:dyDescent="0.3">
      <c r="A174" t="s">
        <v>17</v>
      </c>
      <c r="B174">
        <v>5082</v>
      </c>
      <c r="C174" t="s">
        <v>1251</v>
      </c>
      <c r="D174" t="s">
        <v>54</v>
      </c>
      <c r="E174">
        <v>2011</v>
      </c>
      <c r="F174" t="s">
        <v>39</v>
      </c>
      <c r="G174" t="s">
        <v>21</v>
      </c>
      <c r="H174" t="s">
        <v>30</v>
      </c>
      <c r="I174" t="s">
        <v>40</v>
      </c>
      <c r="J174">
        <v>6.3430788000000002E-2</v>
      </c>
      <c r="K174">
        <v>12.15</v>
      </c>
      <c r="L174">
        <v>65.482600000000005</v>
      </c>
      <c r="M174">
        <v>3.3</v>
      </c>
    </row>
    <row r="175" spans="1:13" x14ac:dyDescent="0.3">
      <c r="A175" t="s">
        <v>17</v>
      </c>
      <c r="B175">
        <v>5009</v>
      </c>
      <c r="C175" t="s">
        <v>1526</v>
      </c>
      <c r="D175" t="s">
        <v>54</v>
      </c>
      <c r="E175">
        <v>2012</v>
      </c>
      <c r="F175" t="s">
        <v>13</v>
      </c>
      <c r="G175" t="s">
        <v>14</v>
      </c>
      <c r="H175" t="s">
        <v>15</v>
      </c>
      <c r="I175" t="s">
        <v>16</v>
      </c>
      <c r="J175">
        <v>3.2230526000000002E-2</v>
      </c>
      <c r="K175">
        <v>13.35</v>
      </c>
      <c r="L175">
        <v>61.419400000000003</v>
      </c>
      <c r="M175">
        <v>3.3</v>
      </c>
    </row>
    <row r="176" spans="1:13" x14ac:dyDescent="0.3">
      <c r="A176" t="s">
        <v>17</v>
      </c>
      <c r="B176">
        <v>4996</v>
      </c>
      <c r="C176" t="s">
        <v>1251</v>
      </c>
      <c r="D176" t="s">
        <v>54</v>
      </c>
      <c r="E176">
        <v>2018</v>
      </c>
      <c r="F176" t="s">
        <v>45</v>
      </c>
      <c r="G176" t="s">
        <v>21</v>
      </c>
      <c r="H176" t="s">
        <v>15</v>
      </c>
      <c r="I176" t="s">
        <v>46</v>
      </c>
      <c r="J176">
        <v>3.7712875E-2</v>
      </c>
      <c r="L176">
        <v>64.482600000000005</v>
      </c>
      <c r="M176">
        <v>3.4</v>
      </c>
    </row>
    <row r="177" spans="1:13" x14ac:dyDescent="0.3">
      <c r="A177" t="s">
        <v>17</v>
      </c>
      <c r="B177">
        <v>4951</v>
      </c>
      <c r="C177" t="s">
        <v>243</v>
      </c>
      <c r="D177" t="s">
        <v>54</v>
      </c>
      <c r="E177">
        <v>2015</v>
      </c>
      <c r="F177" t="s">
        <v>33</v>
      </c>
      <c r="G177" t="s">
        <v>34</v>
      </c>
      <c r="H177" t="s">
        <v>26</v>
      </c>
      <c r="I177" t="s">
        <v>16</v>
      </c>
      <c r="J177">
        <v>1.001904E-2</v>
      </c>
      <c r="K177">
        <v>21.25</v>
      </c>
      <c r="L177">
        <v>184.66079999999999</v>
      </c>
      <c r="M177">
        <v>3.4</v>
      </c>
    </row>
    <row r="178" spans="1:13" x14ac:dyDescent="0.3">
      <c r="A178" t="s">
        <v>17</v>
      </c>
      <c r="B178">
        <v>4950</v>
      </c>
      <c r="C178" t="s">
        <v>175</v>
      </c>
      <c r="D178" t="s">
        <v>54</v>
      </c>
      <c r="E178">
        <v>2015</v>
      </c>
      <c r="F178" t="s">
        <v>33</v>
      </c>
      <c r="G178" t="s">
        <v>34</v>
      </c>
      <c r="H178" t="s">
        <v>26</v>
      </c>
      <c r="I178" t="s">
        <v>16</v>
      </c>
      <c r="J178">
        <v>1.0652508E-2</v>
      </c>
      <c r="K178">
        <v>6.17</v>
      </c>
      <c r="L178">
        <v>65.682599999999994</v>
      </c>
      <c r="M178">
        <v>3.4</v>
      </c>
    </row>
    <row r="179" spans="1:13" x14ac:dyDescent="0.3">
      <c r="A179" t="s">
        <v>17</v>
      </c>
      <c r="B179">
        <v>4937</v>
      </c>
      <c r="C179" t="s">
        <v>1369</v>
      </c>
      <c r="D179" t="s">
        <v>54</v>
      </c>
      <c r="E179">
        <v>2016</v>
      </c>
      <c r="F179" t="s">
        <v>25</v>
      </c>
      <c r="G179" t="s">
        <v>14</v>
      </c>
      <c r="H179" t="s">
        <v>26</v>
      </c>
      <c r="I179" t="s">
        <v>16</v>
      </c>
      <c r="J179">
        <v>7.2798890000000003E-3</v>
      </c>
      <c r="K179">
        <v>11.3</v>
      </c>
      <c r="L179">
        <v>199.3426</v>
      </c>
      <c r="M179">
        <v>3.4</v>
      </c>
    </row>
    <row r="180" spans="1:13" x14ac:dyDescent="0.3">
      <c r="A180" t="s">
        <v>17</v>
      </c>
      <c r="B180">
        <v>4915</v>
      </c>
      <c r="C180" t="s">
        <v>151</v>
      </c>
      <c r="D180" t="s">
        <v>54</v>
      </c>
      <c r="E180">
        <v>2012</v>
      </c>
      <c r="F180" t="s">
        <v>13</v>
      </c>
      <c r="G180" t="s">
        <v>14</v>
      </c>
      <c r="H180" t="s">
        <v>15</v>
      </c>
      <c r="I180" t="s">
        <v>16</v>
      </c>
      <c r="J180">
        <v>1.6760074999999999E-2</v>
      </c>
      <c r="K180">
        <v>17.5</v>
      </c>
      <c r="L180">
        <v>141.61799999999999</v>
      </c>
      <c r="M180">
        <v>3.4</v>
      </c>
    </row>
    <row r="181" spans="1:13" x14ac:dyDescent="0.3">
      <c r="A181" t="s">
        <v>10</v>
      </c>
      <c r="B181">
        <v>4836</v>
      </c>
      <c r="C181" t="s">
        <v>599</v>
      </c>
      <c r="D181" t="s">
        <v>54</v>
      </c>
      <c r="E181">
        <v>2020</v>
      </c>
      <c r="F181" t="s">
        <v>37</v>
      </c>
      <c r="G181" t="s">
        <v>34</v>
      </c>
      <c r="H181" t="s">
        <v>15</v>
      </c>
      <c r="I181" t="s">
        <v>16</v>
      </c>
      <c r="J181">
        <v>5.4861393000000001E-2</v>
      </c>
      <c r="K181">
        <v>11.3</v>
      </c>
      <c r="L181">
        <v>96.909400000000005</v>
      </c>
      <c r="M181">
        <v>3.5</v>
      </c>
    </row>
    <row r="182" spans="1:13" x14ac:dyDescent="0.3">
      <c r="A182" t="s">
        <v>10</v>
      </c>
      <c r="B182">
        <v>4786</v>
      </c>
      <c r="C182" t="s">
        <v>885</v>
      </c>
      <c r="D182" t="s">
        <v>54</v>
      </c>
      <c r="E182">
        <v>2018</v>
      </c>
      <c r="F182" t="s">
        <v>138</v>
      </c>
      <c r="G182" t="s">
        <v>14</v>
      </c>
      <c r="H182" t="s">
        <v>26</v>
      </c>
      <c r="I182" t="s">
        <v>40</v>
      </c>
      <c r="J182">
        <v>0</v>
      </c>
      <c r="L182">
        <v>98.2042</v>
      </c>
      <c r="M182">
        <v>3.5</v>
      </c>
    </row>
    <row r="183" spans="1:13" x14ac:dyDescent="0.3">
      <c r="A183" t="s">
        <v>17</v>
      </c>
      <c r="B183">
        <v>4755</v>
      </c>
      <c r="C183" t="s">
        <v>53</v>
      </c>
      <c r="D183" t="s">
        <v>54</v>
      </c>
      <c r="E183">
        <v>2016</v>
      </c>
      <c r="F183" t="s">
        <v>25</v>
      </c>
      <c r="G183" t="s">
        <v>14</v>
      </c>
      <c r="H183" t="s">
        <v>26</v>
      </c>
      <c r="I183" t="s">
        <v>16</v>
      </c>
      <c r="J183">
        <v>3.3088472000000001E-2</v>
      </c>
      <c r="K183">
        <v>19.350000000000001</v>
      </c>
      <c r="L183">
        <v>175.47380000000001</v>
      </c>
      <c r="M183">
        <v>3.5</v>
      </c>
    </row>
    <row r="184" spans="1:13" x14ac:dyDescent="0.3">
      <c r="A184" t="s">
        <v>17</v>
      </c>
      <c r="B184">
        <v>4753</v>
      </c>
      <c r="C184" t="s">
        <v>175</v>
      </c>
      <c r="D184" t="s">
        <v>54</v>
      </c>
      <c r="E184">
        <v>2012</v>
      </c>
      <c r="F184" t="s">
        <v>13</v>
      </c>
      <c r="G184" t="s">
        <v>14</v>
      </c>
      <c r="H184" t="s">
        <v>15</v>
      </c>
      <c r="I184" t="s">
        <v>16</v>
      </c>
      <c r="J184">
        <v>1.0647477000000001E-2</v>
      </c>
      <c r="K184">
        <v>6.17</v>
      </c>
      <c r="L184">
        <v>66.382599999999996</v>
      </c>
      <c r="M184">
        <v>3.5</v>
      </c>
    </row>
    <row r="185" spans="1:13" x14ac:dyDescent="0.3">
      <c r="A185" t="s">
        <v>10</v>
      </c>
      <c r="B185">
        <v>4739</v>
      </c>
      <c r="C185" t="s">
        <v>1470</v>
      </c>
      <c r="D185" t="s">
        <v>54</v>
      </c>
      <c r="E185">
        <v>2018</v>
      </c>
      <c r="F185" t="s">
        <v>45</v>
      </c>
      <c r="G185" t="s">
        <v>21</v>
      </c>
      <c r="H185" t="s">
        <v>15</v>
      </c>
      <c r="I185" t="s">
        <v>46</v>
      </c>
      <c r="J185">
        <v>1.7937483000000001E-2</v>
      </c>
      <c r="L185">
        <v>103.499</v>
      </c>
      <c r="M185">
        <v>3.6</v>
      </c>
    </row>
    <row r="186" spans="1:13" x14ac:dyDescent="0.3">
      <c r="A186" t="s">
        <v>17</v>
      </c>
      <c r="B186">
        <v>4722</v>
      </c>
      <c r="C186" t="s">
        <v>1252</v>
      </c>
      <c r="D186" t="s">
        <v>54</v>
      </c>
      <c r="E186">
        <v>2022</v>
      </c>
      <c r="F186" t="s">
        <v>20</v>
      </c>
      <c r="G186" t="s">
        <v>21</v>
      </c>
      <c r="H186" t="s">
        <v>15</v>
      </c>
      <c r="I186" t="s">
        <v>22</v>
      </c>
      <c r="J186">
        <v>0.14676789700000001</v>
      </c>
      <c r="K186">
        <v>10.3</v>
      </c>
      <c r="L186">
        <v>102.3648</v>
      </c>
      <c r="M186">
        <v>3.6</v>
      </c>
    </row>
    <row r="187" spans="1:13" x14ac:dyDescent="0.3">
      <c r="A187" t="s">
        <v>10</v>
      </c>
      <c r="B187">
        <v>4692</v>
      </c>
      <c r="C187" t="s">
        <v>582</v>
      </c>
      <c r="D187" t="s">
        <v>54</v>
      </c>
      <c r="E187">
        <v>2011</v>
      </c>
      <c r="F187" t="s">
        <v>39</v>
      </c>
      <c r="G187" t="s">
        <v>21</v>
      </c>
      <c r="H187" t="s">
        <v>30</v>
      </c>
      <c r="I187" t="s">
        <v>40</v>
      </c>
      <c r="J187">
        <v>2.5257508000000001E-2</v>
      </c>
      <c r="K187">
        <v>9.8000000000000007</v>
      </c>
      <c r="L187">
        <v>248.54079999999999</v>
      </c>
      <c r="M187">
        <v>3.6</v>
      </c>
    </row>
    <row r="188" spans="1:13" x14ac:dyDescent="0.3">
      <c r="A188" t="s">
        <v>10</v>
      </c>
      <c r="B188">
        <v>4673</v>
      </c>
      <c r="C188" t="s">
        <v>767</v>
      </c>
      <c r="D188" t="s">
        <v>54</v>
      </c>
      <c r="E188">
        <v>2020</v>
      </c>
      <c r="F188" t="s">
        <v>37</v>
      </c>
      <c r="G188" t="s">
        <v>34</v>
      </c>
      <c r="H188" t="s">
        <v>15</v>
      </c>
      <c r="I188" t="s">
        <v>16</v>
      </c>
      <c r="J188">
        <v>5.7746381999999999E-2</v>
      </c>
      <c r="K188">
        <v>11.8</v>
      </c>
      <c r="L188">
        <v>152.4366</v>
      </c>
      <c r="M188">
        <v>3.6</v>
      </c>
    </row>
    <row r="189" spans="1:13" x14ac:dyDescent="0.3">
      <c r="A189" t="s">
        <v>10</v>
      </c>
      <c r="B189">
        <v>4667</v>
      </c>
      <c r="C189" t="s">
        <v>1161</v>
      </c>
      <c r="D189" t="s">
        <v>54</v>
      </c>
      <c r="E189">
        <v>2015</v>
      </c>
      <c r="F189" t="s">
        <v>33</v>
      </c>
      <c r="G189" t="s">
        <v>34</v>
      </c>
      <c r="H189" t="s">
        <v>30</v>
      </c>
      <c r="I189" t="s">
        <v>16</v>
      </c>
      <c r="J189">
        <v>9.6295326000000001E-2</v>
      </c>
      <c r="K189">
        <v>15.1</v>
      </c>
      <c r="L189">
        <v>133.49420000000001</v>
      </c>
      <c r="M189">
        <v>3.6</v>
      </c>
    </row>
    <row r="190" spans="1:13" x14ac:dyDescent="0.3">
      <c r="A190" t="s">
        <v>10</v>
      </c>
      <c r="B190">
        <v>4627</v>
      </c>
      <c r="C190" t="s">
        <v>489</v>
      </c>
      <c r="D190" t="s">
        <v>54</v>
      </c>
      <c r="E190">
        <v>2018</v>
      </c>
      <c r="F190" t="s">
        <v>138</v>
      </c>
      <c r="G190" t="s">
        <v>14</v>
      </c>
      <c r="H190" t="s">
        <v>26</v>
      </c>
      <c r="I190" t="s">
        <v>40</v>
      </c>
      <c r="J190">
        <v>6.4577332000000001E-2</v>
      </c>
      <c r="L190">
        <v>230.5352</v>
      </c>
      <c r="M190">
        <v>3.6</v>
      </c>
    </row>
    <row r="191" spans="1:13" x14ac:dyDescent="0.3">
      <c r="A191" t="s">
        <v>10</v>
      </c>
      <c r="B191">
        <v>4608</v>
      </c>
      <c r="C191" t="s">
        <v>1200</v>
      </c>
      <c r="D191" t="s">
        <v>54</v>
      </c>
      <c r="E191">
        <v>2022</v>
      </c>
      <c r="F191" t="s">
        <v>20</v>
      </c>
      <c r="G191" t="s">
        <v>21</v>
      </c>
      <c r="H191" t="s">
        <v>15</v>
      </c>
      <c r="I191" t="s">
        <v>22</v>
      </c>
      <c r="J191">
        <v>0.17980696099999999</v>
      </c>
      <c r="K191">
        <v>6.1749999999999998</v>
      </c>
      <c r="L191">
        <v>95.275199999999998</v>
      </c>
      <c r="M191">
        <v>3.6</v>
      </c>
    </row>
    <row r="192" spans="1:13" x14ac:dyDescent="0.3">
      <c r="A192" t="s">
        <v>17</v>
      </c>
      <c r="B192">
        <v>4580</v>
      </c>
      <c r="C192" t="s">
        <v>385</v>
      </c>
      <c r="D192" t="s">
        <v>54</v>
      </c>
      <c r="E192">
        <v>2018</v>
      </c>
      <c r="F192" t="s">
        <v>45</v>
      </c>
      <c r="G192" t="s">
        <v>21</v>
      </c>
      <c r="H192" t="s">
        <v>15</v>
      </c>
      <c r="I192" t="s">
        <v>46</v>
      </c>
      <c r="J192">
        <v>3.5863435999999999E-2</v>
      </c>
      <c r="L192">
        <v>58.356200000000001</v>
      </c>
      <c r="M192">
        <v>3.7</v>
      </c>
    </row>
    <row r="193" spans="1:13" x14ac:dyDescent="0.3">
      <c r="A193" t="s">
        <v>17</v>
      </c>
      <c r="B193">
        <v>4565</v>
      </c>
      <c r="C193" t="s">
        <v>1024</v>
      </c>
      <c r="D193" t="s">
        <v>54</v>
      </c>
      <c r="E193">
        <v>2022</v>
      </c>
      <c r="F193" t="s">
        <v>20</v>
      </c>
      <c r="G193" t="s">
        <v>21</v>
      </c>
      <c r="H193" t="s">
        <v>15</v>
      </c>
      <c r="I193" t="s">
        <v>22</v>
      </c>
      <c r="J193">
        <v>4.6824729000000002E-2</v>
      </c>
      <c r="K193">
        <v>17.850000000000001</v>
      </c>
      <c r="L193">
        <v>153.66820000000001</v>
      </c>
      <c r="M193">
        <v>3.7</v>
      </c>
    </row>
    <row r="194" spans="1:13" x14ac:dyDescent="0.3">
      <c r="A194" t="s">
        <v>17</v>
      </c>
      <c r="B194">
        <v>4564</v>
      </c>
      <c r="C194" t="s">
        <v>565</v>
      </c>
      <c r="D194" t="s">
        <v>54</v>
      </c>
      <c r="E194">
        <v>2022</v>
      </c>
      <c r="F194" t="s">
        <v>20</v>
      </c>
      <c r="G194" t="s">
        <v>21</v>
      </c>
      <c r="H194" t="s">
        <v>15</v>
      </c>
      <c r="I194" t="s">
        <v>22</v>
      </c>
      <c r="J194">
        <v>1.4482277999999999E-2</v>
      </c>
      <c r="K194">
        <v>7.26</v>
      </c>
      <c r="L194">
        <v>118.11499999999999</v>
      </c>
      <c r="M194">
        <v>3.7</v>
      </c>
    </row>
    <row r="195" spans="1:13" x14ac:dyDescent="0.3">
      <c r="A195" t="s">
        <v>10</v>
      </c>
      <c r="B195">
        <v>4530</v>
      </c>
      <c r="C195" t="s">
        <v>1559</v>
      </c>
      <c r="D195" t="s">
        <v>54</v>
      </c>
      <c r="E195">
        <v>2011</v>
      </c>
      <c r="F195" t="s">
        <v>39</v>
      </c>
      <c r="G195" t="s">
        <v>21</v>
      </c>
      <c r="H195" t="s">
        <v>30</v>
      </c>
      <c r="I195" t="s">
        <v>40</v>
      </c>
      <c r="J195">
        <v>7.1440117999999997E-2</v>
      </c>
      <c r="K195">
        <v>12.15</v>
      </c>
      <c r="L195">
        <v>182.29499999999999</v>
      </c>
      <c r="M195">
        <v>3.7</v>
      </c>
    </row>
    <row r="196" spans="1:13" x14ac:dyDescent="0.3">
      <c r="A196" t="s">
        <v>17</v>
      </c>
      <c r="B196">
        <v>4478</v>
      </c>
      <c r="C196" t="s">
        <v>1351</v>
      </c>
      <c r="D196" t="s">
        <v>54</v>
      </c>
      <c r="E196">
        <v>2020</v>
      </c>
      <c r="F196" t="s">
        <v>37</v>
      </c>
      <c r="G196" t="s">
        <v>34</v>
      </c>
      <c r="H196" t="s">
        <v>30</v>
      </c>
      <c r="I196" t="s">
        <v>16</v>
      </c>
      <c r="J196">
        <v>8.9971410000000002E-3</v>
      </c>
      <c r="K196">
        <v>11</v>
      </c>
      <c r="L196">
        <v>119.9756</v>
      </c>
      <c r="M196">
        <v>3.7</v>
      </c>
    </row>
    <row r="197" spans="1:13" x14ac:dyDescent="0.3">
      <c r="A197" t="s">
        <v>17</v>
      </c>
      <c r="B197">
        <v>4438</v>
      </c>
      <c r="C197" t="s">
        <v>861</v>
      </c>
      <c r="D197" t="s">
        <v>54</v>
      </c>
      <c r="E197">
        <v>2018</v>
      </c>
      <c r="F197" t="s">
        <v>138</v>
      </c>
      <c r="G197" t="s">
        <v>14</v>
      </c>
      <c r="H197" t="s">
        <v>26</v>
      </c>
      <c r="I197" t="s">
        <v>40</v>
      </c>
      <c r="J197">
        <v>0.121554149</v>
      </c>
      <c r="L197">
        <v>53.732399999999998</v>
      </c>
      <c r="M197">
        <v>3.7</v>
      </c>
    </row>
    <row r="198" spans="1:13" x14ac:dyDescent="0.3">
      <c r="A198" t="s">
        <v>17</v>
      </c>
      <c r="B198">
        <v>4437</v>
      </c>
      <c r="C198" t="s">
        <v>1351</v>
      </c>
      <c r="D198" t="s">
        <v>54</v>
      </c>
      <c r="E198">
        <v>2018</v>
      </c>
      <c r="F198" t="s">
        <v>138</v>
      </c>
      <c r="G198" t="s">
        <v>14</v>
      </c>
      <c r="H198" t="s">
        <v>26</v>
      </c>
      <c r="I198" t="s">
        <v>40</v>
      </c>
      <c r="J198">
        <v>1.5664229000000002E-2</v>
      </c>
      <c r="L198">
        <v>122.2756</v>
      </c>
      <c r="M198">
        <v>3.7</v>
      </c>
    </row>
    <row r="199" spans="1:13" x14ac:dyDescent="0.3">
      <c r="A199" t="s">
        <v>10</v>
      </c>
      <c r="B199">
        <v>4380</v>
      </c>
      <c r="C199" t="s">
        <v>1521</v>
      </c>
      <c r="D199" t="s">
        <v>54</v>
      </c>
      <c r="E199">
        <v>2018</v>
      </c>
      <c r="F199" t="s">
        <v>45</v>
      </c>
      <c r="G199" t="s">
        <v>21</v>
      </c>
      <c r="H199" t="s">
        <v>15</v>
      </c>
      <c r="I199" t="s">
        <v>46</v>
      </c>
      <c r="J199">
        <v>4.9435597999999997E-2</v>
      </c>
      <c r="L199">
        <v>209.7586</v>
      </c>
      <c r="M199">
        <v>3.8</v>
      </c>
    </row>
    <row r="200" spans="1:13" x14ac:dyDescent="0.3">
      <c r="A200" t="s">
        <v>10</v>
      </c>
      <c r="B200">
        <v>4379</v>
      </c>
      <c r="C200" t="s">
        <v>584</v>
      </c>
      <c r="D200" t="s">
        <v>54</v>
      </c>
      <c r="E200">
        <v>2018</v>
      </c>
      <c r="F200" t="s">
        <v>45</v>
      </c>
      <c r="G200" t="s">
        <v>21</v>
      </c>
      <c r="H200" t="s">
        <v>15</v>
      </c>
      <c r="I200" t="s">
        <v>46</v>
      </c>
      <c r="J200">
        <v>9.6046303999999999E-2</v>
      </c>
      <c r="L200">
        <v>178.7028</v>
      </c>
      <c r="M200">
        <v>3.8</v>
      </c>
    </row>
    <row r="201" spans="1:13" x14ac:dyDescent="0.3">
      <c r="A201" t="s">
        <v>10</v>
      </c>
      <c r="B201">
        <v>4378</v>
      </c>
      <c r="C201" t="s">
        <v>1161</v>
      </c>
      <c r="D201" t="s">
        <v>54</v>
      </c>
      <c r="E201">
        <v>2018</v>
      </c>
      <c r="F201" t="s">
        <v>45</v>
      </c>
      <c r="G201" t="s">
        <v>21</v>
      </c>
      <c r="H201" t="s">
        <v>15</v>
      </c>
      <c r="I201" t="s">
        <v>46</v>
      </c>
      <c r="J201">
        <v>9.5635060999999993E-2</v>
      </c>
      <c r="L201">
        <v>130.79419999999999</v>
      </c>
      <c r="M201">
        <v>3.8</v>
      </c>
    </row>
    <row r="202" spans="1:13" x14ac:dyDescent="0.3">
      <c r="A202" t="s">
        <v>10</v>
      </c>
      <c r="B202">
        <v>4377</v>
      </c>
      <c r="C202" t="s">
        <v>582</v>
      </c>
      <c r="D202" t="s">
        <v>54</v>
      </c>
      <c r="E202">
        <v>2018</v>
      </c>
      <c r="F202" t="s">
        <v>45</v>
      </c>
      <c r="G202" t="s">
        <v>21</v>
      </c>
      <c r="H202" t="s">
        <v>15</v>
      </c>
      <c r="I202" t="s">
        <v>46</v>
      </c>
      <c r="J202">
        <v>1.5016890999999999E-2</v>
      </c>
      <c r="L202">
        <v>248.64080000000001</v>
      </c>
      <c r="M202">
        <v>3.8</v>
      </c>
    </row>
    <row r="203" spans="1:13" x14ac:dyDescent="0.3">
      <c r="A203" t="s">
        <v>17</v>
      </c>
      <c r="B203">
        <v>4341</v>
      </c>
      <c r="C203" t="s">
        <v>1549</v>
      </c>
      <c r="D203" t="s">
        <v>54</v>
      </c>
      <c r="E203">
        <v>2022</v>
      </c>
      <c r="F203" t="s">
        <v>20</v>
      </c>
      <c r="G203" t="s">
        <v>21</v>
      </c>
      <c r="H203" t="s">
        <v>15</v>
      </c>
      <c r="I203" t="s">
        <v>22</v>
      </c>
      <c r="J203">
        <v>9.8814720999999994E-2</v>
      </c>
      <c r="K203">
        <v>10.8</v>
      </c>
      <c r="L203">
        <v>100.5042</v>
      </c>
      <c r="M203">
        <v>3.8</v>
      </c>
    </row>
    <row r="204" spans="1:13" x14ac:dyDescent="0.3">
      <c r="A204" t="s">
        <v>10</v>
      </c>
      <c r="B204">
        <v>4322</v>
      </c>
      <c r="C204" t="s">
        <v>1209</v>
      </c>
      <c r="D204" t="s">
        <v>54</v>
      </c>
      <c r="E204">
        <v>2014</v>
      </c>
      <c r="F204" t="s">
        <v>29</v>
      </c>
      <c r="G204" t="s">
        <v>21</v>
      </c>
      <c r="H204" t="s">
        <v>30</v>
      </c>
      <c r="I204" t="s">
        <v>16</v>
      </c>
      <c r="J204">
        <v>7.6058483999999996E-2</v>
      </c>
      <c r="K204">
        <v>17.600000000000001</v>
      </c>
      <c r="L204">
        <v>111.8202</v>
      </c>
      <c r="M204">
        <v>3.8</v>
      </c>
    </row>
    <row r="205" spans="1:13" x14ac:dyDescent="0.3">
      <c r="A205" t="s">
        <v>10</v>
      </c>
      <c r="B205">
        <v>4269</v>
      </c>
      <c r="C205" t="s">
        <v>1439</v>
      </c>
      <c r="D205" t="s">
        <v>54</v>
      </c>
      <c r="E205">
        <v>2020</v>
      </c>
      <c r="F205" t="s">
        <v>37</v>
      </c>
      <c r="G205" t="s">
        <v>34</v>
      </c>
      <c r="H205" t="s">
        <v>15</v>
      </c>
      <c r="I205" t="s">
        <v>16</v>
      </c>
      <c r="J205">
        <v>4.0216229999999999E-2</v>
      </c>
      <c r="K205">
        <v>7.97</v>
      </c>
      <c r="L205">
        <v>90.451400000000007</v>
      </c>
      <c r="M205">
        <v>3.8</v>
      </c>
    </row>
    <row r="206" spans="1:13" x14ac:dyDescent="0.3">
      <c r="A206" t="s">
        <v>10</v>
      </c>
      <c r="B206">
        <v>4259</v>
      </c>
      <c r="C206" t="s">
        <v>1470</v>
      </c>
      <c r="D206" t="s">
        <v>54</v>
      </c>
      <c r="E206">
        <v>2015</v>
      </c>
      <c r="F206" t="s">
        <v>33</v>
      </c>
      <c r="G206" t="s">
        <v>34</v>
      </c>
      <c r="H206" t="s">
        <v>30</v>
      </c>
      <c r="I206" t="s">
        <v>16</v>
      </c>
      <c r="J206">
        <v>1.8061324E-2</v>
      </c>
      <c r="K206">
        <v>19.7</v>
      </c>
      <c r="L206">
        <v>102.599</v>
      </c>
      <c r="M206">
        <v>3.8</v>
      </c>
    </row>
    <row r="207" spans="1:13" x14ac:dyDescent="0.3">
      <c r="A207" t="s">
        <v>17</v>
      </c>
      <c r="B207">
        <v>204</v>
      </c>
      <c r="C207" t="s">
        <v>53</v>
      </c>
      <c r="D207" t="s">
        <v>54</v>
      </c>
      <c r="E207">
        <v>2020</v>
      </c>
      <c r="F207" t="s">
        <v>37</v>
      </c>
      <c r="G207" t="s">
        <v>34</v>
      </c>
      <c r="H207" t="s">
        <v>30</v>
      </c>
      <c r="I207" t="s">
        <v>16</v>
      </c>
      <c r="J207">
        <v>3.3275633999999998E-2</v>
      </c>
      <c r="K207">
        <v>19.350000000000001</v>
      </c>
      <c r="L207">
        <v>173.87379999999999</v>
      </c>
      <c r="M207">
        <v>5</v>
      </c>
    </row>
    <row r="208" spans="1:13" x14ac:dyDescent="0.3">
      <c r="A208" t="s">
        <v>17</v>
      </c>
      <c r="B208">
        <v>205</v>
      </c>
      <c r="C208" t="s">
        <v>243</v>
      </c>
      <c r="D208" t="s">
        <v>54</v>
      </c>
      <c r="E208">
        <v>2020</v>
      </c>
      <c r="F208" t="s">
        <v>37</v>
      </c>
      <c r="G208" t="s">
        <v>34</v>
      </c>
      <c r="H208" t="s">
        <v>30</v>
      </c>
      <c r="I208" t="s">
        <v>16</v>
      </c>
      <c r="J208">
        <v>1.005532E-2</v>
      </c>
      <c r="K208">
        <v>21.25</v>
      </c>
      <c r="L208">
        <v>183.16079999999999</v>
      </c>
      <c r="M208">
        <v>5</v>
      </c>
    </row>
    <row r="209" spans="1:13" x14ac:dyDescent="0.3">
      <c r="A209" t="s">
        <v>17</v>
      </c>
      <c r="B209">
        <v>4243</v>
      </c>
      <c r="C209" t="s">
        <v>384</v>
      </c>
      <c r="D209" t="s">
        <v>54</v>
      </c>
      <c r="E209">
        <v>2020</v>
      </c>
      <c r="F209" t="s">
        <v>37</v>
      </c>
      <c r="G209" t="s">
        <v>34</v>
      </c>
      <c r="H209" t="s">
        <v>30</v>
      </c>
      <c r="I209" t="s">
        <v>16</v>
      </c>
      <c r="J209">
        <v>2.5907415999999999E-2</v>
      </c>
      <c r="K209">
        <v>18.5</v>
      </c>
      <c r="L209">
        <v>87.717200000000005</v>
      </c>
      <c r="M209">
        <v>3.8</v>
      </c>
    </row>
    <row r="210" spans="1:13" x14ac:dyDescent="0.3">
      <c r="A210" t="s">
        <v>10</v>
      </c>
      <c r="B210">
        <v>4210</v>
      </c>
      <c r="C210" t="s">
        <v>767</v>
      </c>
      <c r="D210" t="s">
        <v>54</v>
      </c>
      <c r="E210">
        <v>2016</v>
      </c>
      <c r="F210" t="s">
        <v>25</v>
      </c>
      <c r="G210" t="s">
        <v>14</v>
      </c>
      <c r="H210" t="s">
        <v>26</v>
      </c>
      <c r="I210" t="s">
        <v>16</v>
      </c>
      <c r="J210">
        <v>5.7421581999999999E-2</v>
      </c>
      <c r="K210">
        <v>11.8</v>
      </c>
      <c r="L210">
        <v>149.9366</v>
      </c>
      <c r="M210">
        <v>3.8</v>
      </c>
    </row>
    <row r="211" spans="1:13" x14ac:dyDescent="0.3">
      <c r="A211" t="s">
        <v>17</v>
      </c>
      <c r="B211">
        <v>4201</v>
      </c>
      <c r="C211" t="s">
        <v>973</v>
      </c>
      <c r="D211" t="s">
        <v>54</v>
      </c>
      <c r="E211">
        <v>2016</v>
      </c>
      <c r="F211" t="s">
        <v>25</v>
      </c>
      <c r="G211" t="s">
        <v>14</v>
      </c>
      <c r="H211" t="s">
        <v>26</v>
      </c>
      <c r="I211" t="s">
        <v>16</v>
      </c>
      <c r="J211">
        <v>8.1134825999999993E-2</v>
      </c>
      <c r="K211">
        <v>12.5</v>
      </c>
      <c r="L211">
        <v>220.07980000000001</v>
      </c>
      <c r="M211">
        <v>3.8</v>
      </c>
    </row>
    <row r="212" spans="1:13" x14ac:dyDescent="0.3">
      <c r="A212" t="s">
        <v>10</v>
      </c>
      <c r="B212">
        <v>4176</v>
      </c>
      <c r="C212" t="s">
        <v>457</v>
      </c>
      <c r="D212" t="s">
        <v>54</v>
      </c>
      <c r="E212">
        <v>2012</v>
      </c>
      <c r="F212" t="s">
        <v>13</v>
      </c>
      <c r="G212" t="s">
        <v>14</v>
      </c>
      <c r="H212" t="s">
        <v>15</v>
      </c>
      <c r="I212" t="s">
        <v>16</v>
      </c>
      <c r="J212">
        <v>3.3489979000000003E-2</v>
      </c>
      <c r="K212">
        <v>9.3000000000000007</v>
      </c>
      <c r="L212">
        <v>156.63140000000001</v>
      </c>
      <c r="M212">
        <v>3.8</v>
      </c>
    </row>
    <row r="213" spans="1:13" x14ac:dyDescent="0.3">
      <c r="A213" t="s">
        <v>17</v>
      </c>
      <c r="B213">
        <v>4147</v>
      </c>
      <c r="C213" t="s">
        <v>979</v>
      </c>
      <c r="D213" t="s">
        <v>54</v>
      </c>
      <c r="E213">
        <v>2011</v>
      </c>
      <c r="F213" t="s">
        <v>39</v>
      </c>
      <c r="G213" t="s">
        <v>21</v>
      </c>
      <c r="H213" t="s">
        <v>15</v>
      </c>
      <c r="I213" t="s">
        <v>40</v>
      </c>
      <c r="J213">
        <v>0.133281968</v>
      </c>
      <c r="K213">
        <v>7.8250000000000002</v>
      </c>
      <c r="L213">
        <v>63.282600000000002</v>
      </c>
      <c r="M213">
        <v>3.8</v>
      </c>
    </row>
    <row r="214" spans="1:13" x14ac:dyDescent="0.3">
      <c r="A214" t="s">
        <v>17</v>
      </c>
      <c r="B214">
        <v>4143</v>
      </c>
      <c r="C214" t="s">
        <v>116</v>
      </c>
      <c r="D214" t="s">
        <v>54</v>
      </c>
      <c r="E214">
        <v>2015</v>
      </c>
      <c r="F214" t="s">
        <v>33</v>
      </c>
      <c r="G214" t="s">
        <v>34</v>
      </c>
      <c r="H214" t="s">
        <v>15</v>
      </c>
      <c r="I214" t="s">
        <v>16</v>
      </c>
      <c r="J214">
        <v>2.6895200000000001E-2</v>
      </c>
      <c r="K214">
        <v>9.8000000000000007</v>
      </c>
      <c r="L214">
        <v>128.40199999999999</v>
      </c>
      <c r="M214">
        <v>3.8</v>
      </c>
    </row>
    <row r="215" spans="1:13" x14ac:dyDescent="0.3">
      <c r="A215" t="s">
        <v>10</v>
      </c>
      <c r="B215">
        <v>4133</v>
      </c>
      <c r="C215" t="s">
        <v>191</v>
      </c>
      <c r="D215" t="s">
        <v>54</v>
      </c>
      <c r="E215">
        <v>2020</v>
      </c>
      <c r="F215" t="s">
        <v>37</v>
      </c>
      <c r="G215" t="s">
        <v>34</v>
      </c>
      <c r="H215" t="s">
        <v>26</v>
      </c>
      <c r="I215" t="s">
        <v>16</v>
      </c>
      <c r="J215">
        <v>7.8502142999999996E-2</v>
      </c>
      <c r="K215">
        <v>9.1950000000000003</v>
      </c>
      <c r="L215">
        <v>108.75960000000001</v>
      </c>
      <c r="M215">
        <v>3.8</v>
      </c>
    </row>
    <row r="216" spans="1:13" x14ac:dyDescent="0.3">
      <c r="A216" t="s">
        <v>10</v>
      </c>
      <c r="B216">
        <v>4125</v>
      </c>
      <c r="C216" t="s">
        <v>809</v>
      </c>
      <c r="D216" t="s">
        <v>54</v>
      </c>
      <c r="E216">
        <v>2018</v>
      </c>
      <c r="F216" t="s">
        <v>45</v>
      </c>
      <c r="G216" t="s">
        <v>21</v>
      </c>
      <c r="H216" t="s">
        <v>15</v>
      </c>
      <c r="I216" t="s">
        <v>46</v>
      </c>
      <c r="J216">
        <v>9.4201477000000006E-2</v>
      </c>
      <c r="L216">
        <v>213.35599999999999</v>
      </c>
      <c r="M216">
        <v>3.9</v>
      </c>
    </row>
    <row r="217" spans="1:13" x14ac:dyDescent="0.3">
      <c r="A217" t="s">
        <v>17</v>
      </c>
      <c r="B217">
        <v>4116</v>
      </c>
      <c r="C217" t="s">
        <v>1252</v>
      </c>
      <c r="D217" t="s">
        <v>54</v>
      </c>
      <c r="E217">
        <v>2018</v>
      </c>
      <c r="F217" t="s">
        <v>45</v>
      </c>
      <c r="G217" t="s">
        <v>21</v>
      </c>
      <c r="H217" t="s">
        <v>15</v>
      </c>
      <c r="I217" t="s">
        <v>46</v>
      </c>
      <c r="J217">
        <v>0.145464606</v>
      </c>
      <c r="L217">
        <v>105.76479999999999</v>
      </c>
      <c r="M217">
        <v>3.9</v>
      </c>
    </row>
    <row r="218" spans="1:13" x14ac:dyDescent="0.3">
      <c r="A218" t="s">
        <v>17</v>
      </c>
      <c r="B218">
        <v>4089</v>
      </c>
      <c r="C218" t="s">
        <v>1071</v>
      </c>
      <c r="D218" t="s">
        <v>54</v>
      </c>
      <c r="E218">
        <v>2022</v>
      </c>
      <c r="F218" t="s">
        <v>20</v>
      </c>
      <c r="G218" t="s">
        <v>21</v>
      </c>
      <c r="H218" t="s">
        <v>15</v>
      </c>
      <c r="I218" t="s">
        <v>22</v>
      </c>
      <c r="J218">
        <v>0.11993723100000001</v>
      </c>
      <c r="K218">
        <v>8.1549999999999994</v>
      </c>
      <c r="L218">
        <v>189.15299999999999</v>
      </c>
      <c r="M218">
        <v>3.9</v>
      </c>
    </row>
    <row r="219" spans="1:13" x14ac:dyDescent="0.3">
      <c r="A219" t="s">
        <v>10</v>
      </c>
      <c r="B219">
        <v>4075</v>
      </c>
      <c r="C219" t="s">
        <v>785</v>
      </c>
      <c r="D219" t="s">
        <v>54</v>
      </c>
      <c r="E219">
        <v>2014</v>
      </c>
      <c r="F219" t="s">
        <v>29</v>
      </c>
      <c r="G219" t="s">
        <v>21</v>
      </c>
      <c r="H219" t="s">
        <v>30</v>
      </c>
      <c r="I219" t="s">
        <v>16</v>
      </c>
      <c r="J219">
        <v>0.150947728</v>
      </c>
      <c r="K219">
        <v>20.350000000000001</v>
      </c>
      <c r="L219">
        <v>81.027600000000007</v>
      </c>
      <c r="M219">
        <v>3.9</v>
      </c>
    </row>
    <row r="220" spans="1:13" x14ac:dyDescent="0.3">
      <c r="A220" t="s">
        <v>10</v>
      </c>
      <c r="B220">
        <v>4047</v>
      </c>
      <c r="C220" t="s">
        <v>275</v>
      </c>
      <c r="D220" t="s">
        <v>54</v>
      </c>
      <c r="E220">
        <v>2011</v>
      </c>
      <c r="F220" t="s">
        <v>39</v>
      </c>
      <c r="G220" t="s">
        <v>21</v>
      </c>
      <c r="H220" t="s">
        <v>30</v>
      </c>
      <c r="I220" t="s">
        <v>40</v>
      </c>
      <c r="J220">
        <v>0.10966769799999999</v>
      </c>
      <c r="K220">
        <v>19.350000000000001</v>
      </c>
      <c r="L220">
        <v>166.08160000000001</v>
      </c>
      <c r="M220">
        <v>3.9</v>
      </c>
    </row>
    <row r="221" spans="1:13" x14ac:dyDescent="0.3">
      <c r="A221" t="s">
        <v>10</v>
      </c>
      <c r="B221">
        <v>4046</v>
      </c>
      <c r="C221" t="s">
        <v>1029</v>
      </c>
      <c r="D221" t="s">
        <v>54</v>
      </c>
      <c r="E221">
        <v>2011</v>
      </c>
      <c r="F221" t="s">
        <v>39</v>
      </c>
      <c r="G221" t="s">
        <v>21</v>
      </c>
      <c r="H221" t="s">
        <v>30</v>
      </c>
      <c r="I221" t="s">
        <v>40</v>
      </c>
      <c r="J221">
        <v>0.102262138</v>
      </c>
      <c r="K221">
        <v>15.85</v>
      </c>
      <c r="L221">
        <v>47.174399999999999</v>
      </c>
      <c r="M221">
        <v>3.9</v>
      </c>
    </row>
    <row r="222" spans="1:13" x14ac:dyDescent="0.3">
      <c r="A222" t="s">
        <v>10</v>
      </c>
      <c r="B222">
        <v>4045</v>
      </c>
      <c r="C222" t="s">
        <v>869</v>
      </c>
      <c r="D222" t="s">
        <v>54</v>
      </c>
      <c r="E222">
        <v>2011</v>
      </c>
      <c r="F222" t="s">
        <v>39</v>
      </c>
      <c r="G222" t="s">
        <v>21</v>
      </c>
      <c r="H222" t="s">
        <v>30</v>
      </c>
      <c r="I222" t="s">
        <v>40</v>
      </c>
      <c r="J222">
        <v>0</v>
      </c>
      <c r="K222">
        <v>11.8</v>
      </c>
      <c r="L222">
        <v>102.4674</v>
      </c>
      <c r="M222">
        <v>3.9</v>
      </c>
    </row>
    <row r="223" spans="1:13" x14ac:dyDescent="0.3">
      <c r="A223" t="s">
        <v>17</v>
      </c>
      <c r="B223">
        <v>4017</v>
      </c>
      <c r="C223" t="s">
        <v>243</v>
      </c>
      <c r="D223" t="s">
        <v>54</v>
      </c>
      <c r="E223">
        <v>2017</v>
      </c>
      <c r="F223" t="s">
        <v>50</v>
      </c>
      <c r="G223" t="s">
        <v>34</v>
      </c>
      <c r="H223" t="s">
        <v>26</v>
      </c>
      <c r="I223" t="s">
        <v>16</v>
      </c>
      <c r="J223">
        <v>9.9968720000000004E-3</v>
      </c>
      <c r="K223">
        <v>21.25</v>
      </c>
      <c r="L223">
        <v>185.5608</v>
      </c>
      <c r="M223">
        <v>3.9</v>
      </c>
    </row>
    <row r="224" spans="1:13" x14ac:dyDescent="0.3">
      <c r="A224" t="s">
        <v>10</v>
      </c>
      <c r="B224">
        <v>221</v>
      </c>
      <c r="C224" t="s">
        <v>258</v>
      </c>
      <c r="D224" t="s">
        <v>54</v>
      </c>
      <c r="E224">
        <v>2015</v>
      </c>
      <c r="F224" t="s">
        <v>33</v>
      </c>
      <c r="G224" t="s">
        <v>34</v>
      </c>
      <c r="H224" t="s">
        <v>30</v>
      </c>
      <c r="I224" t="s">
        <v>16</v>
      </c>
      <c r="J224">
        <v>6.1301148999999999E-2</v>
      </c>
      <c r="K224">
        <v>5.15</v>
      </c>
      <c r="L224">
        <v>122.1388</v>
      </c>
      <c r="M224">
        <v>5</v>
      </c>
    </row>
    <row r="225" spans="1:13" x14ac:dyDescent="0.3">
      <c r="A225" t="s">
        <v>17</v>
      </c>
      <c r="B225">
        <v>4016</v>
      </c>
      <c r="C225" t="s">
        <v>383</v>
      </c>
      <c r="D225" t="s">
        <v>54</v>
      </c>
      <c r="E225">
        <v>2017</v>
      </c>
      <c r="F225" t="s">
        <v>50</v>
      </c>
      <c r="G225" t="s">
        <v>34</v>
      </c>
      <c r="H225" t="s">
        <v>26</v>
      </c>
      <c r="I225" t="s">
        <v>16</v>
      </c>
      <c r="J225">
        <v>0.123007534</v>
      </c>
      <c r="K225">
        <v>12.65</v>
      </c>
      <c r="L225">
        <v>106.0938</v>
      </c>
      <c r="M225">
        <v>3.9</v>
      </c>
    </row>
    <row r="226" spans="1:13" x14ac:dyDescent="0.3">
      <c r="A226" t="s">
        <v>17</v>
      </c>
      <c r="B226">
        <v>4015</v>
      </c>
      <c r="C226" t="s">
        <v>1351</v>
      </c>
      <c r="D226" t="s">
        <v>54</v>
      </c>
      <c r="E226">
        <v>2017</v>
      </c>
      <c r="F226" t="s">
        <v>50</v>
      </c>
      <c r="G226" t="s">
        <v>34</v>
      </c>
      <c r="H226" t="s">
        <v>26</v>
      </c>
      <c r="I226" t="s">
        <v>16</v>
      </c>
      <c r="J226">
        <v>8.9448440000000004E-3</v>
      </c>
      <c r="K226">
        <v>11</v>
      </c>
      <c r="L226">
        <v>122.37560000000001</v>
      </c>
      <c r="M226">
        <v>3.9</v>
      </c>
    </row>
    <row r="227" spans="1:13" x14ac:dyDescent="0.3">
      <c r="A227" t="s">
        <v>10</v>
      </c>
      <c r="B227">
        <v>3982</v>
      </c>
      <c r="C227" t="s">
        <v>1380</v>
      </c>
      <c r="D227" t="s">
        <v>54</v>
      </c>
      <c r="E227">
        <v>2015</v>
      </c>
      <c r="F227" t="s">
        <v>33</v>
      </c>
      <c r="G227" t="s">
        <v>34</v>
      </c>
      <c r="H227" t="s">
        <v>30</v>
      </c>
      <c r="I227" t="s">
        <v>16</v>
      </c>
      <c r="J227">
        <v>0.151159243</v>
      </c>
      <c r="K227">
        <v>5.86</v>
      </c>
      <c r="L227">
        <v>156.63140000000001</v>
      </c>
      <c r="M227">
        <v>3.9</v>
      </c>
    </row>
    <row r="228" spans="1:13" x14ac:dyDescent="0.3">
      <c r="A228" t="s">
        <v>17</v>
      </c>
      <c r="B228">
        <v>3951</v>
      </c>
      <c r="C228" t="s">
        <v>151</v>
      </c>
      <c r="D228" t="s">
        <v>54</v>
      </c>
      <c r="E228">
        <v>2015</v>
      </c>
      <c r="F228" t="s">
        <v>33</v>
      </c>
      <c r="G228" t="s">
        <v>34</v>
      </c>
      <c r="H228" t="s">
        <v>26</v>
      </c>
      <c r="I228" t="s">
        <v>16</v>
      </c>
      <c r="J228">
        <v>1.6767995000000001E-2</v>
      </c>
      <c r="K228">
        <v>17.5</v>
      </c>
      <c r="L228">
        <v>141.41800000000001</v>
      </c>
      <c r="M228">
        <v>3.9</v>
      </c>
    </row>
    <row r="229" spans="1:13" x14ac:dyDescent="0.3">
      <c r="A229" t="s">
        <v>17</v>
      </c>
      <c r="B229">
        <v>3932</v>
      </c>
      <c r="C229" t="s">
        <v>1526</v>
      </c>
      <c r="D229" t="s">
        <v>54</v>
      </c>
      <c r="E229">
        <v>2016</v>
      </c>
      <c r="F229" t="s">
        <v>25</v>
      </c>
      <c r="G229" t="s">
        <v>14</v>
      </c>
      <c r="H229" t="s">
        <v>26</v>
      </c>
      <c r="I229" t="s">
        <v>16</v>
      </c>
      <c r="J229">
        <v>3.2180493999999997E-2</v>
      </c>
      <c r="K229">
        <v>13.35</v>
      </c>
      <c r="L229">
        <v>61.2194</v>
      </c>
      <c r="M229">
        <v>3.9</v>
      </c>
    </row>
    <row r="230" spans="1:13" x14ac:dyDescent="0.3">
      <c r="A230" t="s">
        <v>10</v>
      </c>
      <c r="B230">
        <v>3867</v>
      </c>
      <c r="C230" t="s">
        <v>1521</v>
      </c>
      <c r="D230" t="s">
        <v>54</v>
      </c>
      <c r="E230">
        <v>2012</v>
      </c>
      <c r="F230" t="s">
        <v>13</v>
      </c>
      <c r="G230" t="s">
        <v>14</v>
      </c>
      <c r="H230" t="s">
        <v>15</v>
      </c>
      <c r="I230" t="s">
        <v>16</v>
      </c>
      <c r="J230">
        <v>4.9753390000000002E-2</v>
      </c>
      <c r="K230">
        <v>14.3</v>
      </c>
      <c r="L230">
        <v>210.3586</v>
      </c>
      <c r="M230">
        <v>3.9</v>
      </c>
    </row>
    <row r="231" spans="1:13" x14ac:dyDescent="0.3">
      <c r="A231" t="s">
        <v>10</v>
      </c>
      <c r="B231">
        <v>3866</v>
      </c>
      <c r="C231" t="s">
        <v>1161</v>
      </c>
      <c r="D231" t="s">
        <v>54</v>
      </c>
      <c r="E231">
        <v>2020</v>
      </c>
      <c r="F231" t="s">
        <v>37</v>
      </c>
      <c r="G231" t="s">
        <v>34</v>
      </c>
      <c r="H231" t="s">
        <v>15</v>
      </c>
      <c r="I231" t="s">
        <v>16</v>
      </c>
      <c r="J231">
        <v>9.6644015E-2</v>
      </c>
      <c r="K231">
        <v>15.1</v>
      </c>
      <c r="L231">
        <v>131.99420000000001</v>
      </c>
      <c r="M231">
        <v>3.9</v>
      </c>
    </row>
    <row r="232" spans="1:13" x14ac:dyDescent="0.3">
      <c r="A232" t="s">
        <v>17</v>
      </c>
      <c r="B232">
        <v>3844</v>
      </c>
      <c r="C232" t="s">
        <v>1369</v>
      </c>
      <c r="D232" t="s">
        <v>54</v>
      </c>
      <c r="E232">
        <v>2015</v>
      </c>
      <c r="F232" t="s">
        <v>33</v>
      </c>
      <c r="G232" t="s">
        <v>34</v>
      </c>
      <c r="H232" t="s">
        <v>26</v>
      </c>
      <c r="I232" t="s">
        <v>16</v>
      </c>
      <c r="J232">
        <v>7.2946520000000004E-3</v>
      </c>
      <c r="K232">
        <v>11.3</v>
      </c>
      <c r="L232">
        <v>198.14259999999999</v>
      </c>
      <c r="M232">
        <v>3.9</v>
      </c>
    </row>
    <row r="233" spans="1:13" x14ac:dyDescent="0.3">
      <c r="A233" t="s">
        <v>17</v>
      </c>
      <c r="B233">
        <v>3836</v>
      </c>
      <c r="C233" t="s">
        <v>53</v>
      </c>
      <c r="D233" t="s">
        <v>54</v>
      </c>
      <c r="E233">
        <v>2017</v>
      </c>
      <c r="F233" t="s">
        <v>50</v>
      </c>
      <c r="G233" t="s">
        <v>34</v>
      </c>
      <c r="H233" t="s">
        <v>26</v>
      </c>
      <c r="I233" t="s">
        <v>16</v>
      </c>
      <c r="J233">
        <v>3.3082214999999998E-2</v>
      </c>
      <c r="K233">
        <v>19.350000000000001</v>
      </c>
      <c r="L233">
        <v>172.57380000000001</v>
      </c>
      <c r="M233">
        <v>3.9</v>
      </c>
    </row>
    <row r="234" spans="1:13" x14ac:dyDescent="0.3">
      <c r="A234" t="s">
        <v>10</v>
      </c>
      <c r="B234">
        <v>3820</v>
      </c>
      <c r="C234" t="s">
        <v>599</v>
      </c>
      <c r="D234" t="s">
        <v>54</v>
      </c>
      <c r="E234">
        <v>2018</v>
      </c>
      <c r="F234" t="s">
        <v>45</v>
      </c>
      <c r="G234" t="s">
        <v>21</v>
      </c>
      <c r="H234" t="s">
        <v>15</v>
      </c>
      <c r="I234" t="s">
        <v>46</v>
      </c>
      <c r="J234">
        <v>5.4288646000000003E-2</v>
      </c>
      <c r="L234">
        <v>96.609399999999994</v>
      </c>
      <c r="M234">
        <v>4</v>
      </c>
    </row>
    <row r="235" spans="1:13" x14ac:dyDescent="0.3">
      <c r="A235" t="s">
        <v>10</v>
      </c>
      <c r="B235">
        <v>3819</v>
      </c>
      <c r="C235" t="s">
        <v>1444</v>
      </c>
      <c r="D235" t="s">
        <v>54</v>
      </c>
      <c r="E235">
        <v>2018</v>
      </c>
      <c r="F235" t="s">
        <v>45</v>
      </c>
      <c r="G235" t="s">
        <v>21</v>
      </c>
      <c r="H235" t="s">
        <v>15</v>
      </c>
      <c r="I235" t="s">
        <v>46</v>
      </c>
      <c r="J235">
        <v>1.7466283999999999E-2</v>
      </c>
      <c r="L235">
        <v>45.471800000000002</v>
      </c>
      <c r="M235">
        <v>4</v>
      </c>
    </row>
    <row r="236" spans="1:13" x14ac:dyDescent="0.3">
      <c r="A236" t="s">
        <v>10</v>
      </c>
      <c r="B236">
        <v>3818</v>
      </c>
      <c r="C236" t="s">
        <v>837</v>
      </c>
      <c r="D236" t="s">
        <v>54</v>
      </c>
      <c r="E236">
        <v>2018</v>
      </c>
      <c r="F236" t="s">
        <v>45</v>
      </c>
      <c r="G236" t="s">
        <v>21</v>
      </c>
      <c r="H236" t="s">
        <v>15</v>
      </c>
      <c r="I236" t="s">
        <v>46</v>
      </c>
      <c r="J236">
        <v>0.13670167799999999</v>
      </c>
      <c r="L236">
        <v>182.16079999999999</v>
      </c>
      <c r="M236">
        <v>4</v>
      </c>
    </row>
    <row r="237" spans="1:13" x14ac:dyDescent="0.3">
      <c r="A237" t="s">
        <v>10</v>
      </c>
      <c r="B237">
        <v>3817</v>
      </c>
      <c r="C237" t="s">
        <v>885</v>
      </c>
      <c r="D237" t="s">
        <v>54</v>
      </c>
      <c r="E237">
        <v>2018</v>
      </c>
      <c r="F237" t="s">
        <v>45</v>
      </c>
      <c r="G237" t="s">
        <v>21</v>
      </c>
      <c r="H237" t="s">
        <v>15</v>
      </c>
      <c r="I237" t="s">
        <v>46</v>
      </c>
      <c r="J237">
        <v>2.0312314000000001E-2</v>
      </c>
      <c r="L237">
        <v>98.104200000000006</v>
      </c>
      <c r="M237">
        <v>4</v>
      </c>
    </row>
    <row r="238" spans="1:13" x14ac:dyDescent="0.3">
      <c r="A238" t="s">
        <v>17</v>
      </c>
      <c r="B238">
        <v>3789</v>
      </c>
      <c r="C238" t="s">
        <v>1290</v>
      </c>
      <c r="D238" t="s">
        <v>54</v>
      </c>
      <c r="E238">
        <v>2018</v>
      </c>
      <c r="F238" t="s">
        <v>45</v>
      </c>
      <c r="G238" t="s">
        <v>21</v>
      </c>
      <c r="H238" t="s">
        <v>15</v>
      </c>
      <c r="I238" t="s">
        <v>46</v>
      </c>
      <c r="J238">
        <v>2.2351808000000001E-2</v>
      </c>
      <c r="L238">
        <v>143.78120000000001</v>
      </c>
      <c r="M238">
        <v>4</v>
      </c>
    </row>
    <row r="239" spans="1:13" x14ac:dyDescent="0.3">
      <c r="A239" t="s">
        <v>10</v>
      </c>
      <c r="B239">
        <v>3760</v>
      </c>
      <c r="C239" t="s">
        <v>607</v>
      </c>
      <c r="D239" t="s">
        <v>54</v>
      </c>
      <c r="E239">
        <v>2022</v>
      </c>
      <c r="F239" t="s">
        <v>20</v>
      </c>
      <c r="G239" t="s">
        <v>21</v>
      </c>
      <c r="H239" t="s">
        <v>15</v>
      </c>
      <c r="I239" t="s">
        <v>22</v>
      </c>
      <c r="J239">
        <v>3.7060755000000001E-2</v>
      </c>
      <c r="K239">
        <v>6.69</v>
      </c>
      <c r="L239">
        <v>176.83699999999999</v>
      </c>
      <c r="M239">
        <v>4</v>
      </c>
    </row>
    <row r="240" spans="1:13" x14ac:dyDescent="0.3">
      <c r="A240" t="s">
        <v>17</v>
      </c>
      <c r="B240">
        <v>3736</v>
      </c>
      <c r="C240" t="s">
        <v>176</v>
      </c>
      <c r="D240" t="s">
        <v>54</v>
      </c>
      <c r="E240">
        <v>2022</v>
      </c>
      <c r="F240" t="s">
        <v>20</v>
      </c>
      <c r="G240" t="s">
        <v>21</v>
      </c>
      <c r="H240" t="s">
        <v>15</v>
      </c>
      <c r="I240" t="s">
        <v>22</v>
      </c>
      <c r="J240">
        <v>3.2671446E-2</v>
      </c>
      <c r="K240">
        <v>16.350000000000001</v>
      </c>
      <c r="L240">
        <v>165.48419999999999</v>
      </c>
      <c r="M240">
        <v>4</v>
      </c>
    </row>
    <row r="241" spans="1:13" x14ac:dyDescent="0.3">
      <c r="A241" t="s">
        <v>10</v>
      </c>
      <c r="B241">
        <v>238</v>
      </c>
      <c r="C241" t="s">
        <v>273</v>
      </c>
      <c r="D241" t="s">
        <v>54</v>
      </c>
      <c r="E241">
        <v>2020</v>
      </c>
      <c r="F241" t="s">
        <v>37</v>
      </c>
      <c r="G241" t="s">
        <v>34</v>
      </c>
      <c r="H241" t="s">
        <v>15</v>
      </c>
      <c r="I241" t="s">
        <v>16</v>
      </c>
      <c r="J241">
        <v>3.3951826999999997E-2</v>
      </c>
      <c r="K241">
        <v>12.35</v>
      </c>
      <c r="L241">
        <v>197.24260000000001</v>
      </c>
      <c r="M241">
        <v>5</v>
      </c>
    </row>
    <row r="242" spans="1:13" x14ac:dyDescent="0.3">
      <c r="A242" t="s">
        <v>10</v>
      </c>
      <c r="B242">
        <v>239</v>
      </c>
      <c r="C242" t="s">
        <v>130</v>
      </c>
      <c r="D242" t="s">
        <v>54</v>
      </c>
      <c r="E242">
        <v>2020</v>
      </c>
      <c r="F242" t="s">
        <v>37</v>
      </c>
      <c r="G242" t="s">
        <v>34</v>
      </c>
      <c r="H242" t="s">
        <v>15</v>
      </c>
      <c r="I242" t="s">
        <v>16</v>
      </c>
      <c r="J242">
        <v>0</v>
      </c>
      <c r="K242">
        <v>13.65</v>
      </c>
      <c r="L242">
        <v>36.653199999999998</v>
      </c>
      <c r="M242">
        <v>5</v>
      </c>
    </row>
    <row r="243" spans="1:13" x14ac:dyDescent="0.3">
      <c r="A243" t="s">
        <v>10</v>
      </c>
      <c r="B243">
        <v>240</v>
      </c>
      <c r="C243" t="s">
        <v>274</v>
      </c>
      <c r="D243" t="s">
        <v>54</v>
      </c>
      <c r="E243">
        <v>2020</v>
      </c>
      <c r="F243" t="s">
        <v>37</v>
      </c>
      <c r="G243" t="s">
        <v>34</v>
      </c>
      <c r="H243" t="s">
        <v>15</v>
      </c>
      <c r="I243" t="s">
        <v>16</v>
      </c>
      <c r="J243">
        <v>0.172446822</v>
      </c>
      <c r="K243">
        <v>18.600000000000001</v>
      </c>
      <c r="L243">
        <v>47.137599999999999</v>
      </c>
      <c r="M243">
        <v>5</v>
      </c>
    </row>
    <row r="244" spans="1:13" x14ac:dyDescent="0.3">
      <c r="A244" t="s">
        <v>10</v>
      </c>
      <c r="B244">
        <v>241</v>
      </c>
      <c r="C244" t="s">
        <v>275</v>
      </c>
      <c r="D244" t="s">
        <v>54</v>
      </c>
      <c r="E244">
        <v>2020</v>
      </c>
      <c r="F244" t="s">
        <v>37</v>
      </c>
      <c r="G244" t="s">
        <v>34</v>
      </c>
      <c r="H244" t="s">
        <v>15</v>
      </c>
      <c r="I244" t="s">
        <v>16</v>
      </c>
      <c r="J244">
        <v>6.5890998000000006E-2</v>
      </c>
      <c r="K244">
        <v>19.350000000000001</v>
      </c>
      <c r="L244">
        <v>167.08160000000001</v>
      </c>
      <c r="M244">
        <v>5</v>
      </c>
    </row>
    <row r="245" spans="1:13" x14ac:dyDescent="0.3">
      <c r="A245" t="s">
        <v>17</v>
      </c>
      <c r="B245">
        <v>3735</v>
      </c>
      <c r="C245" t="s">
        <v>979</v>
      </c>
      <c r="D245" t="s">
        <v>54</v>
      </c>
      <c r="E245">
        <v>2022</v>
      </c>
      <c r="F245" t="s">
        <v>20</v>
      </c>
      <c r="G245" t="s">
        <v>21</v>
      </c>
      <c r="H245" t="s">
        <v>15</v>
      </c>
      <c r="I245" t="s">
        <v>22</v>
      </c>
      <c r="J245">
        <v>7.9952983000000005E-2</v>
      </c>
      <c r="K245">
        <v>7.8250000000000002</v>
      </c>
      <c r="L245">
        <v>62.782600000000002</v>
      </c>
      <c r="M245">
        <v>4</v>
      </c>
    </row>
    <row r="246" spans="1:13" x14ac:dyDescent="0.3">
      <c r="A246" t="s">
        <v>10</v>
      </c>
      <c r="B246">
        <v>3696</v>
      </c>
      <c r="C246" t="s">
        <v>258</v>
      </c>
      <c r="D246" t="s">
        <v>54</v>
      </c>
      <c r="E246">
        <v>2014</v>
      </c>
      <c r="F246" t="s">
        <v>29</v>
      </c>
      <c r="G246" t="s">
        <v>21</v>
      </c>
      <c r="H246" t="s">
        <v>30</v>
      </c>
      <c r="I246" t="s">
        <v>16</v>
      </c>
      <c r="J246">
        <v>6.1126170000000001E-2</v>
      </c>
      <c r="K246">
        <v>5.15</v>
      </c>
      <c r="L246">
        <v>122.53879999999999</v>
      </c>
      <c r="M246">
        <v>4</v>
      </c>
    </row>
    <row r="247" spans="1:13" x14ac:dyDescent="0.3">
      <c r="A247" t="s">
        <v>10</v>
      </c>
      <c r="B247">
        <v>3631</v>
      </c>
      <c r="C247" t="s">
        <v>1161</v>
      </c>
      <c r="D247" t="s">
        <v>54</v>
      </c>
      <c r="E247">
        <v>2011</v>
      </c>
      <c r="F247" t="s">
        <v>39</v>
      </c>
      <c r="G247" t="s">
        <v>21</v>
      </c>
      <c r="H247" t="s">
        <v>30</v>
      </c>
      <c r="I247" t="s">
        <v>40</v>
      </c>
      <c r="J247">
        <v>0.160852421</v>
      </c>
      <c r="K247">
        <v>15.1</v>
      </c>
      <c r="L247">
        <v>131.39420000000001</v>
      </c>
      <c r="M247">
        <v>4</v>
      </c>
    </row>
    <row r="248" spans="1:13" x14ac:dyDescent="0.3">
      <c r="A248" t="s">
        <v>10</v>
      </c>
      <c r="B248">
        <v>3630</v>
      </c>
      <c r="C248" t="s">
        <v>130</v>
      </c>
      <c r="D248" t="s">
        <v>54</v>
      </c>
      <c r="E248">
        <v>2011</v>
      </c>
      <c r="F248" t="s">
        <v>39</v>
      </c>
      <c r="G248" t="s">
        <v>21</v>
      </c>
      <c r="H248" t="s">
        <v>30</v>
      </c>
      <c r="I248" t="s">
        <v>40</v>
      </c>
      <c r="J248">
        <v>4.4526442999999999E-2</v>
      </c>
      <c r="K248">
        <v>13.65</v>
      </c>
      <c r="L248">
        <v>37.953200000000002</v>
      </c>
      <c r="M248">
        <v>4</v>
      </c>
    </row>
    <row r="249" spans="1:13" x14ac:dyDescent="0.3">
      <c r="A249" t="s">
        <v>17</v>
      </c>
      <c r="B249">
        <v>3618</v>
      </c>
      <c r="C249" t="s">
        <v>510</v>
      </c>
      <c r="D249" t="s">
        <v>54</v>
      </c>
      <c r="E249">
        <v>2011</v>
      </c>
      <c r="F249" t="s">
        <v>39</v>
      </c>
      <c r="G249" t="s">
        <v>21</v>
      </c>
      <c r="H249" t="s">
        <v>30</v>
      </c>
      <c r="I249" t="s">
        <v>40</v>
      </c>
      <c r="J249">
        <v>2.1287233999999999E-2</v>
      </c>
      <c r="K249">
        <v>6.32</v>
      </c>
      <c r="L249">
        <v>38.5822</v>
      </c>
      <c r="M249">
        <v>4</v>
      </c>
    </row>
    <row r="250" spans="1:13" x14ac:dyDescent="0.3">
      <c r="A250" t="s">
        <v>10</v>
      </c>
      <c r="B250">
        <v>3593</v>
      </c>
      <c r="C250" t="s">
        <v>573</v>
      </c>
      <c r="D250" t="s">
        <v>54</v>
      </c>
      <c r="E250">
        <v>2017</v>
      </c>
      <c r="F250" t="s">
        <v>50</v>
      </c>
      <c r="G250" t="s">
        <v>34</v>
      </c>
      <c r="H250" t="s">
        <v>26</v>
      </c>
      <c r="I250" t="s">
        <v>16</v>
      </c>
      <c r="J250">
        <v>9.1560606000000003E-2</v>
      </c>
      <c r="K250">
        <v>18.7</v>
      </c>
      <c r="L250">
        <v>182.32919999999999</v>
      </c>
      <c r="M250">
        <v>4</v>
      </c>
    </row>
    <row r="251" spans="1:13" x14ac:dyDescent="0.3">
      <c r="A251" t="s">
        <v>10</v>
      </c>
      <c r="B251">
        <v>3533</v>
      </c>
      <c r="C251" t="s">
        <v>1199</v>
      </c>
      <c r="D251" t="s">
        <v>54</v>
      </c>
      <c r="E251">
        <v>2020</v>
      </c>
      <c r="F251" t="s">
        <v>37</v>
      </c>
      <c r="G251" t="s">
        <v>34</v>
      </c>
      <c r="H251" t="s">
        <v>15</v>
      </c>
      <c r="I251" t="s">
        <v>16</v>
      </c>
      <c r="J251">
        <v>2.7233780999999999E-2</v>
      </c>
      <c r="K251">
        <v>19.25</v>
      </c>
      <c r="L251">
        <v>197.511</v>
      </c>
      <c r="M251">
        <v>4</v>
      </c>
    </row>
    <row r="252" spans="1:13" x14ac:dyDescent="0.3">
      <c r="A252" t="s">
        <v>10</v>
      </c>
      <c r="B252">
        <v>3532</v>
      </c>
      <c r="C252" t="s">
        <v>1444</v>
      </c>
      <c r="D252" t="s">
        <v>54</v>
      </c>
      <c r="E252">
        <v>2020</v>
      </c>
      <c r="F252" t="s">
        <v>37</v>
      </c>
      <c r="G252" t="s">
        <v>34</v>
      </c>
      <c r="H252" t="s">
        <v>15</v>
      </c>
      <c r="I252" t="s">
        <v>16</v>
      </c>
      <c r="J252">
        <v>0</v>
      </c>
      <c r="K252">
        <v>16</v>
      </c>
      <c r="L252">
        <v>48.171799999999998</v>
      </c>
      <c r="M252">
        <v>4</v>
      </c>
    </row>
    <row r="253" spans="1:13" x14ac:dyDescent="0.3">
      <c r="A253" t="s">
        <v>10</v>
      </c>
      <c r="B253">
        <v>3507</v>
      </c>
      <c r="C253" t="s">
        <v>767</v>
      </c>
      <c r="D253" t="s">
        <v>54</v>
      </c>
      <c r="E253">
        <v>2015</v>
      </c>
      <c r="F253" t="s">
        <v>33</v>
      </c>
      <c r="G253" t="s">
        <v>34</v>
      </c>
      <c r="H253" t="s">
        <v>30</v>
      </c>
      <c r="I253" t="s">
        <v>16</v>
      </c>
      <c r="J253">
        <v>5.7538034000000002E-2</v>
      </c>
      <c r="K253">
        <v>11.8</v>
      </c>
      <c r="L253">
        <v>149.8366</v>
      </c>
      <c r="M253">
        <v>4</v>
      </c>
    </row>
    <row r="254" spans="1:13" x14ac:dyDescent="0.3">
      <c r="A254" t="s">
        <v>10</v>
      </c>
      <c r="B254">
        <v>3506</v>
      </c>
      <c r="C254" t="s">
        <v>191</v>
      </c>
      <c r="D254" t="s">
        <v>54</v>
      </c>
      <c r="E254">
        <v>2015</v>
      </c>
      <c r="F254" t="s">
        <v>33</v>
      </c>
      <c r="G254" t="s">
        <v>34</v>
      </c>
      <c r="H254" t="s">
        <v>30</v>
      </c>
      <c r="I254" t="s">
        <v>16</v>
      </c>
      <c r="J254">
        <v>7.8218910000000003E-2</v>
      </c>
      <c r="K254">
        <v>9.1950000000000003</v>
      </c>
      <c r="L254">
        <v>107.6596</v>
      </c>
      <c r="M254">
        <v>4</v>
      </c>
    </row>
    <row r="255" spans="1:13" x14ac:dyDescent="0.3">
      <c r="A255" t="s">
        <v>17</v>
      </c>
      <c r="B255">
        <v>3441</v>
      </c>
      <c r="C255" t="s">
        <v>385</v>
      </c>
      <c r="D255" t="s">
        <v>54</v>
      </c>
      <c r="E255">
        <v>2015</v>
      </c>
      <c r="F255" t="s">
        <v>33</v>
      </c>
      <c r="G255" t="s">
        <v>34</v>
      </c>
      <c r="H255" t="s">
        <v>26</v>
      </c>
      <c r="I255" t="s">
        <v>16</v>
      </c>
      <c r="J255">
        <v>3.6111037999999998E-2</v>
      </c>
      <c r="K255">
        <v>18.850000000000001</v>
      </c>
      <c r="L255">
        <v>58.156199999999998</v>
      </c>
      <c r="M255">
        <v>4</v>
      </c>
    </row>
    <row r="256" spans="1:13" x14ac:dyDescent="0.3">
      <c r="A256" t="s">
        <v>10</v>
      </c>
      <c r="B256">
        <v>3411</v>
      </c>
      <c r="C256" t="s">
        <v>1470</v>
      </c>
      <c r="D256" t="s">
        <v>54</v>
      </c>
      <c r="E256">
        <v>2016</v>
      </c>
      <c r="F256" t="s">
        <v>25</v>
      </c>
      <c r="G256" t="s">
        <v>14</v>
      </c>
      <c r="H256" t="s">
        <v>26</v>
      </c>
      <c r="I256" t="s">
        <v>16</v>
      </c>
      <c r="J256">
        <v>1.8024769E-2</v>
      </c>
      <c r="K256">
        <v>19.7</v>
      </c>
      <c r="L256">
        <v>104.499</v>
      </c>
      <c r="M256">
        <v>4</v>
      </c>
    </row>
    <row r="257" spans="1:13" x14ac:dyDescent="0.3">
      <c r="A257" t="s">
        <v>10</v>
      </c>
      <c r="B257">
        <v>3410</v>
      </c>
      <c r="C257" t="s">
        <v>273</v>
      </c>
      <c r="D257" t="s">
        <v>54</v>
      </c>
      <c r="E257">
        <v>2016</v>
      </c>
      <c r="F257" t="s">
        <v>25</v>
      </c>
      <c r="G257" t="s">
        <v>14</v>
      </c>
      <c r="H257" t="s">
        <v>26</v>
      </c>
      <c r="I257" t="s">
        <v>16</v>
      </c>
      <c r="J257">
        <v>3.3760862000000003E-2</v>
      </c>
      <c r="K257">
        <v>12.35</v>
      </c>
      <c r="L257">
        <v>196.9426</v>
      </c>
      <c r="M257">
        <v>4</v>
      </c>
    </row>
    <row r="258" spans="1:13" x14ac:dyDescent="0.3">
      <c r="A258" t="s">
        <v>17</v>
      </c>
      <c r="B258">
        <v>3381</v>
      </c>
      <c r="C258" t="s">
        <v>329</v>
      </c>
      <c r="D258" t="s">
        <v>54</v>
      </c>
      <c r="E258">
        <v>2016</v>
      </c>
      <c r="F258" t="s">
        <v>25</v>
      </c>
      <c r="G258" t="s">
        <v>14</v>
      </c>
      <c r="H258" t="s">
        <v>26</v>
      </c>
      <c r="I258" t="s">
        <v>16</v>
      </c>
      <c r="J258">
        <v>8.1042136000000001E-2</v>
      </c>
      <c r="K258">
        <v>14.8</v>
      </c>
      <c r="L258">
        <v>192.4846</v>
      </c>
      <c r="M258">
        <v>4</v>
      </c>
    </row>
    <row r="259" spans="1:13" x14ac:dyDescent="0.3">
      <c r="A259" t="s">
        <v>17</v>
      </c>
      <c r="B259">
        <v>3352</v>
      </c>
      <c r="C259" t="s">
        <v>385</v>
      </c>
      <c r="D259" t="s">
        <v>54</v>
      </c>
      <c r="E259">
        <v>2016</v>
      </c>
      <c r="F259" t="s">
        <v>25</v>
      </c>
      <c r="G259" t="s">
        <v>14</v>
      </c>
      <c r="H259" t="s">
        <v>26</v>
      </c>
      <c r="I259" t="s">
        <v>16</v>
      </c>
      <c r="J259">
        <v>3.6037951999999998E-2</v>
      </c>
      <c r="K259">
        <v>18.850000000000001</v>
      </c>
      <c r="L259">
        <v>58.456200000000003</v>
      </c>
      <c r="M259">
        <v>4</v>
      </c>
    </row>
    <row r="260" spans="1:13" x14ac:dyDescent="0.3">
      <c r="A260" t="s">
        <v>10</v>
      </c>
      <c r="B260">
        <v>3307</v>
      </c>
      <c r="C260" t="s">
        <v>258</v>
      </c>
      <c r="D260" t="s">
        <v>54</v>
      </c>
      <c r="E260">
        <v>2012</v>
      </c>
      <c r="F260" t="s">
        <v>13</v>
      </c>
      <c r="G260" t="s">
        <v>14</v>
      </c>
      <c r="H260" t="s">
        <v>15</v>
      </c>
      <c r="I260" t="s">
        <v>16</v>
      </c>
      <c r="J260">
        <v>6.1272194000000002E-2</v>
      </c>
      <c r="K260">
        <v>5.15</v>
      </c>
      <c r="L260">
        <v>125.6388</v>
      </c>
      <c r="M260">
        <v>4</v>
      </c>
    </row>
    <row r="261" spans="1:13" x14ac:dyDescent="0.3">
      <c r="A261" t="s">
        <v>10</v>
      </c>
      <c r="B261">
        <v>3242</v>
      </c>
      <c r="C261" t="s">
        <v>258</v>
      </c>
      <c r="D261" t="s">
        <v>54</v>
      </c>
      <c r="E261">
        <v>2017</v>
      </c>
      <c r="F261" t="s">
        <v>50</v>
      </c>
      <c r="G261" t="s">
        <v>34</v>
      </c>
      <c r="H261" t="s">
        <v>26</v>
      </c>
      <c r="I261" t="s">
        <v>16</v>
      </c>
      <c r="J261">
        <v>6.1165511999999998E-2</v>
      </c>
      <c r="K261">
        <v>5.15</v>
      </c>
      <c r="L261">
        <v>125.6388</v>
      </c>
      <c r="M261">
        <v>4</v>
      </c>
    </row>
    <row r="262" spans="1:13" x14ac:dyDescent="0.3">
      <c r="A262" t="s">
        <v>10</v>
      </c>
      <c r="B262">
        <v>3237</v>
      </c>
      <c r="C262" t="s">
        <v>1209</v>
      </c>
      <c r="D262" t="s">
        <v>54</v>
      </c>
      <c r="E262">
        <v>2016</v>
      </c>
      <c r="F262" t="s">
        <v>25</v>
      </c>
      <c r="G262" t="s">
        <v>14</v>
      </c>
      <c r="H262" t="s">
        <v>26</v>
      </c>
      <c r="I262" t="s">
        <v>16</v>
      </c>
      <c r="J262">
        <v>7.6121831000000001E-2</v>
      </c>
      <c r="K262">
        <v>17.600000000000001</v>
      </c>
      <c r="L262">
        <v>111.72020000000001</v>
      </c>
      <c r="M262">
        <v>4</v>
      </c>
    </row>
    <row r="263" spans="1:13" x14ac:dyDescent="0.3">
      <c r="A263" t="s">
        <v>10</v>
      </c>
      <c r="B263">
        <v>3233</v>
      </c>
      <c r="C263" t="s">
        <v>1444</v>
      </c>
      <c r="D263" t="s">
        <v>54</v>
      </c>
      <c r="E263">
        <v>2014</v>
      </c>
      <c r="F263" t="s">
        <v>29</v>
      </c>
      <c r="G263" t="s">
        <v>21</v>
      </c>
      <c r="H263" t="s">
        <v>30</v>
      </c>
      <c r="I263" t="s">
        <v>16</v>
      </c>
      <c r="J263">
        <v>1.7536671E-2</v>
      </c>
      <c r="K263">
        <v>16</v>
      </c>
      <c r="L263">
        <v>45.571800000000003</v>
      </c>
      <c r="M263">
        <v>4</v>
      </c>
    </row>
    <row r="264" spans="1:13" x14ac:dyDescent="0.3">
      <c r="A264" t="s">
        <v>10</v>
      </c>
      <c r="B264">
        <v>3215</v>
      </c>
      <c r="C264" t="s">
        <v>316</v>
      </c>
      <c r="D264" t="s">
        <v>54</v>
      </c>
      <c r="E264">
        <v>2012</v>
      </c>
      <c r="F264" t="s">
        <v>13</v>
      </c>
      <c r="G264" t="s">
        <v>14</v>
      </c>
      <c r="H264" t="s">
        <v>15</v>
      </c>
      <c r="I264" t="s">
        <v>16</v>
      </c>
      <c r="J264">
        <v>2.4579431999999998E-2</v>
      </c>
      <c r="K264">
        <v>5.63</v>
      </c>
      <c r="L264">
        <v>105.3306</v>
      </c>
      <c r="M264">
        <v>4</v>
      </c>
    </row>
    <row r="265" spans="1:13" x14ac:dyDescent="0.3">
      <c r="A265" t="s">
        <v>10</v>
      </c>
      <c r="B265">
        <v>3199</v>
      </c>
      <c r="C265" t="s">
        <v>401</v>
      </c>
      <c r="D265" t="s">
        <v>54</v>
      </c>
      <c r="E265">
        <v>2014</v>
      </c>
      <c r="F265" t="s">
        <v>29</v>
      </c>
      <c r="G265" t="s">
        <v>21</v>
      </c>
      <c r="H265" t="s">
        <v>30</v>
      </c>
      <c r="I265" t="s">
        <v>16</v>
      </c>
      <c r="J265">
        <v>4.1947547000000002E-2</v>
      </c>
      <c r="K265">
        <v>6.7850000000000001</v>
      </c>
      <c r="L265">
        <v>41.211199999999998</v>
      </c>
      <c r="M265">
        <v>4</v>
      </c>
    </row>
    <row r="266" spans="1:13" x14ac:dyDescent="0.3">
      <c r="A266" t="s">
        <v>10</v>
      </c>
      <c r="B266">
        <v>3198</v>
      </c>
      <c r="C266" t="s">
        <v>275</v>
      </c>
      <c r="D266" t="s">
        <v>54</v>
      </c>
      <c r="E266">
        <v>2018</v>
      </c>
      <c r="F266" t="s">
        <v>45</v>
      </c>
      <c r="G266" t="s">
        <v>21</v>
      </c>
      <c r="H266" t="s">
        <v>15</v>
      </c>
      <c r="I266" t="s">
        <v>46</v>
      </c>
      <c r="J266">
        <v>6.5203102999999998E-2</v>
      </c>
      <c r="L266">
        <v>166.08160000000001</v>
      </c>
      <c r="M266">
        <v>4</v>
      </c>
    </row>
    <row r="267" spans="1:13" x14ac:dyDescent="0.3">
      <c r="A267" t="s">
        <v>10</v>
      </c>
      <c r="B267">
        <v>3180</v>
      </c>
      <c r="C267" t="s">
        <v>1439</v>
      </c>
      <c r="D267" t="s">
        <v>54</v>
      </c>
      <c r="E267">
        <v>2015</v>
      </c>
      <c r="F267" t="s">
        <v>33</v>
      </c>
      <c r="G267" t="s">
        <v>34</v>
      </c>
      <c r="H267" t="s">
        <v>26</v>
      </c>
      <c r="I267" t="s">
        <v>16</v>
      </c>
      <c r="J267">
        <v>4.0071131000000003E-2</v>
      </c>
      <c r="K267">
        <v>7.97</v>
      </c>
      <c r="L267">
        <v>87.351399999999998</v>
      </c>
      <c r="M267">
        <v>4</v>
      </c>
    </row>
    <row r="268" spans="1:13" x14ac:dyDescent="0.3">
      <c r="A268" t="s">
        <v>17</v>
      </c>
      <c r="B268">
        <v>3145</v>
      </c>
      <c r="C268" t="s">
        <v>979</v>
      </c>
      <c r="D268" t="s">
        <v>54</v>
      </c>
      <c r="E268">
        <v>2018</v>
      </c>
      <c r="F268" t="s">
        <v>45</v>
      </c>
      <c r="G268" t="s">
        <v>21</v>
      </c>
      <c r="H268" t="s">
        <v>15</v>
      </c>
      <c r="I268" t="s">
        <v>46</v>
      </c>
      <c r="J268">
        <v>7.9243005000000005E-2</v>
      </c>
      <c r="L268">
        <v>65.882599999999996</v>
      </c>
      <c r="M268">
        <v>4.0999999999999996</v>
      </c>
    </row>
    <row r="269" spans="1:13" x14ac:dyDescent="0.3">
      <c r="A269" t="s">
        <v>17</v>
      </c>
      <c r="B269">
        <v>3131</v>
      </c>
      <c r="C269" t="s">
        <v>1240</v>
      </c>
      <c r="D269" t="s">
        <v>54</v>
      </c>
      <c r="E269">
        <v>2018</v>
      </c>
      <c r="F269" t="s">
        <v>45</v>
      </c>
      <c r="G269" t="s">
        <v>21</v>
      </c>
      <c r="H269" t="s">
        <v>15</v>
      </c>
      <c r="I269" t="s">
        <v>46</v>
      </c>
      <c r="J269">
        <v>5.7809959000000001E-2</v>
      </c>
      <c r="L269">
        <v>156.23140000000001</v>
      </c>
      <c r="M269">
        <v>4.0999999999999996</v>
      </c>
    </row>
    <row r="270" spans="1:13" x14ac:dyDescent="0.3">
      <c r="A270" t="s">
        <v>17</v>
      </c>
      <c r="B270">
        <v>3130</v>
      </c>
      <c r="C270" t="s">
        <v>510</v>
      </c>
      <c r="D270" t="s">
        <v>54</v>
      </c>
      <c r="E270">
        <v>2018</v>
      </c>
      <c r="F270" t="s">
        <v>45</v>
      </c>
      <c r="G270" t="s">
        <v>21</v>
      </c>
      <c r="H270" t="s">
        <v>15</v>
      </c>
      <c r="I270" t="s">
        <v>46</v>
      </c>
      <c r="J270">
        <v>1.2656359000000001E-2</v>
      </c>
      <c r="L270">
        <v>37.882199999999997</v>
      </c>
      <c r="M270">
        <v>4.0999999999999996</v>
      </c>
    </row>
    <row r="271" spans="1:13" x14ac:dyDescent="0.3">
      <c r="A271" t="s">
        <v>10</v>
      </c>
      <c r="B271">
        <v>3122</v>
      </c>
      <c r="C271" t="s">
        <v>1161</v>
      </c>
      <c r="D271" t="s">
        <v>54</v>
      </c>
      <c r="E271">
        <v>2022</v>
      </c>
      <c r="F271" t="s">
        <v>20</v>
      </c>
      <c r="G271" t="s">
        <v>21</v>
      </c>
      <c r="H271" t="s">
        <v>15</v>
      </c>
      <c r="I271" t="s">
        <v>22</v>
      </c>
      <c r="J271">
        <v>9.6491904000000003E-2</v>
      </c>
      <c r="K271">
        <v>15.1</v>
      </c>
      <c r="L271">
        <v>134.49420000000001</v>
      </c>
      <c r="M271">
        <v>4.0999999999999996</v>
      </c>
    </row>
    <row r="272" spans="1:13" x14ac:dyDescent="0.3">
      <c r="A272" t="s">
        <v>10</v>
      </c>
      <c r="B272">
        <v>3121</v>
      </c>
      <c r="C272" t="s">
        <v>489</v>
      </c>
      <c r="D272" t="s">
        <v>54</v>
      </c>
      <c r="E272">
        <v>2022</v>
      </c>
      <c r="F272" t="s">
        <v>20</v>
      </c>
      <c r="G272" t="s">
        <v>21</v>
      </c>
      <c r="H272" t="s">
        <v>15</v>
      </c>
      <c r="I272" t="s">
        <v>22</v>
      </c>
      <c r="J272">
        <v>3.7033222999999997E-2</v>
      </c>
      <c r="K272">
        <v>10.395</v>
      </c>
      <c r="L272">
        <v>227.93520000000001</v>
      </c>
      <c r="M272">
        <v>4.0999999999999996</v>
      </c>
    </row>
    <row r="273" spans="1:13" x14ac:dyDescent="0.3">
      <c r="A273" t="s">
        <v>10</v>
      </c>
      <c r="B273">
        <v>3071</v>
      </c>
      <c r="C273" t="s">
        <v>274</v>
      </c>
      <c r="D273" t="s">
        <v>54</v>
      </c>
      <c r="E273">
        <v>2014</v>
      </c>
      <c r="F273" t="s">
        <v>29</v>
      </c>
      <c r="G273" t="s">
        <v>21</v>
      </c>
      <c r="H273" t="s">
        <v>30</v>
      </c>
      <c r="I273" t="s">
        <v>16</v>
      </c>
      <c r="J273">
        <v>0.17133418</v>
      </c>
      <c r="K273">
        <v>18.600000000000001</v>
      </c>
      <c r="L273">
        <v>48.837600000000002</v>
      </c>
      <c r="M273">
        <v>4.0999999999999996</v>
      </c>
    </row>
    <row r="274" spans="1:13" x14ac:dyDescent="0.3">
      <c r="A274" t="s">
        <v>17</v>
      </c>
      <c r="B274">
        <v>3048</v>
      </c>
      <c r="C274" t="s">
        <v>329</v>
      </c>
      <c r="D274" t="s">
        <v>54</v>
      </c>
      <c r="E274">
        <v>2014</v>
      </c>
      <c r="F274" t="s">
        <v>29</v>
      </c>
      <c r="G274" t="s">
        <v>21</v>
      </c>
      <c r="H274" t="s">
        <v>30</v>
      </c>
      <c r="I274" t="s">
        <v>16</v>
      </c>
      <c r="J274">
        <v>0</v>
      </c>
      <c r="K274">
        <v>14.8</v>
      </c>
      <c r="L274">
        <v>189.38460000000001</v>
      </c>
      <c r="M274">
        <v>4.0999999999999996</v>
      </c>
    </row>
    <row r="275" spans="1:13" x14ac:dyDescent="0.3">
      <c r="A275" t="s">
        <v>17</v>
      </c>
      <c r="B275">
        <v>3047</v>
      </c>
      <c r="C275" t="s">
        <v>1251</v>
      </c>
      <c r="D275" t="s">
        <v>54</v>
      </c>
      <c r="E275">
        <v>2014</v>
      </c>
      <c r="F275" t="s">
        <v>29</v>
      </c>
      <c r="G275" t="s">
        <v>21</v>
      </c>
      <c r="H275" t="s">
        <v>30</v>
      </c>
      <c r="I275" t="s">
        <v>16</v>
      </c>
      <c r="J275">
        <v>3.7864854000000003E-2</v>
      </c>
      <c r="K275">
        <v>12.15</v>
      </c>
      <c r="L275">
        <v>63.082599999999999</v>
      </c>
      <c r="M275">
        <v>4.0999999999999996</v>
      </c>
    </row>
    <row r="276" spans="1:13" x14ac:dyDescent="0.3">
      <c r="A276" t="s">
        <v>10</v>
      </c>
      <c r="B276">
        <v>3024</v>
      </c>
      <c r="C276" t="s">
        <v>785</v>
      </c>
      <c r="D276" t="s">
        <v>54</v>
      </c>
      <c r="E276">
        <v>2011</v>
      </c>
      <c r="F276" t="s">
        <v>39</v>
      </c>
      <c r="G276" t="s">
        <v>21</v>
      </c>
      <c r="H276" t="s">
        <v>30</v>
      </c>
      <c r="I276" t="s">
        <v>40</v>
      </c>
      <c r="J276">
        <v>0.25286597900000002</v>
      </c>
      <c r="K276">
        <v>20.350000000000001</v>
      </c>
      <c r="L276">
        <v>82.727599999999995</v>
      </c>
      <c r="M276">
        <v>4.0999999999999996</v>
      </c>
    </row>
    <row r="277" spans="1:13" x14ac:dyDescent="0.3">
      <c r="A277" t="s">
        <v>10</v>
      </c>
      <c r="B277">
        <v>3023</v>
      </c>
      <c r="C277" t="s">
        <v>1209</v>
      </c>
      <c r="D277" t="s">
        <v>54</v>
      </c>
      <c r="E277">
        <v>2011</v>
      </c>
      <c r="F277" t="s">
        <v>39</v>
      </c>
      <c r="G277" t="s">
        <v>21</v>
      </c>
      <c r="H277" t="s">
        <v>30</v>
      </c>
      <c r="I277" t="s">
        <v>40</v>
      </c>
      <c r="J277">
        <v>0.12741233800000001</v>
      </c>
      <c r="K277">
        <v>17.600000000000001</v>
      </c>
      <c r="L277">
        <v>111.3202</v>
      </c>
      <c r="M277">
        <v>4.0999999999999996</v>
      </c>
    </row>
    <row r="278" spans="1:13" x14ac:dyDescent="0.3">
      <c r="A278" t="s">
        <v>10</v>
      </c>
      <c r="B278">
        <v>3022</v>
      </c>
      <c r="C278" t="s">
        <v>317</v>
      </c>
      <c r="D278" t="s">
        <v>54</v>
      </c>
      <c r="E278">
        <v>2011</v>
      </c>
      <c r="F278" t="s">
        <v>39</v>
      </c>
      <c r="G278" t="s">
        <v>21</v>
      </c>
      <c r="H278" t="s">
        <v>30</v>
      </c>
      <c r="I278" t="s">
        <v>40</v>
      </c>
      <c r="J278">
        <v>3.6921781000000001E-2</v>
      </c>
      <c r="K278">
        <v>9.5</v>
      </c>
      <c r="L278">
        <v>194.24520000000001</v>
      </c>
      <c r="M278">
        <v>4.0999999999999996</v>
      </c>
    </row>
    <row r="279" spans="1:13" x14ac:dyDescent="0.3">
      <c r="A279" t="s">
        <v>17</v>
      </c>
      <c r="B279">
        <v>3009</v>
      </c>
      <c r="C279" t="s">
        <v>1071</v>
      </c>
      <c r="D279" t="s">
        <v>54</v>
      </c>
      <c r="E279">
        <v>2011</v>
      </c>
      <c r="F279" t="s">
        <v>39</v>
      </c>
      <c r="G279" t="s">
        <v>21</v>
      </c>
      <c r="H279" t="s">
        <v>30</v>
      </c>
      <c r="I279" t="s">
        <v>40</v>
      </c>
      <c r="J279">
        <v>0.19993588100000001</v>
      </c>
      <c r="K279">
        <v>8.1549999999999994</v>
      </c>
      <c r="L279">
        <v>188.453</v>
      </c>
      <c r="M279">
        <v>4.0999999999999996</v>
      </c>
    </row>
    <row r="280" spans="1:13" x14ac:dyDescent="0.3">
      <c r="A280" t="s">
        <v>10</v>
      </c>
      <c r="B280">
        <v>2987</v>
      </c>
      <c r="C280" t="s">
        <v>457</v>
      </c>
      <c r="D280" t="s">
        <v>54</v>
      </c>
      <c r="E280">
        <v>2017</v>
      </c>
      <c r="F280" t="s">
        <v>50</v>
      </c>
      <c r="G280" t="s">
        <v>34</v>
      </c>
      <c r="H280" t="s">
        <v>26</v>
      </c>
      <c r="I280" t="s">
        <v>16</v>
      </c>
      <c r="J280">
        <v>3.3431668999999997E-2</v>
      </c>
      <c r="K280">
        <v>9.3000000000000007</v>
      </c>
      <c r="L280">
        <v>153.13140000000001</v>
      </c>
      <c r="M280">
        <v>4.0999999999999996</v>
      </c>
    </row>
    <row r="281" spans="1:13" x14ac:dyDescent="0.3">
      <c r="A281" t="s">
        <v>17</v>
      </c>
      <c r="B281">
        <v>2971</v>
      </c>
      <c r="C281" t="s">
        <v>329</v>
      </c>
      <c r="D281" t="s">
        <v>54</v>
      </c>
      <c r="E281">
        <v>2017</v>
      </c>
      <c r="F281" t="s">
        <v>50</v>
      </c>
      <c r="G281" t="s">
        <v>34</v>
      </c>
      <c r="H281" t="s">
        <v>26</v>
      </c>
      <c r="I281" t="s">
        <v>16</v>
      </c>
      <c r="J281">
        <v>8.1026811000000004E-2</v>
      </c>
      <c r="K281">
        <v>14.8</v>
      </c>
      <c r="L281">
        <v>190.08459999999999</v>
      </c>
      <c r="M281">
        <v>4.0999999999999996</v>
      </c>
    </row>
    <row r="282" spans="1:13" x14ac:dyDescent="0.3">
      <c r="A282" t="s">
        <v>17</v>
      </c>
      <c r="B282">
        <v>2970</v>
      </c>
      <c r="C282" t="s">
        <v>1369</v>
      </c>
      <c r="D282" t="s">
        <v>54</v>
      </c>
      <c r="E282">
        <v>2017</v>
      </c>
      <c r="F282" t="s">
        <v>50</v>
      </c>
      <c r="G282" t="s">
        <v>34</v>
      </c>
      <c r="H282" t="s">
        <v>26</v>
      </c>
      <c r="I282" t="s">
        <v>16</v>
      </c>
      <c r="J282">
        <v>7.278512E-3</v>
      </c>
      <c r="K282">
        <v>11.3</v>
      </c>
      <c r="L282">
        <v>196.74260000000001</v>
      </c>
      <c r="M282">
        <v>4.0999999999999996</v>
      </c>
    </row>
    <row r="283" spans="1:13" x14ac:dyDescent="0.3">
      <c r="A283" t="s">
        <v>17</v>
      </c>
      <c r="B283">
        <v>2969</v>
      </c>
      <c r="C283" t="s">
        <v>979</v>
      </c>
      <c r="D283" t="s">
        <v>54</v>
      </c>
      <c r="E283">
        <v>2017</v>
      </c>
      <c r="F283" t="s">
        <v>50</v>
      </c>
      <c r="G283" t="s">
        <v>34</v>
      </c>
      <c r="H283" t="s">
        <v>26</v>
      </c>
      <c r="I283" t="s">
        <v>16</v>
      </c>
      <c r="J283">
        <v>7.9613553000000004E-2</v>
      </c>
      <c r="K283">
        <v>7.8250000000000002</v>
      </c>
      <c r="L283">
        <v>65.082599999999999</v>
      </c>
      <c r="M283">
        <v>4.0999999999999996</v>
      </c>
    </row>
    <row r="284" spans="1:13" x14ac:dyDescent="0.3">
      <c r="A284" t="s">
        <v>10</v>
      </c>
      <c r="B284">
        <v>2935</v>
      </c>
      <c r="C284" t="s">
        <v>809</v>
      </c>
      <c r="D284" t="s">
        <v>54</v>
      </c>
      <c r="E284">
        <v>2020</v>
      </c>
      <c r="F284" t="s">
        <v>37</v>
      </c>
      <c r="G284" t="s">
        <v>34</v>
      </c>
      <c r="H284" t="s">
        <v>15</v>
      </c>
      <c r="I284" t="s">
        <v>16</v>
      </c>
      <c r="J284">
        <v>9.5195305999999993E-2</v>
      </c>
      <c r="K284">
        <v>6.1550000000000002</v>
      </c>
      <c r="L284">
        <v>213.95599999999999</v>
      </c>
      <c r="M284">
        <v>4.0999999999999996</v>
      </c>
    </row>
    <row r="285" spans="1:13" x14ac:dyDescent="0.3">
      <c r="A285" t="s">
        <v>10</v>
      </c>
      <c r="B285">
        <v>2924</v>
      </c>
      <c r="C285" t="s">
        <v>130</v>
      </c>
      <c r="D285" t="s">
        <v>54</v>
      </c>
      <c r="E285">
        <v>2015</v>
      </c>
      <c r="F285" t="s">
        <v>33</v>
      </c>
      <c r="G285" t="s">
        <v>34</v>
      </c>
      <c r="H285" t="s">
        <v>30</v>
      </c>
      <c r="I285" t="s">
        <v>16</v>
      </c>
      <c r="J285">
        <v>0</v>
      </c>
      <c r="K285">
        <v>13.65</v>
      </c>
      <c r="L285">
        <v>37.953200000000002</v>
      </c>
      <c r="M285">
        <v>4.0999999999999996</v>
      </c>
    </row>
    <row r="286" spans="1:13" x14ac:dyDescent="0.3">
      <c r="A286" t="s">
        <v>10</v>
      </c>
      <c r="B286">
        <v>2923</v>
      </c>
      <c r="C286" t="s">
        <v>526</v>
      </c>
      <c r="D286" t="s">
        <v>54</v>
      </c>
      <c r="E286">
        <v>2015</v>
      </c>
      <c r="F286" t="s">
        <v>33</v>
      </c>
      <c r="G286" t="s">
        <v>34</v>
      </c>
      <c r="H286" t="s">
        <v>30</v>
      </c>
      <c r="I286" t="s">
        <v>16</v>
      </c>
      <c r="J286">
        <v>6.9728295999999995E-2</v>
      </c>
      <c r="K286">
        <v>11.395</v>
      </c>
      <c r="L286">
        <v>233.9616</v>
      </c>
      <c r="M286">
        <v>4.0999999999999996</v>
      </c>
    </row>
    <row r="287" spans="1:13" x14ac:dyDescent="0.3">
      <c r="A287" t="s">
        <v>10</v>
      </c>
      <c r="B287">
        <v>2922</v>
      </c>
      <c r="C287" t="s">
        <v>837</v>
      </c>
      <c r="D287" t="s">
        <v>54</v>
      </c>
      <c r="E287">
        <v>2015</v>
      </c>
      <c r="F287" t="s">
        <v>33</v>
      </c>
      <c r="G287" t="s">
        <v>34</v>
      </c>
      <c r="H287" t="s">
        <v>30</v>
      </c>
      <c r="I287" t="s">
        <v>16</v>
      </c>
      <c r="J287">
        <v>0.13764546699999999</v>
      </c>
      <c r="K287">
        <v>6.9850000000000003</v>
      </c>
      <c r="L287">
        <v>185.26079999999999</v>
      </c>
      <c r="M287">
        <v>4.0999999999999996</v>
      </c>
    </row>
    <row r="288" spans="1:13" x14ac:dyDescent="0.3">
      <c r="A288" t="s">
        <v>17</v>
      </c>
      <c r="B288">
        <v>2904</v>
      </c>
      <c r="C288" t="s">
        <v>1369</v>
      </c>
      <c r="D288" t="s">
        <v>54</v>
      </c>
      <c r="E288">
        <v>2020</v>
      </c>
      <c r="F288" t="s">
        <v>37</v>
      </c>
      <c r="G288" t="s">
        <v>34</v>
      </c>
      <c r="H288" t="s">
        <v>30</v>
      </c>
      <c r="I288" t="s">
        <v>16</v>
      </c>
      <c r="J288">
        <v>7.3210669999999997E-3</v>
      </c>
      <c r="K288">
        <v>11.3</v>
      </c>
      <c r="L288">
        <v>197.74260000000001</v>
      </c>
      <c r="M288">
        <v>4.0999999999999996</v>
      </c>
    </row>
    <row r="289" spans="1:13" x14ac:dyDescent="0.3">
      <c r="A289" t="s">
        <v>17</v>
      </c>
      <c r="B289">
        <v>2868</v>
      </c>
      <c r="C289" t="s">
        <v>1240</v>
      </c>
      <c r="D289" t="s">
        <v>54</v>
      </c>
      <c r="E289">
        <v>2015</v>
      </c>
      <c r="F289" t="s">
        <v>33</v>
      </c>
      <c r="G289" t="s">
        <v>34</v>
      </c>
      <c r="H289" t="s">
        <v>26</v>
      </c>
      <c r="I289" t="s">
        <v>16</v>
      </c>
      <c r="J289">
        <v>5.8209078999999997E-2</v>
      </c>
      <c r="K289">
        <v>17.600000000000001</v>
      </c>
      <c r="L289">
        <v>153.63140000000001</v>
      </c>
      <c r="M289">
        <v>4.0999999999999996</v>
      </c>
    </row>
    <row r="290" spans="1:13" x14ac:dyDescent="0.3">
      <c r="A290" t="s">
        <v>17</v>
      </c>
      <c r="B290">
        <v>2867</v>
      </c>
      <c r="C290" t="s">
        <v>861</v>
      </c>
      <c r="D290" t="s">
        <v>54</v>
      </c>
      <c r="E290">
        <v>2015</v>
      </c>
      <c r="F290" t="s">
        <v>33</v>
      </c>
      <c r="G290" t="s">
        <v>34</v>
      </c>
      <c r="H290" t="s">
        <v>26</v>
      </c>
      <c r="I290" t="s">
        <v>16</v>
      </c>
      <c r="J290">
        <v>6.9565759000000005E-2</v>
      </c>
      <c r="K290">
        <v>12.65</v>
      </c>
      <c r="L290">
        <v>52.432400000000001</v>
      </c>
      <c r="M290">
        <v>4.0999999999999996</v>
      </c>
    </row>
    <row r="291" spans="1:13" x14ac:dyDescent="0.3">
      <c r="A291" t="s">
        <v>10</v>
      </c>
      <c r="B291">
        <v>2838</v>
      </c>
      <c r="C291" t="s">
        <v>317</v>
      </c>
      <c r="D291" t="s">
        <v>54</v>
      </c>
      <c r="E291">
        <v>2016</v>
      </c>
      <c r="F291" t="s">
        <v>25</v>
      </c>
      <c r="G291" t="s">
        <v>14</v>
      </c>
      <c r="H291" t="s">
        <v>26</v>
      </c>
      <c r="I291" t="s">
        <v>16</v>
      </c>
      <c r="J291">
        <v>2.2058723999999998E-2</v>
      </c>
      <c r="K291">
        <v>9.5</v>
      </c>
      <c r="L291">
        <v>196.84520000000001</v>
      </c>
      <c r="M291">
        <v>4.0999999999999996</v>
      </c>
    </row>
    <row r="292" spans="1:13" x14ac:dyDescent="0.3">
      <c r="A292" t="s">
        <v>10</v>
      </c>
      <c r="B292">
        <v>2837</v>
      </c>
      <c r="C292" t="s">
        <v>1380</v>
      </c>
      <c r="D292" t="s">
        <v>54</v>
      </c>
      <c r="E292">
        <v>2016</v>
      </c>
      <c r="F292" t="s">
        <v>25</v>
      </c>
      <c r="G292" t="s">
        <v>14</v>
      </c>
      <c r="H292" t="s">
        <v>26</v>
      </c>
      <c r="I292" t="s">
        <v>16</v>
      </c>
      <c r="J292">
        <v>0.15085330799999999</v>
      </c>
      <c r="K292">
        <v>5.86</v>
      </c>
      <c r="L292">
        <v>156.03139999999999</v>
      </c>
      <c r="M292">
        <v>4.0999999999999996</v>
      </c>
    </row>
    <row r="293" spans="1:13" x14ac:dyDescent="0.3">
      <c r="A293" t="s">
        <v>10</v>
      </c>
      <c r="B293">
        <v>290</v>
      </c>
      <c r="C293" t="s">
        <v>316</v>
      </c>
      <c r="D293" t="s">
        <v>54</v>
      </c>
      <c r="E293">
        <v>2017</v>
      </c>
      <c r="F293" t="s">
        <v>50</v>
      </c>
      <c r="G293" t="s">
        <v>34</v>
      </c>
      <c r="H293" t="s">
        <v>26</v>
      </c>
      <c r="I293" t="s">
        <v>16</v>
      </c>
      <c r="J293">
        <v>2.4536636000000001E-2</v>
      </c>
      <c r="K293">
        <v>5.63</v>
      </c>
      <c r="L293">
        <v>106.1306</v>
      </c>
      <c r="M293">
        <v>5</v>
      </c>
    </row>
    <row r="294" spans="1:13" x14ac:dyDescent="0.3">
      <c r="A294" t="s">
        <v>10</v>
      </c>
      <c r="B294">
        <v>291</v>
      </c>
      <c r="C294" t="s">
        <v>317</v>
      </c>
      <c r="D294" t="s">
        <v>54</v>
      </c>
      <c r="E294">
        <v>2017</v>
      </c>
      <c r="F294" t="s">
        <v>50</v>
      </c>
      <c r="G294" t="s">
        <v>34</v>
      </c>
      <c r="H294" t="s">
        <v>26</v>
      </c>
      <c r="I294" t="s">
        <v>16</v>
      </c>
      <c r="J294">
        <v>2.2054553000000001E-2</v>
      </c>
      <c r="K294">
        <v>9.5</v>
      </c>
      <c r="L294">
        <v>195.4452</v>
      </c>
      <c r="M294">
        <v>5</v>
      </c>
    </row>
    <row r="295" spans="1:13" x14ac:dyDescent="0.3">
      <c r="A295" t="s">
        <v>10</v>
      </c>
      <c r="B295">
        <v>292</v>
      </c>
      <c r="C295" t="s">
        <v>318</v>
      </c>
      <c r="D295" t="s">
        <v>54</v>
      </c>
      <c r="E295">
        <v>2017</v>
      </c>
      <c r="F295" t="s">
        <v>50</v>
      </c>
      <c r="G295" t="s">
        <v>34</v>
      </c>
      <c r="H295" t="s">
        <v>26</v>
      </c>
      <c r="I295" t="s">
        <v>16</v>
      </c>
      <c r="J295">
        <v>8.7342840000000001E-3</v>
      </c>
      <c r="K295">
        <v>15.7</v>
      </c>
      <c r="L295">
        <v>207.898</v>
      </c>
      <c r="M295">
        <v>5</v>
      </c>
    </row>
    <row r="296" spans="1:13" x14ac:dyDescent="0.3">
      <c r="A296" t="s">
        <v>10</v>
      </c>
      <c r="B296">
        <v>2782</v>
      </c>
      <c r="C296" t="s">
        <v>129</v>
      </c>
      <c r="D296" t="s">
        <v>54</v>
      </c>
      <c r="E296">
        <v>2018</v>
      </c>
      <c r="F296" t="s">
        <v>138</v>
      </c>
      <c r="G296" t="s">
        <v>14</v>
      </c>
      <c r="H296" t="s">
        <v>26</v>
      </c>
      <c r="I296" t="s">
        <v>40</v>
      </c>
      <c r="J296">
        <v>2.1812600000000001E-2</v>
      </c>
      <c r="L296">
        <v>194.71100000000001</v>
      </c>
      <c r="M296">
        <v>4.0999999999999996</v>
      </c>
    </row>
    <row r="297" spans="1:13" x14ac:dyDescent="0.3">
      <c r="A297" t="s">
        <v>10</v>
      </c>
      <c r="B297">
        <v>2746</v>
      </c>
      <c r="C297" t="s">
        <v>785</v>
      </c>
      <c r="D297" t="s">
        <v>54</v>
      </c>
      <c r="E297">
        <v>2012</v>
      </c>
      <c r="F297" t="s">
        <v>13</v>
      </c>
      <c r="G297" t="s">
        <v>14</v>
      </c>
      <c r="H297" t="s">
        <v>15</v>
      </c>
      <c r="I297" t="s">
        <v>16</v>
      </c>
      <c r="J297">
        <v>0.15130832599999999</v>
      </c>
      <c r="K297">
        <v>20.350000000000001</v>
      </c>
      <c r="L297">
        <v>81.727599999999995</v>
      </c>
      <c r="M297">
        <v>4.0999999999999996</v>
      </c>
    </row>
    <row r="298" spans="1:13" x14ac:dyDescent="0.3">
      <c r="A298" t="s">
        <v>10</v>
      </c>
      <c r="B298">
        <v>2745</v>
      </c>
      <c r="C298" t="s">
        <v>1380</v>
      </c>
      <c r="D298" t="s">
        <v>54</v>
      </c>
      <c r="E298">
        <v>2012</v>
      </c>
      <c r="F298" t="s">
        <v>13</v>
      </c>
      <c r="G298" t="s">
        <v>14</v>
      </c>
      <c r="H298" t="s">
        <v>15</v>
      </c>
      <c r="I298" t="s">
        <v>16</v>
      </c>
      <c r="J298">
        <v>0.151087845</v>
      </c>
      <c r="K298">
        <v>5.86</v>
      </c>
      <c r="L298">
        <v>155.13140000000001</v>
      </c>
      <c r="M298">
        <v>4.0999999999999996</v>
      </c>
    </row>
    <row r="299" spans="1:13" x14ac:dyDescent="0.3">
      <c r="A299" t="s">
        <v>10</v>
      </c>
      <c r="B299">
        <v>2744</v>
      </c>
      <c r="C299" t="s">
        <v>157</v>
      </c>
      <c r="D299" t="s">
        <v>54</v>
      </c>
      <c r="E299">
        <v>2012</v>
      </c>
      <c r="F299" t="s">
        <v>13</v>
      </c>
      <c r="G299" t="s">
        <v>14</v>
      </c>
      <c r="H299" t="s">
        <v>15</v>
      </c>
      <c r="I299" t="s">
        <v>16</v>
      </c>
      <c r="J299">
        <v>4.4321421999999999E-2</v>
      </c>
      <c r="K299">
        <v>5.19</v>
      </c>
      <c r="L299">
        <v>103.899</v>
      </c>
      <c r="M299">
        <v>4.0999999999999996</v>
      </c>
    </row>
    <row r="300" spans="1:13" x14ac:dyDescent="0.3">
      <c r="A300" t="s">
        <v>17</v>
      </c>
      <c r="B300">
        <v>2699</v>
      </c>
      <c r="C300" t="s">
        <v>116</v>
      </c>
      <c r="D300" t="s">
        <v>54</v>
      </c>
      <c r="E300">
        <v>2022</v>
      </c>
      <c r="F300" t="s">
        <v>20</v>
      </c>
      <c r="G300" t="s">
        <v>21</v>
      </c>
      <c r="H300" t="s">
        <v>15</v>
      </c>
      <c r="I300" t="s">
        <v>22</v>
      </c>
      <c r="J300">
        <v>2.6950103999999999E-2</v>
      </c>
      <c r="K300">
        <v>9.8000000000000007</v>
      </c>
      <c r="L300">
        <v>128.40199999999999</v>
      </c>
      <c r="M300">
        <v>4.0999999999999996</v>
      </c>
    </row>
    <row r="301" spans="1:13" x14ac:dyDescent="0.3">
      <c r="A301" t="s">
        <v>17</v>
      </c>
      <c r="B301">
        <v>2679</v>
      </c>
      <c r="C301" t="s">
        <v>1369</v>
      </c>
      <c r="D301" t="s">
        <v>54</v>
      </c>
      <c r="E301">
        <v>2022</v>
      </c>
      <c r="F301" t="s">
        <v>20</v>
      </c>
      <c r="G301" t="s">
        <v>21</v>
      </c>
      <c r="H301" t="s">
        <v>15</v>
      </c>
      <c r="I301" t="s">
        <v>22</v>
      </c>
      <c r="J301">
        <v>7.3095440000000003E-3</v>
      </c>
      <c r="K301">
        <v>11.3</v>
      </c>
      <c r="L301">
        <v>196.24260000000001</v>
      </c>
      <c r="M301">
        <v>4.0999999999999996</v>
      </c>
    </row>
    <row r="302" spans="1:13" x14ac:dyDescent="0.3">
      <c r="A302" t="s">
        <v>10</v>
      </c>
      <c r="B302">
        <v>2665</v>
      </c>
      <c r="C302" t="s">
        <v>1209</v>
      </c>
      <c r="D302" t="s">
        <v>54</v>
      </c>
      <c r="E302">
        <v>2020</v>
      </c>
      <c r="F302" t="s">
        <v>37</v>
      </c>
      <c r="G302" t="s">
        <v>34</v>
      </c>
      <c r="H302" t="s">
        <v>26</v>
      </c>
      <c r="I302" t="s">
        <v>16</v>
      </c>
      <c r="J302">
        <v>7.6552407000000003E-2</v>
      </c>
      <c r="K302">
        <v>17.600000000000001</v>
      </c>
      <c r="L302">
        <v>110.5202</v>
      </c>
      <c r="M302">
        <v>4.0999999999999996</v>
      </c>
    </row>
    <row r="303" spans="1:13" x14ac:dyDescent="0.3">
      <c r="A303" t="s">
        <v>17</v>
      </c>
      <c r="B303">
        <v>2659</v>
      </c>
      <c r="C303" t="s">
        <v>510</v>
      </c>
      <c r="D303" t="s">
        <v>54</v>
      </c>
      <c r="E303">
        <v>2017</v>
      </c>
      <c r="F303" t="s">
        <v>50</v>
      </c>
      <c r="G303" t="s">
        <v>34</v>
      </c>
      <c r="H303" t="s">
        <v>26</v>
      </c>
      <c r="I303" t="s">
        <v>16</v>
      </c>
      <c r="J303">
        <v>0</v>
      </c>
      <c r="K303">
        <v>6.32</v>
      </c>
      <c r="L303">
        <v>40.282200000000003</v>
      </c>
      <c r="M303">
        <v>4.0999999999999996</v>
      </c>
    </row>
    <row r="304" spans="1:13" x14ac:dyDescent="0.3">
      <c r="A304" t="s">
        <v>17</v>
      </c>
      <c r="B304">
        <v>2619</v>
      </c>
      <c r="C304" t="s">
        <v>1351</v>
      </c>
      <c r="D304" t="s">
        <v>54</v>
      </c>
      <c r="E304">
        <v>2018</v>
      </c>
      <c r="F304" t="s">
        <v>45</v>
      </c>
      <c r="G304" t="s">
        <v>21</v>
      </c>
      <c r="H304" t="s">
        <v>15</v>
      </c>
      <c r="I304" t="s">
        <v>46</v>
      </c>
      <c r="J304">
        <v>8.9032120000000006E-3</v>
      </c>
      <c r="L304">
        <v>120.9756</v>
      </c>
      <c r="M304">
        <v>4.2</v>
      </c>
    </row>
    <row r="305" spans="1:13" x14ac:dyDescent="0.3">
      <c r="A305" t="s">
        <v>10</v>
      </c>
      <c r="B305">
        <v>2581</v>
      </c>
      <c r="C305" t="s">
        <v>1199</v>
      </c>
      <c r="D305" t="s">
        <v>54</v>
      </c>
      <c r="E305">
        <v>2022</v>
      </c>
      <c r="F305" t="s">
        <v>20</v>
      </c>
      <c r="G305" t="s">
        <v>21</v>
      </c>
      <c r="H305" t="s">
        <v>15</v>
      </c>
      <c r="I305" t="s">
        <v>22</v>
      </c>
      <c r="J305">
        <v>2.7190916999999998E-2</v>
      </c>
      <c r="K305">
        <v>19.25</v>
      </c>
      <c r="L305">
        <v>194.81100000000001</v>
      </c>
      <c r="M305">
        <v>4.2</v>
      </c>
    </row>
    <row r="306" spans="1:13" x14ac:dyDescent="0.3">
      <c r="A306" t="s">
        <v>10</v>
      </c>
      <c r="B306">
        <v>2580</v>
      </c>
      <c r="C306" t="s">
        <v>1209</v>
      </c>
      <c r="D306" t="s">
        <v>54</v>
      </c>
      <c r="E306">
        <v>2022</v>
      </c>
      <c r="F306" t="s">
        <v>20</v>
      </c>
      <c r="G306" t="s">
        <v>21</v>
      </c>
      <c r="H306" t="s">
        <v>15</v>
      </c>
      <c r="I306" t="s">
        <v>22</v>
      </c>
      <c r="J306">
        <v>7.6431919000000001E-2</v>
      </c>
      <c r="K306">
        <v>17.600000000000001</v>
      </c>
      <c r="L306">
        <v>113.22020000000001</v>
      </c>
      <c r="M306">
        <v>4.2</v>
      </c>
    </row>
    <row r="307" spans="1:13" x14ac:dyDescent="0.3">
      <c r="A307" t="s">
        <v>17</v>
      </c>
      <c r="B307">
        <v>2550</v>
      </c>
      <c r="C307" t="s">
        <v>861</v>
      </c>
      <c r="D307" t="s">
        <v>54</v>
      </c>
      <c r="E307">
        <v>2022</v>
      </c>
      <c r="F307" t="s">
        <v>20</v>
      </c>
      <c r="G307" t="s">
        <v>21</v>
      </c>
      <c r="H307" t="s">
        <v>15</v>
      </c>
      <c r="I307" t="s">
        <v>22</v>
      </c>
      <c r="J307">
        <v>6.9707771000000002E-2</v>
      </c>
      <c r="K307">
        <v>12.65</v>
      </c>
      <c r="L307">
        <v>51.032400000000003</v>
      </c>
      <c r="M307">
        <v>4.2</v>
      </c>
    </row>
    <row r="308" spans="1:13" x14ac:dyDescent="0.3">
      <c r="A308" t="s">
        <v>17</v>
      </c>
      <c r="B308">
        <v>305</v>
      </c>
      <c r="C308" t="s">
        <v>329</v>
      </c>
      <c r="D308" t="s">
        <v>54</v>
      </c>
      <c r="E308">
        <v>2011</v>
      </c>
      <c r="F308" t="s">
        <v>39</v>
      </c>
      <c r="G308" t="s">
        <v>21</v>
      </c>
      <c r="H308" t="s">
        <v>30</v>
      </c>
      <c r="I308" t="s">
        <v>40</v>
      </c>
      <c r="J308">
        <v>0.13564792000000001</v>
      </c>
      <c r="K308">
        <v>14.8</v>
      </c>
      <c r="L308">
        <v>190.88460000000001</v>
      </c>
      <c r="M308">
        <v>5</v>
      </c>
    </row>
    <row r="309" spans="1:13" x14ac:dyDescent="0.3">
      <c r="A309" t="s">
        <v>10</v>
      </c>
      <c r="B309">
        <v>2520</v>
      </c>
      <c r="C309" t="s">
        <v>275</v>
      </c>
      <c r="D309" t="s">
        <v>54</v>
      </c>
      <c r="E309">
        <v>2014</v>
      </c>
      <c r="F309" t="s">
        <v>29</v>
      </c>
      <c r="G309" t="s">
        <v>21</v>
      </c>
      <c r="H309" t="s">
        <v>30</v>
      </c>
      <c r="I309" t="s">
        <v>16</v>
      </c>
      <c r="J309">
        <v>0</v>
      </c>
      <c r="K309">
        <v>19.350000000000001</v>
      </c>
      <c r="L309">
        <v>169.08160000000001</v>
      </c>
      <c r="M309">
        <v>4.2</v>
      </c>
    </row>
    <row r="310" spans="1:13" x14ac:dyDescent="0.3">
      <c r="A310" t="s">
        <v>10</v>
      </c>
      <c r="B310">
        <v>2519</v>
      </c>
      <c r="C310" t="s">
        <v>583</v>
      </c>
      <c r="D310" t="s">
        <v>54</v>
      </c>
      <c r="E310">
        <v>2014</v>
      </c>
      <c r="F310" t="s">
        <v>29</v>
      </c>
      <c r="G310" t="s">
        <v>21</v>
      </c>
      <c r="H310" t="s">
        <v>30</v>
      </c>
      <c r="I310" t="s">
        <v>16</v>
      </c>
      <c r="J310">
        <v>5.5067732000000001E-2</v>
      </c>
      <c r="K310">
        <v>15.35</v>
      </c>
      <c r="L310">
        <v>146.57339999999999</v>
      </c>
      <c r="M310">
        <v>4.2</v>
      </c>
    </row>
    <row r="311" spans="1:13" x14ac:dyDescent="0.3">
      <c r="A311" t="s">
        <v>10</v>
      </c>
      <c r="B311">
        <v>2518</v>
      </c>
      <c r="C311" t="s">
        <v>1335</v>
      </c>
      <c r="D311" t="s">
        <v>54</v>
      </c>
      <c r="E311">
        <v>2014</v>
      </c>
      <c r="F311" t="s">
        <v>29</v>
      </c>
      <c r="G311" t="s">
        <v>21</v>
      </c>
      <c r="H311" t="s">
        <v>30</v>
      </c>
      <c r="I311" t="s">
        <v>16</v>
      </c>
      <c r="J311">
        <v>1.0909703999999999E-2</v>
      </c>
      <c r="K311">
        <v>11.65</v>
      </c>
      <c r="L311">
        <v>110.8544</v>
      </c>
      <c r="M311">
        <v>4.2</v>
      </c>
    </row>
    <row r="312" spans="1:13" x14ac:dyDescent="0.3">
      <c r="A312" t="s">
        <v>10</v>
      </c>
      <c r="B312">
        <v>2517</v>
      </c>
      <c r="C312" t="s">
        <v>129</v>
      </c>
      <c r="D312" t="s">
        <v>54</v>
      </c>
      <c r="E312">
        <v>2014</v>
      </c>
      <c r="F312" t="s">
        <v>29</v>
      </c>
      <c r="G312" t="s">
        <v>21</v>
      </c>
      <c r="H312" t="s">
        <v>30</v>
      </c>
      <c r="I312" t="s">
        <v>16</v>
      </c>
      <c r="J312">
        <v>1.2447774999999999E-2</v>
      </c>
      <c r="K312">
        <v>10.195</v>
      </c>
      <c r="L312">
        <v>197.61099999999999</v>
      </c>
      <c r="M312">
        <v>4.2</v>
      </c>
    </row>
    <row r="313" spans="1:13" x14ac:dyDescent="0.3">
      <c r="A313" t="s">
        <v>10</v>
      </c>
      <c r="B313">
        <v>2516</v>
      </c>
      <c r="C313" t="s">
        <v>837</v>
      </c>
      <c r="D313" t="s">
        <v>54</v>
      </c>
      <c r="E313">
        <v>2014</v>
      </c>
      <c r="F313" t="s">
        <v>29</v>
      </c>
      <c r="G313" t="s">
        <v>21</v>
      </c>
      <c r="H313" t="s">
        <v>30</v>
      </c>
      <c r="I313" t="s">
        <v>16</v>
      </c>
      <c r="J313">
        <v>0.13725256999999999</v>
      </c>
      <c r="K313">
        <v>6.9850000000000003</v>
      </c>
      <c r="L313">
        <v>183.76079999999999</v>
      </c>
      <c r="M313">
        <v>4.2</v>
      </c>
    </row>
    <row r="314" spans="1:13" x14ac:dyDescent="0.3">
      <c r="A314" t="s">
        <v>17</v>
      </c>
      <c r="B314">
        <v>2494</v>
      </c>
      <c r="C314" t="s">
        <v>1240</v>
      </c>
      <c r="D314" t="s">
        <v>54</v>
      </c>
      <c r="E314">
        <v>2014</v>
      </c>
      <c r="F314" t="s">
        <v>29</v>
      </c>
      <c r="G314" t="s">
        <v>21</v>
      </c>
      <c r="H314" t="s">
        <v>30</v>
      </c>
      <c r="I314" t="s">
        <v>16</v>
      </c>
      <c r="J314">
        <v>5.8042926000000002E-2</v>
      </c>
      <c r="K314">
        <v>17.600000000000001</v>
      </c>
      <c r="L314">
        <v>154.63140000000001</v>
      </c>
      <c r="M314">
        <v>4.2</v>
      </c>
    </row>
    <row r="315" spans="1:13" x14ac:dyDescent="0.3">
      <c r="A315" t="s">
        <v>17</v>
      </c>
      <c r="B315">
        <v>2493</v>
      </c>
      <c r="C315" t="s">
        <v>1290</v>
      </c>
      <c r="D315" t="s">
        <v>54</v>
      </c>
      <c r="E315">
        <v>2014</v>
      </c>
      <c r="F315" t="s">
        <v>29</v>
      </c>
      <c r="G315" t="s">
        <v>21</v>
      </c>
      <c r="H315" t="s">
        <v>30</v>
      </c>
      <c r="I315" t="s">
        <v>16</v>
      </c>
      <c r="J315">
        <v>2.2441882999999999E-2</v>
      </c>
      <c r="K315">
        <v>6.8949999999999996</v>
      </c>
      <c r="L315">
        <v>143.88120000000001</v>
      </c>
      <c r="M315">
        <v>4.2</v>
      </c>
    </row>
    <row r="316" spans="1:13" x14ac:dyDescent="0.3">
      <c r="A316" t="s">
        <v>17</v>
      </c>
      <c r="B316">
        <v>2472</v>
      </c>
      <c r="C316" t="s">
        <v>1071</v>
      </c>
      <c r="D316" t="s">
        <v>54</v>
      </c>
      <c r="E316">
        <v>2014</v>
      </c>
      <c r="F316" t="s">
        <v>29</v>
      </c>
      <c r="G316" t="s">
        <v>21</v>
      </c>
      <c r="H316" t="s">
        <v>30</v>
      </c>
      <c r="I316" t="s">
        <v>16</v>
      </c>
      <c r="J316">
        <v>0.119351235</v>
      </c>
      <c r="K316">
        <v>8.1549999999999994</v>
      </c>
      <c r="L316">
        <v>190.15299999999999</v>
      </c>
      <c r="M316">
        <v>4.2</v>
      </c>
    </row>
    <row r="317" spans="1:13" x14ac:dyDescent="0.3">
      <c r="A317" t="s">
        <v>17</v>
      </c>
      <c r="B317">
        <v>2383</v>
      </c>
      <c r="C317" t="s">
        <v>973</v>
      </c>
      <c r="D317" t="s">
        <v>54</v>
      </c>
      <c r="E317">
        <v>2017</v>
      </c>
      <c r="F317" t="s">
        <v>50</v>
      </c>
      <c r="G317" t="s">
        <v>34</v>
      </c>
      <c r="H317" t="s">
        <v>26</v>
      </c>
      <c r="I317" t="s">
        <v>16</v>
      </c>
      <c r="J317">
        <v>8.1119484000000006E-2</v>
      </c>
      <c r="K317">
        <v>12.5</v>
      </c>
      <c r="L317">
        <v>220.07980000000001</v>
      </c>
      <c r="M317">
        <v>4.2</v>
      </c>
    </row>
    <row r="318" spans="1:13" x14ac:dyDescent="0.3">
      <c r="A318" t="s">
        <v>17</v>
      </c>
      <c r="B318">
        <v>2382</v>
      </c>
      <c r="C318" t="s">
        <v>1251</v>
      </c>
      <c r="D318" t="s">
        <v>54</v>
      </c>
      <c r="E318">
        <v>2017</v>
      </c>
      <c r="F318" t="s">
        <v>50</v>
      </c>
      <c r="G318" t="s">
        <v>34</v>
      </c>
      <c r="H318" t="s">
        <v>26</v>
      </c>
      <c r="I318" t="s">
        <v>16</v>
      </c>
      <c r="J318">
        <v>3.7889223999999999E-2</v>
      </c>
      <c r="K318">
        <v>12.15</v>
      </c>
      <c r="L318">
        <v>64.782600000000002</v>
      </c>
      <c r="M318">
        <v>4.2</v>
      </c>
    </row>
    <row r="319" spans="1:13" x14ac:dyDescent="0.3">
      <c r="A319" t="s">
        <v>10</v>
      </c>
      <c r="B319">
        <v>2350</v>
      </c>
      <c r="C319" t="s">
        <v>1297</v>
      </c>
      <c r="D319" t="s">
        <v>54</v>
      </c>
      <c r="E319">
        <v>2020</v>
      </c>
      <c r="F319" t="s">
        <v>37</v>
      </c>
      <c r="G319" t="s">
        <v>34</v>
      </c>
      <c r="H319" t="s">
        <v>15</v>
      </c>
      <c r="I319" t="s">
        <v>16</v>
      </c>
      <c r="J319">
        <v>2.1065311E-2</v>
      </c>
      <c r="K319">
        <v>17.850000000000001</v>
      </c>
      <c r="L319">
        <v>261.59359999999998</v>
      </c>
      <c r="M319">
        <v>4.2</v>
      </c>
    </row>
    <row r="320" spans="1:13" x14ac:dyDescent="0.3">
      <c r="A320" t="s">
        <v>10</v>
      </c>
      <c r="B320">
        <v>2348</v>
      </c>
      <c r="C320" t="s">
        <v>273</v>
      </c>
      <c r="D320" t="s">
        <v>54</v>
      </c>
      <c r="E320">
        <v>2015</v>
      </c>
      <c r="F320" t="s">
        <v>33</v>
      </c>
      <c r="G320" t="s">
        <v>34</v>
      </c>
      <c r="H320" t="s">
        <v>15</v>
      </c>
      <c r="I320" t="s">
        <v>16</v>
      </c>
      <c r="J320">
        <v>3.3829329999999998E-2</v>
      </c>
      <c r="K320">
        <v>12.35</v>
      </c>
      <c r="L320">
        <v>196.9426</v>
      </c>
      <c r="M320">
        <v>4.2</v>
      </c>
    </row>
    <row r="321" spans="1:13" x14ac:dyDescent="0.3">
      <c r="A321" t="s">
        <v>10</v>
      </c>
      <c r="B321">
        <v>2314</v>
      </c>
      <c r="C321" t="s">
        <v>489</v>
      </c>
      <c r="D321" t="s">
        <v>54</v>
      </c>
      <c r="E321">
        <v>2015</v>
      </c>
      <c r="F321" t="s">
        <v>33</v>
      </c>
      <c r="G321" t="s">
        <v>34</v>
      </c>
      <c r="H321" t="s">
        <v>30</v>
      </c>
      <c r="I321" t="s">
        <v>16</v>
      </c>
      <c r="J321">
        <v>3.6957776999999997E-2</v>
      </c>
      <c r="K321">
        <v>10.395</v>
      </c>
      <c r="L321">
        <v>230.5352</v>
      </c>
      <c r="M321">
        <v>4.2</v>
      </c>
    </row>
    <row r="322" spans="1:13" x14ac:dyDescent="0.3">
      <c r="A322" t="s">
        <v>17</v>
      </c>
      <c r="B322">
        <v>2298</v>
      </c>
      <c r="C322" t="s">
        <v>1290</v>
      </c>
      <c r="D322" t="s">
        <v>54</v>
      </c>
      <c r="E322">
        <v>2020</v>
      </c>
      <c r="F322" t="s">
        <v>37</v>
      </c>
      <c r="G322" t="s">
        <v>34</v>
      </c>
      <c r="H322" t="s">
        <v>30</v>
      </c>
      <c r="I322" t="s">
        <v>16</v>
      </c>
      <c r="J322">
        <v>2.2587620999999999E-2</v>
      </c>
      <c r="K322">
        <v>6.8949999999999996</v>
      </c>
      <c r="L322">
        <v>143.78120000000001</v>
      </c>
      <c r="M322">
        <v>4.2</v>
      </c>
    </row>
    <row r="323" spans="1:13" x14ac:dyDescent="0.3">
      <c r="A323" t="s">
        <v>10</v>
      </c>
      <c r="B323">
        <v>2209</v>
      </c>
      <c r="C323" t="s">
        <v>885</v>
      </c>
      <c r="D323" t="s">
        <v>54</v>
      </c>
      <c r="E323">
        <v>2016</v>
      </c>
      <c r="F323" t="s">
        <v>25</v>
      </c>
      <c r="G323" t="s">
        <v>14</v>
      </c>
      <c r="H323" t="s">
        <v>26</v>
      </c>
      <c r="I323" t="s">
        <v>16</v>
      </c>
      <c r="J323">
        <v>2.0411155E-2</v>
      </c>
      <c r="K323">
        <v>12</v>
      </c>
      <c r="L323">
        <v>98.604200000000006</v>
      </c>
      <c r="M323">
        <v>4.2</v>
      </c>
    </row>
    <row r="324" spans="1:13" x14ac:dyDescent="0.3">
      <c r="A324" t="s">
        <v>10</v>
      </c>
      <c r="B324">
        <v>2208</v>
      </c>
      <c r="C324" t="s">
        <v>129</v>
      </c>
      <c r="D324" t="s">
        <v>54</v>
      </c>
      <c r="E324">
        <v>2016</v>
      </c>
      <c r="F324" t="s">
        <v>25</v>
      </c>
      <c r="G324" t="s">
        <v>14</v>
      </c>
      <c r="H324" t="s">
        <v>26</v>
      </c>
      <c r="I324" t="s">
        <v>16</v>
      </c>
      <c r="J324">
        <v>1.2458143E-2</v>
      </c>
      <c r="K324">
        <v>10.195</v>
      </c>
      <c r="L324">
        <v>196.31100000000001</v>
      </c>
      <c r="M324">
        <v>4.2</v>
      </c>
    </row>
    <row r="325" spans="1:13" x14ac:dyDescent="0.3">
      <c r="A325" t="s">
        <v>17</v>
      </c>
      <c r="B325">
        <v>2183</v>
      </c>
      <c r="C325" t="s">
        <v>1240</v>
      </c>
      <c r="D325" t="s">
        <v>54</v>
      </c>
      <c r="E325">
        <v>2016</v>
      </c>
      <c r="F325" t="s">
        <v>25</v>
      </c>
      <c r="G325" t="s">
        <v>14</v>
      </c>
      <c r="H325" t="s">
        <v>26</v>
      </c>
      <c r="I325" t="s">
        <v>16</v>
      </c>
      <c r="J325">
        <v>5.8091269000000001E-2</v>
      </c>
      <c r="K325">
        <v>17.600000000000001</v>
      </c>
      <c r="L325">
        <v>156.23140000000001</v>
      </c>
      <c r="M325">
        <v>4.2</v>
      </c>
    </row>
    <row r="326" spans="1:13" x14ac:dyDescent="0.3">
      <c r="A326" t="s">
        <v>17</v>
      </c>
      <c r="B326">
        <v>2182</v>
      </c>
      <c r="C326" t="s">
        <v>1193</v>
      </c>
      <c r="D326" t="s">
        <v>54</v>
      </c>
      <c r="E326">
        <v>2016</v>
      </c>
      <c r="F326" t="s">
        <v>25</v>
      </c>
      <c r="G326" t="s">
        <v>14</v>
      </c>
      <c r="H326" t="s">
        <v>26</v>
      </c>
      <c r="I326" t="s">
        <v>16</v>
      </c>
      <c r="J326">
        <v>2.7064380999999998E-2</v>
      </c>
      <c r="K326">
        <v>10.1</v>
      </c>
      <c r="L326">
        <v>76.367000000000004</v>
      </c>
      <c r="M326">
        <v>4.2</v>
      </c>
    </row>
    <row r="327" spans="1:13" x14ac:dyDescent="0.3">
      <c r="A327" t="s">
        <v>17</v>
      </c>
      <c r="B327">
        <v>2181</v>
      </c>
      <c r="C327" t="s">
        <v>979</v>
      </c>
      <c r="D327" t="s">
        <v>54</v>
      </c>
      <c r="E327">
        <v>2016</v>
      </c>
      <c r="F327" t="s">
        <v>25</v>
      </c>
      <c r="G327" t="s">
        <v>14</v>
      </c>
      <c r="H327" t="s">
        <v>26</v>
      </c>
      <c r="I327" t="s">
        <v>16</v>
      </c>
      <c r="J327">
        <v>7.9628610000000002E-2</v>
      </c>
      <c r="K327">
        <v>7.8250000000000002</v>
      </c>
      <c r="L327">
        <v>63.482599999999998</v>
      </c>
      <c r="M327">
        <v>4.2</v>
      </c>
    </row>
    <row r="328" spans="1:13" x14ac:dyDescent="0.3">
      <c r="A328" t="s">
        <v>17</v>
      </c>
      <c r="B328">
        <v>2154</v>
      </c>
      <c r="C328" t="s">
        <v>1252</v>
      </c>
      <c r="D328" t="s">
        <v>54</v>
      </c>
      <c r="E328">
        <v>2016</v>
      </c>
      <c r="F328" t="s">
        <v>25</v>
      </c>
      <c r="G328" t="s">
        <v>14</v>
      </c>
      <c r="H328" t="s">
        <v>26</v>
      </c>
      <c r="I328" t="s">
        <v>16</v>
      </c>
      <c r="J328">
        <v>0.14617245300000001</v>
      </c>
      <c r="K328">
        <v>10.3</v>
      </c>
      <c r="L328">
        <v>103.3648</v>
      </c>
      <c r="M328">
        <v>4.2</v>
      </c>
    </row>
    <row r="329" spans="1:13" x14ac:dyDescent="0.3">
      <c r="A329" t="s">
        <v>10</v>
      </c>
      <c r="B329">
        <v>2150</v>
      </c>
      <c r="C329" t="s">
        <v>1209</v>
      </c>
      <c r="D329" t="s">
        <v>54</v>
      </c>
      <c r="E329">
        <v>2018</v>
      </c>
      <c r="F329" t="s">
        <v>138</v>
      </c>
      <c r="G329" t="s">
        <v>14</v>
      </c>
      <c r="H329" t="s">
        <v>26</v>
      </c>
      <c r="I329" t="s">
        <v>40</v>
      </c>
      <c r="J329">
        <v>0.133279499</v>
      </c>
      <c r="L329">
        <v>112.6202</v>
      </c>
      <c r="M329">
        <v>4.2</v>
      </c>
    </row>
    <row r="330" spans="1:13" x14ac:dyDescent="0.3">
      <c r="A330" t="s">
        <v>17</v>
      </c>
      <c r="B330">
        <v>2136</v>
      </c>
      <c r="C330" t="s">
        <v>1252</v>
      </c>
      <c r="D330" t="s">
        <v>54</v>
      </c>
      <c r="E330">
        <v>2018</v>
      </c>
      <c r="F330" t="s">
        <v>138</v>
      </c>
      <c r="G330" t="s">
        <v>14</v>
      </c>
      <c r="H330" t="s">
        <v>26</v>
      </c>
      <c r="I330" t="s">
        <v>40</v>
      </c>
      <c r="J330">
        <v>0.25592909600000002</v>
      </c>
      <c r="L330">
        <v>103.3648</v>
      </c>
      <c r="M330">
        <v>4.2</v>
      </c>
    </row>
    <row r="331" spans="1:13" x14ac:dyDescent="0.3">
      <c r="A331" t="s">
        <v>17</v>
      </c>
      <c r="B331">
        <v>2135</v>
      </c>
      <c r="C331" t="s">
        <v>1251</v>
      </c>
      <c r="D331" t="s">
        <v>54</v>
      </c>
      <c r="E331">
        <v>2018</v>
      </c>
      <c r="F331" t="s">
        <v>138</v>
      </c>
      <c r="G331" t="s">
        <v>14</v>
      </c>
      <c r="H331" t="s">
        <v>26</v>
      </c>
      <c r="I331" t="s">
        <v>40</v>
      </c>
      <c r="J331">
        <v>6.6351687000000006E-2</v>
      </c>
      <c r="L331">
        <v>65.082599999999999</v>
      </c>
      <c r="M331">
        <v>4.2</v>
      </c>
    </row>
    <row r="332" spans="1:13" x14ac:dyDescent="0.3">
      <c r="A332" t="s">
        <v>10</v>
      </c>
      <c r="B332">
        <v>2114</v>
      </c>
      <c r="C332" t="s">
        <v>1161</v>
      </c>
      <c r="D332" t="s">
        <v>54</v>
      </c>
      <c r="E332">
        <v>2012</v>
      </c>
      <c r="F332" t="s">
        <v>13</v>
      </c>
      <c r="G332" t="s">
        <v>14</v>
      </c>
      <c r="H332" t="s">
        <v>15</v>
      </c>
      <c r="I332" t="s">
        <v>16</v>
      </c>
      <c r="J332">
        <v>9.6249842000000002E-2</v>
      </c>
      <c r="K332">
        <v>15.1</v>
      </c>
      <c r="L332">
        <v>134.49420000000001</v>
      </c>
      <c r="M332">
        <v>4.2</v>
      </c>
    </row>
    <row r="333" spans="1:13" x14ac:dyDescent="0.3">
      <c r="A333" t="s">
        <v>10</v>
      </c>
      <c r="B333">
        <v>2113</v>
      </c>
      <c r="C333" t="s">
        <v>317</v>
      </c>
      <c r="D333" t="s">
        <v>54</v>
      </c>
      <c r="E333">
        <v>2012</v>
      </c>
      <c r="F333" t="s">
        <v>13</v>
      </c>
      <c r="G333" t="s">
        <v>14</v>
      </c>
      <c r="H333" t="s">
        <v>15</v>
      </c>
      <c r="I333" t="s">
        <v>16</v>
      </c>
      <c r="J333">
        <v>2.2093018999999998E-2</v>
      </c>
      <c r="K333">
        <v>9.5</v>
      </c>
      <c r="L333">
        <v>195.9452</v>
      </c>
      <c r="M333">
        <v>4.2</v>
      </c>
    </row>
    <row r="334" spans="1:13" x14ac:dyDescent="0.3">
      <c r="A334" t="s">
        <v>10</v>
      </c>
      <c r="B334">
        <v>2112</v>
      </c>
      <c r="C334" t="s">
        <v>1200</v>
      </c>
      <c r="D334" t="s">
        <v>54</v>
      </c>
      <c r="E334">
        <v>2012</v>
      </c>
      <c r="F334" t="s">
        <v>13</v>
      </c>
      <c r="G334" t="s">
        <v>14</v>
      </c>
      <c r="H334" t="s">
        <v>15</v>
      </c>
      <c r="I334" t="s">
        <v>16</v>
      </c>
      <c r="J334">
        <v>0.17935589299999999</v>
      </c>
      <c r="K334">
        <v>6.1749999999999998</v>
      </c>
      <c r="L334">
        <v>94.175200000000004</v>
      </c>
      <c r="M334">
        <v>4.2</v>
      </c>
    </row>
    <row r="335" spans="1:13" x14ac:dyDescent="0.3">
      <c r="A335" t="s">
        <v>17</v>
      </c>
      <c r="B335">
        <v>2082</v>
      </c>
      <c r="C335" t="s">
        <v>1024</v>
      </c>
      <c r="D335" t="s">
        <v>54</v>
      </c>
      <c r="E335">
        <v>2012</v>
      </c>
      <c r="F335" t="s">
        <v>13</v>
      </c>
      <c r="G335" t="s">
        <v>14</v>
      </c>
      <c r="H335" t="s">
        <v>15</v>
      </c>
      <c r="I335" t="s">
        <v>16</v>
      </c>
      <c r="J335">
        <v>4.6707263999999998E-2</v>
      </c>
      <c r="K335">
        <v>17.850000000000001</v>
      </c>
      <c r="L335">
        <v>152.66820000000001</v>
      </c>
      <c r="M335">
        <v>4.2</v>
      </c>
    </row>
    <row r="336" spans="1:13" x14ac:dyDescent="0.3">
      <c r="A336" t="s">
        <v>17</v>
      </c>
      <c r="B336">
        <v>2081</v>
      </c>
      <c r="C336" t="s">
        <v>1240</v>
      </c>
      <c r="D336" t="s">
        <v>54</v>
      </c>
      <c r="E336">
        <v>2012</v>
      </c>
      <c r="F336" t="s">
        <v>13</v>
      </c>
      <c r="G336" t="s">
        <v>14</v>
      </c>
      <c r="H336" t="s">
        <v>15</v>
      </c>
      <c r="I336" t="s">
        <v>16</v>
      </c>
      <c r="J336">
        <v>5.8181585000000001E-2</v>
      </c>
      <c r="K336">
        <v>17.600000000000001</v>
      </c>
      <c r="L336">
        <v>154.4314</v>
      </c>
      <c r="M336">
        <v>4.2</v>
      </c>
    </row>
    <row r="337" spans="1:13" x14ac:dyDescent="0.3">
      <c r="A337" t="s">
        <v>10</v>
      </c>
      <c r="B337">
        <v>2026</v>
      </c>
      <c r="C337" t="s">
        <v>630</v>
      </c>
      <c r="D337" t="s">
        <v>54</v>
      </c>
      <c r="E337">
        <v>2012</v>
      </c>
      <c r="F337" t="s">
        <v>13</v>
      </c>
      <c r="G337" t="s">
        <v>14</v>
      </c>
      <c r="H337" t="s">
        <v>15</v>
      </c>
      <c r="I337" t="s">
        <v>16</v>
      </c>
      <c r="J337">
        <v>2.3567537999999999E-2</v>
      </c>
      <c r="K337">
        <v>12.8</v>
      </c>
      <c r="L337">
        <v>226.84039999999999</v>
      </c>
      <c r="M337">
        <v>4.2</v>
      </c>
    </row>
    <row r="338" spans="1:13" x14ac:dyDescent="0.3">
      <c r="A338" t="s">
        <v>10</v>
      </c>
      <c r="B338">
        <v>1995</v>
      </c>
      <c r="C338" t="s">
        <v>1209</v>
      </c>
      <c r="D338" t="s">
        <v>54</v>
      </c>
      <c r="E338">
        <v>2015</v>
      </c>
      <c r="F338" t="s">
        <v>33</v>
      </c>
      <c r="G338" t="s">
        <v>34</v>
      </c>
      <c r="H338" t="s">
        <v>26</v>
      </c>
      <c r="I338" t="s">
        <v>16</v>
      </c>
      <c r="J338">
        <v>7.6276207999999998E-2</v>
      </c>
      <c r="K338">
        <v>17.600000000000001</v>
      </c>
      <c r="L338">
        <v>110.92019999999999</v>
      </c>
      <c r="M338">
        <v>4.2</v>
      </c>
    </row>
    <row r="339" spans="1:13" x14ac:dyDescent="0.3">
      <c r="A339" t="s">
        <v>10</v>
      </c>
      <c r="B339">
        <v>1982</v>
      </c>
      <c r="C339" t="s">
        <v>607</v>
      </c>
      <c r="D339" t="s">
        <v>54</v>
      </c>
      <c r="E339">
        <v>2018</v>
      </c>
      <c r="F339" t="s">
        <v>138</v>
      </c>
      <c r="G339" t="s">
        <v>14</v>
      </c>
      <c r="H339" t="s">
        <v>26</v>
      </c>
      <c r="I339" t="s">
        <v>40</v>
      </c>
      <c r="J339">
        <v>6.4625342000000002E-2</v>
      </c>
      <c r="L339">
        <v>176.93700000000001</v>
      </c>
      <c r="M339">
        <v>4.2</v>
      </c>
    </row>
    <row r="340" spans="1:13" x14ac:dyDescent="0.3">
      <c r="A340" t="s">
        <v>17</v>
      </c>
      <c r="B340">
        <v>1979</v>
      </c>
      <c r="C340" t="s">
        <v>116</v>
      </c>
      <c r="D340" t="s">
        <v>54</v>
      </c>
      <c r="E340">
        <v>2014</v>
      </c>
      <c r="F340" t="s">
        <v>29</v>
      </c>
      <c r="G340" t="s">
        <v>21</v>
      </c>
      <c r="H340" t="s">
        <v>30</v>
      </c>
      <c r="I340" t="s">
        <v>16</v>
      </c>
      <c r="J340">
        <v>2.6818430000000001E-2</v>
      </c>
      <c r="K340">
        <v>9.8000000000000007</v>
      </c>
      <c r="L340">
        <v>126.002</v>
      </c>
      <c r="M340">
        <v>4.2</v>
      </c>
    </row>
    <row r="341" spans="1:13" x14ac:dyDescent="0.3">
      <c r="A341" t="s">
        <v>10</v>
      </c>
      <c r="B341">
        <v>1971</v>
      </c>
      <c r="C341" t="s">
        <v>1200</v>
      </c>
      <c r="D341" t="s">
        <v>54</v>
      </c>
      <c r="E341">
        <v>2018</v>
      </c>
      <c r="F341" t="s">
        <v>45</v>
      </c>
      <c r="G341" t="s">
        <v>21</v>
      </c>
      <c r="H341" t="s">
        <v>15</v>
      </c>
      <c r="I341" t="s">
        <v>46</v>
      </c>
      <c r="J341">
        <v>0.178210285</v>
      </c>
      <c r="L341">
        <v>95.775199999999998</v>
      </c>
      <c r="M341">
        <v>4.3</v>
      </c>
    </row>
    <row r="342" spans="1:13" x14ac:dyDescent="0.3">
      <c r="A342" t="s">
        <v>10</v>
      </c>
      <c r="B342">
        <v>1970</v>
      </c>
      <c r="C342" t="s">
        <v>1199</v>
      </c>
      <c r="D342" t="s">
        <v>54</v>
      </c>
      <c r="E342">
        <v>2018</v>
      </c>
      <c r="F342" t="s">
        <v>45</v>
      </c>
      <c r="G342" t="s">
        <v>21</v>
      </c>
      <c r="H342" t="s">
        <v>15</v>
      </c>
      <c r="I342" t="s">
        <v>46</v>
      </c>
      <c r="J342">
        <v>2.6949463E-2</v>
      </c>
      <c r="L342">
        <v>197.71100000000001</v>
      </c>
      <c r="M342">
        <v>4.3</v>
      </c>
    </row>
    <row r="343" spans="1:13" x14ac:dyDescent="0.3">
      <c r="A343" t="s">
        <v>17</v>
      </c>
      <c r="B343">
        <v>1951</v>
      </c>
      <c r="C343" t="s">
        <v>973</v>
      </c>
      <c r="D343" t="s">
        <v>54</v>
      </c>
      <c r="E343">
        <v>2018</v>
      </c>
      <c r="F343" t="s">
        <v>45</v>
      </c>
      <c r="G343" t="s">
        <v>21</v>
      </c>
      <c r="H343" t="s">
        <v>15</v>
      </c>
      <c r="I343" t="s">
        <v>46</v>
      </c>
      <c r="J343">
        <v>8.0741927000000005E-2</v>
      </c>
      <c r="L343">
        <v>220.87979999999999</v>
      </c>
      <c r="M343">
        <v>4.3</v>
      </c>
    </row>
    <row r="344" spans="1:13" x14ac:dyDescent="0.3">
      <c r="A344" t="s">
        <v>17</v>
      </c>
      <c r="B344">
        <v>1950</v>
      </c>
      <c r="C344" t="s">
        <v>176</v>
      </c>
      <c r="D344" t="s">
        <v>54</v>
      </c>
      <c r="E344">
        <v>2018</v>
      </c>
      <c r="F344" t="s">
        <v>45</v>
      </c>
      <c r="G344" t="s">
        <v>21</v>
      </c>
      <c r="H344" t="s">
        <v>15</v>
      </c>
      <c r="I344" t="s">
        <v>46</v>
      </c>
      <c r="J344">
        <v>3.2381325000000002E-2</v>
      </c>
      <c r="L344">
        <v>166.1842</v>
      </c>
      <c r="M344">
        <v>4.3</v>
      </c>
    </row>
    <row r="345" spans="1:13" x14ac:dyDescent="0.3">
      <c r="A345" t="s">
        <v>17</v>
      </c>
      <c r="B345">
        <v>1949</v>
      </c>
      <c r="C345" t="s">
        <v>243</v>
      </c>
      <c r="D345" t="s">
        <v>54</v>
      </c>
      <c r="E345">
        <v>2018</v>
      </c>
      <c r="F345" t="s">
        <v>45</v>
      </c>
      <c r="G345" t="s">
        <v>21</v>
      </c>
      <c r="H345" t="s">
        <v>15</v>
      </c>
      <c r="I345" t="s">
        <v>46</v>
      </c>
      <c r="J345">
        <v>9.9503430000000004E-3</v>
      </c>
      <c r="L345">
        <v>185.5608</v>
      </c>
      <c r="M345">
        <v>4.3</v>
      </c>
    </row>
    <row r="346" spans="1:13" x14ac:dyDescent="0.3">
      <c r="A346" t="s">
        <v>17</v>
      </c>
      <c r="B346">
        <v>1948</v>
      </c>
      <c r="C346" t="s">
        <v>329</v>
      </c>
      <c r="D346" t="s">
        <v>54</v>
      </c>
      <c r="E346">
        <v>2018</v>
      </c>
      <c r="F346" t="s">
        <v>45</v>
      </c>
      <c r="G346" t="s">
        <v>21</v>
      </c>
      <c r="H346" t="s">
        <v>15</v>
      </c>
      <c r="I346" t="s">
        <v>46</v>
      </c>
      <c r="J346">
        <v>8.0649684999999999E-2</v>
      </c>
      <c r="L346">
        <v>189.9846</v>
      </c>
      <c r="M346">
        <v>4.3</v>
      </c>
    </row>
    <row r="347" spans="1:13" x14ac:dyDescent="0.3">
      <c r="A347" t="s">
        <v>17</v>
      </c>
      <c r="B347">
        <v>1947</v>
      </c>
      <c r="C347" t="s">
        <v>897</v>
      </c>
      <c r="D347" t="s">
        <v>54</v>
      </c>
      <c r="E347">
        <v>2018</v>
      </c>
      <c r="F347" t="s">
        <v>45</v>
      </c>
      <c r="G347" t="s">
        <v>21</v>
      </c>
      <c r="H347" t="s">
        <v>15</v>
      </c>
      <c r="I347" t="s">
        <v>46</v>
      </c>
      <c r="J347">
        <v>8.3536071000000003E-2</v>
      </c>
      <c r="L347">
        <v>255.43299999999999</v>
      </c>
      <c r="M347">
        <v>4.3</v>
      </c>
    </row>
    <row r="348" spans="1:13" x14ac:dyDescent="0.3">
      <c r="A348" t="s">
        <v>17</v>
      </c>
      <c r="B348">
        <v>1946</v>
      </c>
      <c r="C348" t="s">
        <v>151</v>
      </c>
      <c r="D348" t="s">
        <v>54</v>
      </c>
      <c r="E348">
        <v>2018</v>
      </c>
      <c r="F348" t="s">
        <v>45</v>
      </c>
      <c r="G348" t="s">
        <v>21</v>
      </c>
      <c r="H348" t="s">
        <v>15</v>
      </c>
      <c r="I348" t="s">
        <v>46</v>
      </c>
      <c r="J348">
        <v>1.6653022E-2</v>
      </c>
      <c r="L348">
        <v>139.518</v>
      </c>
      <c r="M348">
        <v>4.3</v>
      </c>
    </row>
    <row r="349" spans="1:13" x14ac:dyDescent="0.3">
      <c r="A349" t="s">
        <v>17</v>
      </c>
      <c r="B349">
        <v>1945</v>
      </c>
      <c r="C349" t="s">
        <v>1193</v>
      </c>
      <c r="D349" t="s">
        <v>54</v>
      </c>
      <c r="E349">
        <v>2018</v>
      </c>
      <c r="F349" t="s">
        <v>45</v>
      </c>
      <c r="G349" t="s">
        <v>21</v>
      </c>
      <c r="H349" t="s">
        <v>15</v>
      </c>
      <c r="I349" t="s">
        <v>46</v>
      </c>
      <c r="J349">
        <v>2.6933321E-2</v>
      </c>
      <c r="L349">
        <v>78.466999999999999</v>
      </c>
      <c r="M349">
        <v>4.3</v>
      </c>
    </row>
    <row r="350" spans="1:13" x14ac:dyDescent="0.3">
      <c r="A350" t="s">
        <v>17</v>
      </c>
      <c r="B350">
        <v>1944</v>
      </c>
      <c r="C350" t="s">
        <v>1102</v>
      </c>
      <c r="D350" t="s">
        <v>54</v>
      </c>
      <c r="E350">
        <v>2018</v>
      </c>
      <c r="F350" t="s">
        <v>45</v>
      </c>
      <c r="G350" t="s">
        <v>21</v>
      </c>
      <c r="H350" t="s">
        <v>15</v>
      </c>
      <c r="I350" t="s">
        <v>46</v>
      </c>
      <c r="J350">
        <v>5.2085615000000002E-2</v>
      </c>
      <c r="L350">
        <v>242.85120000000001</v>
      </c>
      <c r="M350">
        <v>4.3</v>
      </c>
    </row>
    <row r="351" spans="1:13" x14ac:dyDescent="0.3">
      <c r="A351" t="s">
        <v>10</v>
      </c>
      <c r="B351">
        <v>1900</v>
      </c>
      <c r="C351" t="s">
        <v>584</v>
      </c>
      <c r="D351" t="s">
        <v>54</v>
      </c>
      <c r="E351">
        <v>2022</v>
      </c>
      <c r="F351" t="s">
        <v>20</v>
      </c>
      <c r="G351" t="s">
        <v>21</v>
      </c>
      <c r="H351" t="s">
        <v>15</v>
      </c>
      <c r="I351" t="s">
        <v>22</v>
      </c>
      <c r="J351">
        <v>9.6906830999999999E-2</v>
      </c>
      <c r="K351">
        <v>20.2</v>
      </c>
      <c r="L351">
        <v>175.50280000000001</v>
      </c>
      <c r="M351">
        <v>4.3</v>
      </c>
    </row>
    <row r="352" spans="1:13" x14ac:dyDescent="0.3">
      <c r="A352" t="s">
        <v>10</v>
      </c>
      <c r="B352">
        <v>1899</v>
      </c>
      <c r="C352" t="s">
        <v>1013</v>
      </c>
      <c r="D352" t="s">
        <v>54</v>
      </c>
      <c r="E352">
        <v>2022</v>
      </c>
      <c r="F352" t="s">
        <v>20</v>
      </c>
      <c r="G352" t="s">
        <v>21</v>
      </c>
      <c r="H352" t="s">
        <v>15</v>
      </c>
      <c r="I352" t="s">
        <v>22</v>
      </c>
      <c r="J352">
        <v>0.15911489000000001</v>
      </c>
      <c r="K352">
        <v>12.35</v>
      </c>
      <c r="L352">
        <v>158.19460000000001</v>
      </c>
      <c r="M352">
        <v>4.3</v>
      </c>
    </row>
    <row r="353" spans="1:13" x14ac:dyDescent="0.3">
      <c r="A353" t="s">
        <v>10</v>
      </c>
      <c r="B353">
        <v>1898</v>
      </c>
      <c r="C353" t="s">
        <v>608</v>
      </c>
      <c r="D353" t="s">
        <v>54</v>
      </c>
      <c r="E353">
        <v>2022</v>
      </c>
      <c r="F353" t="s">
        <v>20</v>
      </c>
      <c r="G353" t="s">
        <v>21</v>
      </c>
      <c r="H353" t="s">
        <v>15</v>
      </c>
      <c r="I353" t="s">
        <v>22</v>
      </c>
      <c r="J353">
        <v>4.7220268000000003E-2</v>
      </c>
      <c r="K353">
        <v>5.3049999999999997</v>
      </c>
      <c r="L353">
        <v>181.96080000000001</v>
      </c>
      <c r="M353">
        <v>4.3</v>
      </c>
    </row>
    <row r="354" spans="1:13" x14ac:dyDescent="0.3">
      <c r="A354" t="s">
        <v>10</v>
      </c>
      <c r="B354">
        <v>1897</v>
      </c>
      <c r="C354" t="s">
        <v>157</v>
      </c>
      <c r="D354" t="s">
        <v>54</v>
      </c>
      <c r="E354">
        <v>2022</v>
      </c>
      <c r="F354" t="s">
        <v>20</v>
      </c>
      <c r="G354" t="s">
        <v>21</v>
      </c>
      <c r="H354" t="s">
        <v>15</v>
      </c>
      <c r="I354" t="s">
        <v>22</v>
      </c>
      <c r="J354">
        <v>4.4432886999999997E-2</v>
      </c>
      <c r="K354">
        <v>5.19</v>
      </c>
      <c r="L354">
        <v>102.899</v>
      </c>
      <c r="M354">
        <v>4.3</v>
      </c>
    </row>
    <row r="355" spans="1:13" x14ac:dyDescent="0.3">
      <c r="A355" t="s">
        <v>17</v>
      </c>
      <c r="B355">
        <v>1859</v>
      </c>
      <c r="C355" t="s">
        <v>151</v>
      </c>
      <c r="D355" t="s">
        <v>54</v>
      </c>
      <c r="E355">
        <v>2022</v>
      </c>
      <c r="F355" t="s">
        <v>20</v>
      </c>
      <c r="G355" t="s">
        <v>21</v>
      </c>
      <c r="H355" t="s">
        <v>15</v>
      </c>
      <c r="I355" t="s">
        <v>22</v>
      </c>
      <c r="J355">
        <v>1.6802225E-2</v>
      </c>
      <c r="K355">
        <v>17.5</v>
      </c>
      <c r="L355">
        <v>138.518</v>
      </c>
      <c r="M355">
        <v>4.3</v>
      </c>
    </row>
    <row r="356" spans="1:13" x14ac:dyDescent="0.3">
      <c r="A356" t="s">
        <v>10</v>
      </c>
      <c r="B356">
        <v>1821</v>
      </c>
      <c r="C356" t="s">
        <v>1161</v>
      </c>
      <c r="D356" t="s">
        <v>54</v>
      </c>
      <c r="E356">
        <v>2014</v>
      </c>
      <c r="F356" t="s">
        <v>29</v>
      </c>
      <c r="G356" t="s">
        <v>21</v>
      </c>
      <c r="H356" t="s">
        <v>30</v>
      </c>
      <c r="I356" t="s">
        <v>16</v>
      </c>
      <c r="J356">
        <v>9.6020459000000002E-2</v>
      </c>
      <c r="K356">
        <v>15.1</v>
      </c>
      <c r="L356">
        <v>133.79419999999999</v>
      </c>
      <c r="M356">
        <v>4.3</v>
      </c>
    </row>
    <row r="357" spans="1:13" x14ac:dyDescent="0.3">
      <c r="A357" t="s">
        <v>10</v>
      </c>
      <c r="B357">
        <v>1820</v>
      </c>
      <c r="C357" t="s">
        <v>869</v>
      </c>
      <c r="D357" t="s">
        <v>54</v>
      </c>
      <c r="E357">
        <v>2014</v>
      </c>
      <c r="F357" t="s">
        <v>29</v>
      </c>
      <c r="G357" t="s">
        <v>21</v>
      </c>
      <c r="H357" t="s">
        <v>30</v>
      </c>
      <c r="I357" t="s">
        <v>16</v>
      </c>
      <c r="J357">
        <v>2.5904647999999999E-2</v>
      </c>
      <c r="K357">
        <v>11.8</v>
      </c>
      <c r="L357">
        <v>102.4674</v>
      </c>
      <c r="M357">
        <v>4.3</v>
      </c>
    </row>
    <row r="358" spans="1:13" x14ac:dyDescent="0.3">
      <c r="A358" t="s">
        <v>10</v>
      </c>
      <c r="B358">
        <v>1755</v>
      </c>
      <c r="C358" t="s">
        <v>599</v>
      </c>
      <c r="D358" t="s">
        <v>54</v>
      </c>
      <c r="E358">
        <v>2011</v>
      </c>
      <c r="F358" t="s">
        <v>39</v>
      </c>
      <c r="G358" t="s">
        <v>21</v>
      </c>
      <c r="H358" t="s">
        <v>30</v>
      </c>
      <c r="I358" t="s">
        <v>40</v>
      </c>
      <c r="J358">
        <v>9.1310237000000002E-2</v>
      </c>
      <c r="K358">
        <v>11.3</v>
      </c>
      <c r="L358">
        <v>96.909400000000005</v>
      </c>
      <c r="M358">
        <v>4.3</v>
      </c>
    </row>
    <row r="359" spans="1:13" x14ac:dyDescent="0.3">
      <c r="A359" t="s">
        <v>10</v>
      </c>
      <c r="B359">
        <v>1754</v>
      </c>
      <c r="C359" t="s">
        <v>191</v>
      </c>
      <c r="D359" t="s">
        <v>54</v>
      </c>
      <c r="E359">
        <v>2011</v>
      </c>
      <c r="F359" t="s">
        <v>39</v>
      </c>
      <c r="G359" t="s">
        <v>21</v>
      </c>
      <c r="H359" t="s">
        <v>30</v>
      </c>
      <c r="I359" t="s">
        <v>40</v>
      </c>
      <c r="J359">
        <v>0.13065744200000001</v>
      </c>
      <c r="K359">
        <v>9.1950000000000003</v>
      </c>
      <c r="L359">
        <v>106.45959999999999</v>
      </c>
      <c r="M359">
        <v>4.3</v>
      </c>
    </row>
    <row r="360" spans="1:13" x14ac:dyDescent="0.3">
      <c r="A360" t="s">
        <v>10</v>
      </c>
      <c r="B360">
        <v>1713</v>
      </c>
      <c r="C360" t="s">
        <v>275</v>
      </c>
      <c r="D360" t="s">
        <v>54</v>
      </c>
      <c r="E360">
        <v>2017</v>
      </c>
      <c r="F360" t="s">
        <v>50</v>
      </c>
      <c r="G360" t="s">
        <v>34</v>
      </c>
      <c r="H360" t="s">
        <v>26</v>
      </c>
      <c r="I360" t="s">
        <v>16</v>
      </c>
      <c r="J360">
        <v>6.5507998999999997E-2</v>
      </c>
      <c r="K360">
        <v>19.350000000000001</v>
      </c>
      <c r="L360">
        <v>168.98159999999999</v>
      </c>
      <c r="M360">
        <v>4.3</v>
      </c>
    </row>
    <row r="361" spans="1:13" x14ac:dyDescent="0.3">
      <c r="A361" t="s">
        <v>17</v>
      </c>
      <c r="B361">
        <v>1685</v>
      </c>
      <c r="C361" t="s">
        <v>1117</v>
      </c>
      <c r="D361" t="s">
        <v>54</v>
      </c>
      <c r="E361">
        <v>2017</v>
      </c>
      <c r="F361" t="s">
        <v>50</v>
      </c>
      <c r="G361" t="s">
        <v>34</v>
      </c>
      <c r="H361" t="s">
        <v>26</v>
      </c>
      <c r="I361" t="s">
        <v>16</v>
      </c>
      <c r="J361">
        <v>3.9555015999999998E-2</v>
      </c>
      <c r="K361">
        <v>20.85</v>
      </c>
      <c r="L361">
        <v>116.88079999999999</v>
      </c>
      <c r="M361">
        <v>4.3</v>
      </c>
    </row>
    <row r="362" spans="1:13" x14ac:dyDescent="0.3">
      <c r="A362" t="s">
        <v>17</v>
      </c>
      <c r="B362">
        <v>1684</v>
      </c>
      <c r="C362" t="s">
        <v>384</v>
      </c>
      <c r="D362" t="s">
        <v>54</v>
      </c>
      <c r="E362">
        <v>2017</v>
      </c>
      <c r="F362" t="s">
        <v>50</v>
      </c>
      <c r="G362" t="s">
        <v>34</v>
      </c>
      <c r="H362" t="s">
        <v>26</v>
      </c>
      <c r="I362" t="s">
        <v>16</v>
      </c>
      <c r="J362">
        <v>2.5756826E-2</v>
      </c>
      <c r="K362">
        <v>18.5</v>
      </c>
      <c r="L362">
        <v>87.217200000000005</v>
      </c>
      <c r="M362">
        <v>4.3</v>
      </c>
    </row>
    <row r="363" spans="1:13" x14ac:dyDescent="0.3">
      <c r="A363" t="s">
        <v>17</v>
      </c>
      <c r="B363">
        <v>1652</v>
      </c>
      <c r="C363" t="s">
        <v>1102</v>
      </c>
      <c r="D363" t="s">
        <v>54</v>
      </c>
      <c r="E363">
        <v>2015</v>
      </c>
      <c r="F363" t="s">
        <v>33</v>
      </c>
      <c r="G363" t="s">
        <v>34</v>
      </c>
      <c r="H363" t="s">
        <v>15</v>
      </c>
      <c r="I363" t="s">
        <v>16</v>
      </c>
      <c r="J363">
        <v>0</v>
      </c>
      <c r="K363">
        <v>15.1</v>
      </c>
      <c r="L363">
        <v>244.25120000000001</v>
      </c>
      <c r="M363">
        <v>4.3</v>
      </c>
    </row>
    <row r="364" spans="1:13" x14ac:dyDescent="0.3">
      <c r="A364" t="s">
        <v>10</v>
      </c>
      <c r="B364">
        <v>1641</v>
      </c>
      <c r="C364" t="s">
        <v>570</v>
      </c>
      <c r="D364" t="s">
        <v>54</v>
      </c>
      <c r="E364">
        <v>2020</v>
      </c>
      <c r="F364" t="s">
        <v>37</v>
      </c>
      <c r="G364" t="s">
        <v>34</v>
      </c>
      <c r="H364" t="s">
        <v>15</v>
      </c>
      <c r="I364" t="s">
        <v>16</v>
      </c>
      <c r="J364">
        <v>0.122565413</v>
      </c>
      <c r="K364">
        <v>17.7</v>
      </c>
      <c r="L364">
        <v>103.8674</v>
      </c>
      <c r="M364">
        <v>4.3</v>
      </c>
    </row>
    <row r="365" spans="1:13" x14ac:dyDescent="0.3">
      <c r="A365" t="s">
        <v>10</v>
      </c>
      <c r="B365">
        <v>1622</v>
      </c>
      <c r="C365" t="s">
        <v>1029</v>
      </c>
      <c r="D365" t="s">
        <v>54</v>
      </c>
      <c r="E365">
        <v>2015</v>
      </c>
      <c r="F365" t="s">
        <v>33</v>
      </c>
      <c r="G365" t="s">
        <v>34</v>
      </c>
      <c r="H365" t="s">
        <v>30</v>
      </c>
      <c r="I365" t="s">
        <v>16</v>
      </c>
      <c r="J365">
        <v>6.1219879999999997E-2</v>
      </c>
      <c r="K365">
        <v>15.85</v>
      </c>
      <c r="L365">
        <v>45.674399999999999</v>
      </c>
      <c r="M365">
        <v>4.3</v>
      </c>
    </row>
    <row r="366" spans="1:13" x14ac:dyDescent="0.3">
      <c r="A366" t="s">
        <v>10</v>
      </c>
      <c r="B366">
        <v>1621</v>
      </c>
      <c r="C366" t="s">
        <v>317</v>
      </c>
      <c r="D366" t="s">
        <v>54</v>
      </c>
      <c r="E366">
        <v>2015</v>
      </c>
      <c r="F366" t="s">
        <v>33</v>
      </c>
      <c r="G366" t="s">
        <v>34</v>
      </c>
      <c r="H366" t="s">
        <v>30</v>
      </c>
      <c r="I366" t="s">
        <v>16</v>
      </c>
      <c r="J366">
        <v>2.2103459999999998E-2</v>
      </c>
      <c r="K366">
        <v>9.5</v>
      </c>
      <c r="L366">
        <v>194.74520000000001</v>
      </c>
      <c r="M366">
        <v>4.3</v>
      </c>
    </row>
    <row r="367" spans="1:13" x14ac:dyDescent="0.3">
      <c r="A367" t="s">
        <v>17</v>
      </c>
      <c r="B367">
        <v>1601</v>
      </c>
      <c r="C367" t="s">
        <v>116</v>
      </c>
      <c r="D367" t="s">
        <v>54</v>
      </c>
      <c r="E367">
        <v>2020</v>
      </c>
      <c r="F367" t="s">
        <v>37</v>
      </c>
      <c r="G367" t="s">
        <v>34</v>
      </c>
      <c r="H367" t="s">
        <v>30</v>
      </c>
      <c r="I367" t="s">
        <v>16</v>
      </c>
      <c r="J367">
        <v>2.6992588000000001E-2</v>
      </c>
      <c r="K367">
        <v>9.8000000000000007</v>
      </c>
      <c r="L367">
        <v>127.30200000000001</v>
      </c>
      <c r="M367">
        <v>4.3</v>
      </c>
    </row>
    <row r="368" spans="1:13" x14ac:dyDescent="0.3">
      <c r="A368" t="s">
        <v>17</v>
      </c>
      <c r="B368">
        <v>1565</v>
      </c>
      <c r="C368" t="s">
        <v>1071</v>
      </c>
      <c r="D368" t="s">
        <v>54</v>
      </c>
      <c r="E368">
        <v>2015</v>
      </c>
      <c r="F368" t="s">
        <v>33</v>
      </c>
      <c r="G368" t="s">
        <v>34</v>
      </c>
      <c r="H368" t="s">
        <v>26</v>
      </c>
      <c r="I368" t="s">
        <v>16</v>
      </c>
      <c r="J368">
        <v>0.119692888</v>
      </c>
      <c r="K368">
        <v>8.1549999999999994</v>
      </c>
      <c r="L368">
        <v>188.453</v>
      </c>
      <c r="M368">
        <v>4.3</v>
      </c>
    </row>
    <row r="369" spans="1:13" x14ac:dyDescent="0.3">
      <c r="A369" t="s">
        <v>10</v>
      </c>
      <c r="B369">
        <v>1535</v>
      </c>
      <c r="C369" t="s">
        <v>630</v>
      </c>
      <c r="D369" t="s">
        <v>54</v>
      </c>
      <c r="E369">
        <v>2016</v>
      </c>
      <c r="F369" t="s">
        <v>25</v>
      </c>
      <c r="G369" t="s">
        <v>14</v>
      </c>
      <c r="H369" t="s">
        <v>26</v>
      </c>
      <c r="I369" t="s">
        <v>16</v>
      </c>
      <c r="J369">
        <v>2.3530953E-2</v>
      </c>
      <c r="K369">
        <v>12.8</v>
      </c>
      <c r="L369">
        <v>223.54040000000001</v>
      </c>
      <c r="M369">
        <v>4.3</v>
      </c>
    </row>
    <row r="370" spans="1:13" x14ac:dyDescent="0.3">
      <c r="A370" t="s">
        <v>10</v>
      </c>
      <c r="B370">
        <v>1469</v>
      </c>
      <c r="C370" t="s">
        <v>1029</v>
      </c>
      <c r="D370" t="s">
        <v>54</v>
      </c>
      <c r="E370">
        <v>2018</v>
      </c>
      <c r="F370" t="s">
        <v>138</v>
      </c>
      <c r="G370" t="s">
        <v>14</v>
      </c>
      <c r="H370" t="s">
        <v>26</v>
      </c>
      <c r="I370" t="s">
        <v>40</v>
      </c>
      <c r="J370">
        <v>0.10697116700000001</v>
      </c>
      <c r="L370">
        <v>44.7744</v>
      </c>
      <c r="M370">
        <v>4.3</v>
      </c>
    </row>
    <row r="371" spans="1:13" x14ac:dyDescent="0.3">
      <c r="A371" t="s">
        <v>17</v>
      </c>
      <c r="B371">
        <v>1454</v>
      </c>
      <c r="C371" t="s">
        <v>1024</v>
      </c>
      <c r="D371" t="s">
        <v>54</v>
      </c>
      <c r="E371">
        <v>2018</v>
      </c>
      <c r="F371" t="s">
        <v>138</v>
      </c>
      <c r="G371" t="s">
        <v>14</v>
      </c>
      <c r="H371" t="s">
        <v>26</v>
      </c>
      <c r="I371" t="s">
        <v>40</v>
      </c>
      <c r="J371">
        <v>8.1651443000000004E-2</v>
      </c>
      <c r="L371">
        <v>152.56819999999999</v>
      </c>
      <c r="M371">
        <v>4.3</v>
      </c>
    </row>
    <row r="372" spans="1:13" x14ac:dyDescent="0.3">
      <c r="A372" t="s">
        <v>17</v>
      </c>
      <c r="B372">
        <v>369</v>
      </c>
      <c r="C372" t="s">
        <v>383</v>
      </c>
      <c r="D372" t="s">
        <v>54</v>
      </c>
      <c r="E372">
        <v>2022</v>
      </c>
      <c r="F372" t="s">
        <v>20</v>
      </c>
      <c r="G372" t="s">
        <v>21</v>
      </c>
      <c r="H372" t="s">
        <v>15</v>
      </c>
      <c r="I372" t="s">
        <v>22</v>
      </c>
      <c r="J372">
        <v>0.123531974</v>
      </c>
      <c r="K372">
        <v>12.65</v>
      </c>
      <c r="L372">
        <v>108.2938</v>
      </c>
      <c r="M372">
        <v>5</v>
      </c>
    </row>
    <row r="373" spans="1:13" x14ac:dyDescent="0.3">
      <c r="A373" t="s">
        <v>17</v>
      </c>
      <c r="B373">
        <v>370</v>
      </c>
      <c r="C373" t="s">
        <v>384</v>
      </c>
      <c r="D373" t="s">
        <v>54</v>
      </c>
      <c r="E373">
        <v>2022</v>
      </c>
      <c r="F373" t="s">
        <v>20</v>
      </c>
      <c r="G373" t="s">
        <v>21</v>
      </c>
      <c r="H373" t="s">
        <v>15</v>
      </c>
      <c r="I373" t="s">
        <v>22</v>
      </c>
      <c r="J373">
        <v>2.586664E-2</v>
      </c>
      <c r="K373">
        <v>18.5</v>
      </c>
      <c r="L373">
        <v>88.917199999999994</v>
      </c>
      <c r="M373">
        <v>5</v>
      </c>
    </row>
    <row r="374" spans="1:13" x14ac:dyDescent="0.3">
      <c r="A374" t="s">
        <v>17</v>
      </c>
      <c r="B374">
        <v>371</v>
      </c>
      <c r="C374" t="s">
        <v>385</v>
      </c>
      <c r="D374" t="s">
        <v>54</v>
      </c>
      <c r="E374">
        <v>2022</v>
      </c>
      <c r="F374" t="s">
        <v>20</v>
      </c>
      <c r="G374" t="s">
        <v>21</v>
      </c>
      <c r="H374" t="s">
        <v>15</v>
      </c>
      <c r="I374" t="s">
        <v>22</v>
      </c>
      <c r="J374">
        <v>3.6184754999999999E-2</v>
      </c>
      <c r="K374">
        <v>18.850000000000001</v>
      </c>
      <c r="L374">
        <v>58.556199999999997</v>
      </c>
      <c r="M374">
        <v>5</v>
      </c>
    </row>
    <row r="375" spans="1:13" x14ac:dyDescent="0.3">
      <c r="A375" t="s">
        <v>10</v>
      </c>
      <c r="B375">
        <v>1432</v>
      </c>
      <c r="C375" t="s">
        <v>1014</v>
      </c>
      <c r="D375" t="s">
        <v>54</v>
      </c>
      <c r="E375">
        <v>2012</v>
      </c>
      <c r="F375" t="s">
        <v>13</v>
      </c>
      <c r="G375" t="s">
        <v>14</v>
      </c>
      <c r="H375" t="s">
        <v>15</v>
      </c>
      <c r="I375" t="s">
        <v>16</v>
      </c>
      <c r="J375">
        <v>0</v>
      </c>
      <c r="K375">
        <v>15</v>
      </c>
      <c r="L375">
        <v>235.62479999999999</v>
      </c>
      <c r="M375">
        <v>4.3</v>
      </c>
    </row>
    <row r="376" spans="1:13" x14ac:dyDescent="0.3">
      <c r="A376" t="s">
        <v>10</v>
      </c>
      <c r="B376">
        <v>1431</v>
      </c>
      <c r="C376" t="s">
        <v>1013</v>
      </c>
      <c r="D376" t="s">
        <v>54</v>
      </c>
      <c r="E376">
        <v>2012</v>
      </c>
      <c r="F376" t="s">
        <v>13</v>
      </c>
      <c r="G376" t="s">
        <v>14</v>
      </c>
      <c r="H376" t="s">
        <v>15</v>
      </c>
      <c r="I376" t="s">
        <v>16</v>
      </c>
      <c r="J376">
        <v>0.158715731</v>
      </c>
      <c r="K376">
        <v>12.35</v>
      </c>
      <c r="L376">
        <v>157.2946</v>
      </c>
      <c r="M376">
        <v>4.3</v>
      </c>
    </row>
    <row r="377" spans="1:13" x14ac:dyDescent="0.3">
      <c r="A377" t="s">
        <v>10</v>
      </c>
      <c r="B377">
        <v>1430</v>
      </c>
      <c r="C377" t="s">
        <v>599</v>
      </c>
      <c r="D377" t="s">
        <v>54</v>
      </c>
      <c r="E377">
        <v>2012</v>
      </c>
      <c r="F377" t="s">
        <v>13</v>
      </c>
      <c r="G377" t="s">
        <v>14</v>
      </c>
      <c r="H377" t="s">
        <v>15</v>
      </c>
      <c r="I377" t="s">
        <v>16</v>
      </c>
      <c r="J377">
        <v>5.4637634999999997E-2</v>
      </c>
      <c r="K377">
        <v>11.3</v>
      </c>
      <c r="L377">
        <v>93.309399999999997</v>
      </c>
      <c r="M377">
        <v>4.3</v>
      </c>
    </row>
    <row r="378" spans="1:13" x14ac:dyDescent="0.3">
      <c r="A378" t="s">
        <v>17</v>
      </c>
      <c r="B378">
        <v>1342</v>
      </c>
      <c r="C378" t="s">
        <v>979</v>
      </c>
      <c r="D378" t="s">
        <v>54</v>
      </c>
      <c r="E378">
        <v>2018</v>
      </c>
      <c r="F378" t="s">
        <v>138</v>
      </c>
      <c r="G378" t="s">
        <v>14</v>
      </c>
      <c r="H378" t="s">
        <v>26</v>
      </c>
      <c r="I378" t="s">
        <v>40</v>
      </c>
      <c r="J378">
        <v>0.13941941699999999</v>
      </c>
      <c r="L378">
        <v>66.082599999999999</v>
      </c>
      <c r="M378">
        <v>4.3</v>
      </c>
    </row>
    <row r="379" spans="1:13" x14ac:dyDescent="0.3">
      <c r="A379" t="s">
        <v>17</v>
      </c>
      <c r="B379">
        <v>1334</v>
      </c>
      <c r="C379" t="s">
        <v>973</v>
      </c>
      <c r="D379" t="s">
        <v>54</v>
      </c>
      <c r="E379">
        <v>2022</v>
      </c>
      <c r="F379" t="s">
        <v>20</v>
      </c>
      <c r="G379" t="s">
        <v>21</v>
      </c>
      <c r="H379" t="s">
        <v>15</v>
      </c>
      <c r="I379" t="s">
        <v>22</v>
      </c>
      <c r="J379">
        <v>8.1465335E-2</v>
      </c>
      <c r="K379">
        <v>12.5</v>
      </c>
      <c r="L379">
        <v>220.77979999999999</v>
      </c>
      <c r="M379">
        <v>4.3</v>
      </c>
    </row>
    <row r="380" spans="1:13" x14ac:dyDescent="0.3">
      <c r="A380" t="s">
        <v>10</v>
      </c>
      <c r="B380">
        <v>1304</v>
      </c>
      <c r="C380" t="s">
        <v>963</v>
      </c>
      <c r="D380" t="s">
        <v>54</v>
      </c>
      <c r="E380">
        <v>2017</v>
      </c>
      <c r="F380" t="s">
        <v>50</v>
      </c>
      <c r="G380" t="s">
        <v>34</v>
      </c>
      <c r="H380" t="s">
        <v>26</v>
      </c>
      <c r="I380" t="s">
        <v>16</v>
      </c>
      <c r="J380">
        <v>9.866049E-3</v>
      </c>
      <c r="K380">
        <v>6.26</v>
      </c>
      <c r="L380">
        <v>151.13659999999999</v>
      </c>
      <c r="M380">
        <v>4.3</v>
      </c>
    </row>
    <row r="381" spans="1:13" x14ac:dyDescent="0.3">
      <c r="A381" t="s">
        <v>17</v>
      </c>
      <c r="B381">
        <v>1300</v>
      </c>
      <c r="C381" t="s">
        <v>577</v>
      </c>
      <c r="D381" t="s">
        <v>54</v>
      </c>
      <c r="E381">
        <v>2014</v>
      </c>
      <c r="F381" t="s">
        <v>29</v>
      </c>
      <c r="G381" t="s">
        <v>21</v>
      </c>
      <c r="H381" t="s">
        <v>30</v>
      </c>
      <c r="I381" t="s">
        <v>16</v>
      </c>
      <c r="J381">
        <v>0.15616879</v>
      </c>
      <c r="K381">
        <v>17.2</v>
      </c>
      <c r="L381">
        <v>160.65780000000001</v>
      </c>
      <c r="M381">
        <v>4.3</v>
      </c>
    </row>
    <row r="382" spans="1:13" x14ac:dyDescent="0.3">
      <c r="A382" t="s">
        <v>10</v>
      </c>
      <c r="B382">
        <v>1281</v>
      </c>
      <c r="C382" t="s">
        <v>273</v>
      </c>
      <c r="D382" t="s">
        <v>54</v>
      </c>
      <c r="E382">
        <v>2018</v>
      </c>
      <c r="F382" t="s">
        <v>45</v>
      </c>
      <c r="G382" t="s">
        <v>21</v>
      </c>
      <c r="H382" t="s">
        <v>15</v>
      </c>
      <c r="I382" t="s">
        <v>46</v>
      </c>
      <c r="J382">
        <v>3.3597373999999999E-2</v>
      </c>
      <c r="L382">
        <v>197.24260000000001</v>
      </c>
      <c r="M382">
        <v>4.4000000000000004</v>
      </c>
    </row>
    <row r="383" spans="1:13" x14ac:dyDescent="0.3">
      <c r="A383" t="s">
        <v>10</v>
      </c>
      <c r="B383">
        <v>1221</v>
      </c>
      <c r="C383" t="s">
        <v>584</v>
      </c>
      <c r="D383" t="s">
        <v>54</v>
      </c>
      <c r="E383">
        <v>2014</v>
      </c>
      <c r="F383" t="s">
        <v>29</v>
      </c>
      <c r="G383" t="s">
        <v>21</v>
      </c>
      <c r="H383" t="s">
        <v>30</v>
      </c>
      <c r="I383" t="s">
        <v>16</v>
      </c>
      <c r="J383">
        <v>9.6433358999999996E-2</v>
      </c>
      <c r="K383">
        <v>20.2</v>
      </c>
      <c r="L383">
        <v>178.50280000000001</v>
      </c>
      <c r="M383">
        <v>4.4000000000000004</v>
      </c>
    </row>
    <row r="384" spans="1:13" x14ac:dyDescent="0.3">
      <c r="A384" t="s">
        <v>10</v>
      </c>
      <c r="B384">
        <v>1180</v>
      </c>
      <c r="C384" t="s">
        <v>809</v>
      </c>
      <c r="D384" t="s">
        <v>54</v>
      </c>
      <c r="E384">
        <v>2011</v>
      </c>
      <c r="F384" t="s">
        <v>39</v>
      </c>
      <c r="G384" t="s">
        <v>21</v>
      </c>
      <c r="H384" t="s">
        <v>30</v>
      </c>
      <c r="I384" t="s">
        <v>40</v>
      </c>
      <c r="J384">
        <v>0.15844121799999999</v>
      </c>
      <c r="K384">
        <v>6.1550000000000002</v>
      </c>
      <c r="L384">
        <v>213.756</v>
      </c>
      <c r="M384">
        <v>4.4000000000000004</v>
      </c>
    </row>
    <row r="385" spans="1:13" x14ac:dyDescent="0.3">
      <c r="A385" t="s">
        <v>17</v>
      </c>
      <c r="B385">
        <v>1173</v>
      </c>
      <c r="C385" t="s">
        <v>897</v>
      </c>
      <c r="D385" t="s">
        <v>54</v>
      </c>
      <c r="E385">
        <v>2011</v>
      </c>
      <c r="F385" t="s">
        <v>39</v>
      </c>
      <c r="G385" t="s">
        <v>21</v>
      </c>
      <c r="H385" t="s">
        <v>30</v>
      </c>
      <c r="I385" t="s">
        <v>40</v>
      </c>
      <c r="J385">
        <v>0</v>
      </c>
      <c r="K385">
        <v>15.2</v>
      </c>
      <c r="L385">
        <v>256.03300000000002</v>
      </c>
      <c r="M385">
        <v>4.4000000000000004</v>
      </c>
    </row>
    <row r="386" spans="1:13" x14ac:dyDescent="0.3">
      <c r="A386" t="s">
        <v>10</v>
      </c>
      <c r="B386">
        <v>1155</v>
      </c>
      <c r="C386" t="s">
        <v>886</v>
      </c>
      <c r="D386" t="s">
        <v>54</v>
      </c>
      <c r="E386">
        <v>2017</v>
      </c>
      <c r="F386" t="s">
        <v>50</v>
      </c>
      <c r="G386" t="s">
        <v>34</v>
      </c>
      <c r="H386" t="s">
        <v>26</v>
      </c>
      <c r="I386" t="s">
        <v>16</v>
      </c>
      <c r="J386">
        <v>8.5649249999999993E-3</v>
      </c>
      <c r="K386">
        <v>16.75</v>
      </c>
      <c r="L386">
        <v>73.203800000000001</v>
      </c>
      <c r="M386">
        <v>4.4000000000000004</v>
      </c>
    </row>
    <row r="387" spans="1:13" x14ac:dyDescent="0.3">
      <c r="A387" t="s">
        <v>10</v>
      </c>
      <c r="B387">
        <v>1154</v>
      </c>
      <c r="C387" t="s">
        <v>885</v>
      </c>
      <c r="D387" t="s">
        <v>54</v>
      </c>
      <c r="E387">
        <v>2017</v>
      </c>
      <c r="F387" t="s">
        <v>50</v>
      </c>
      <c r="G387" t="s">
        <v>34</v>
      </c>
      <c r="H387" t="s">
        <v>26</v>
      </c>
      <c r="I387" t="s">
        <v>16</v>
      </c>
      <c r="J387">
        <v>2.0407295999999998E-2</v>
      </c>
      <c r="K387">
        <v>12</v>
      </c>
      <c r="L387">
        <v>99.904200000000003</v>
      </c>
      <c r="M387">
        <v>4.4000000000000004</v>
      </c>
    </row>
    <row r="388" spans="1:13" x14ac:dyDescent="0.3">
      <c r="A388" t="s">
        <v>10</v>
      </c>
      <c r="B388">
        <v>1123</v>
      </c>
      <c r="C388" t="s">
        <v>869</v>
      </c>
      <c r="D388" t="s">
        <v>54</v>
      </c>
      <c r="E388">
        <v>2020</v>
      </c>
      <c r="F388" t="s">
        <v>37</v>
      </c>
      <c r="G388" t="s">
        <v>34</v>
      </c>
      <c r="H388" t="s">
        <v>15</v>
      </c>
      <c r="I388" t="s">
        <v>16</v>
      </c>
      <c r="J388">
        <v>2.6072872E-2</v>
      </c>
      <c r="K388">
        <v>11.8</v>
      </c>
      <c r="L388">
        <v>99.867400000000004</v>
      </c>
      <c r="M388">
        <v>4.4000000000000004</v>
      </c>
    </row>
    <row r="389" spans="1:13" x14ac:dyDescent="0.3">
      <c r="A389" t="s">
        <v>10</v>
      </c>
      <c r="B389">
        <v>1122</v>
      </c>
      <c r="C389" t="s">
        <v>457</v>
      </c>
      <c r="D389" t="s">
        <v>54</v>
      </c>
      <c r="E389">
        <v>2020</v>
      </c>
      <c r="F389" t="s">
        <v>37</v>
      </c>
      <c r="G389" t="s">
        <v>34</v>
      </c>
      <c r="H389" t="s">
        <v>15</v>
      </c>
      <c r="I389" t="s">
        <v>16</v>
      </c>
      <c r="J389">
        <v>3.3627129999999998E-2</v>
      </c>
      <c r="K389">
        <v>9.3000000000000007</v>
      </c>
      <c r="L389">
        <v>156.13140000000001</v>
      </c>
      <c r="M389">
        <v>4.4000000000000004</v>
      </c>
    </row>
    <row r="390" spans="1:13" x14ac:dyDescent="0.3">
      <c r="A390" t="s">
        <v>17</v>
      </c>
      <c r="B390">
        <v>1107</v>
      </c>
      <c r="C390" t="s">
        <v>176</v>
      </c>
      <c r="D390" t="s">
        <v>54</v>
      </c>
      <c r="E390">
        <v>2020</v>
      </c>
      <c r="F390" t="s">
        <v>37</v>
      </c>
      <c r="G390" t="s">
        <v>34</v>
      </c>
      <c r="H390" t="s">
        <v>30</v>
      </c>
      <c r="I390" t="s">
        <v>16</v>
      </c>
      <c r="J390">
        <v>3.2722950000000001E-2</v>
      </c>
      <c r="K390">
        <v>16.350000000000001</v>
      </c>
      <c r="L390">
        <v>165.7842</v>
      </c>
      <c r="M390">
        <v>4.4000000000000004</v>
      </c>
    </row>
    <row r="391" spans="1:13" x14ac:dyDescent="0.3">
      <c r="A391" t="s">
        <v>17</v>
      </c>
      <c r="B391">
        <v>1106</v>
      </c>
      <c r="C391" t="s">
        <v>861</v>
      </c>
      <c r="D391" t="s">
        <v>54</v>
      </c>
      <c r="E391">
        <v>2020</v>
      </c>
      <c r="F391" t="s">
        <v>37</v>
      </c>
      <c r="G391" t="s">
        <v>34</v>
      </c>
      <c r="H391" t="s">
        <v>30</v>
      </c>
      <c r="I391" t="s">
        <v>16</v>
      </c>
      <c r="J391">
        <v>6.9817659000000004E-2</v>
      </c>
      <c r="K391">
        <v>12.65</v>
      </c>
      <c r="L391">
        <v>53.532400000000003</v>
      </c>
      <c r="M391">
        <v>4.4000000000000004</v>
      </c>
    </row>
    <row r="392" spans="1:13" x14ac:dyDescent="0.3">
      <c r="A392" t="s">
        <v>17</v>
      </c>
      <c r="B392">
        <v>1086</v>
      </c>
      <c r="C392" t="s">
        <v>329</v>
      </c>
      <c r="D392" t="s">
        <v>54</v>
      </c>
      <c r="E392">
        <v>2015</v>
      </c>
      <c r="F392" t="s">
        <v>33</v>
      </c>
      <c r="G392" t="s">
        <v>34</v>
      </c>
      <c r="H392" t="s">
        <v>26</v>
      </c>
      <c r="I392" t="s">
        <v>16</v>
      </c>
      <c r="J392">
        <v>8.1206491000000006E-2</v>
      </c>
      <c r="K392">
        <v>14.8</v>
      </c>
      <c r="L392">
        <v>189.28460000000001</v>
      </c>
      <c r="M392">
        <v>4.4000000000000004</v>
      </c>
    </row>
    <row r="393" spans="1:13" x14ac:dyDescent="0.3">
      <c r="A393" t="s">
        <v>10</v>
      </c>
      <c r="B393">
        <v>1064</v>
      </c>
      <c r="C393" t="s">
        <v>837</v>
      </c>
      <c r="D393" t="s">
        <v>54</v>
      </c>
      <c r="E393">
        <v>2016</v>
      </c>
      <c r="F393" t="s">
        <v>25</v>
      </c>
      <c r="G393" t="s">
        <v>14</v>
      </c>
      <c r="H393" t="s">
        <v>26</v>
      </c>
      <c r="I393" t="s">
        <v>16</v>
      </c>
      <c r="J393">
        <v>0.137366883</v>
      </c>
      <c r="K393">
        <v>6.9850000000000003</v>
      </c>
      <c r="L393">
        <v>184.96080000000001</v>
      </c>
      <c r="M393">
        <v>4.4000000000000004</v>
      </c>
    </row>
    <row r="394" spans="1:13" x14ac:dyDescent="0.3">
      <c r="A394" t="s">
        <v>10</v>
      </c>
      <c r="B394">
        <v>391</v>
      </c>
      <c r="C394" t="s">
        <v>401</v>
      </c>
      <c r="D394" t="s">
        <v>54</v>
      </c>
      <c r="E394">
        <v>2022</v>
      </c>
      <c r="F394" t="s">
        <v>20</v>
      </c>
      <c r="G394" t="s">
        <v>21</v>
      </c>
      <c r="H394" t="s">
        <v>15</v>
      </c>
      <c r="I394" t="s">
        <v>22</v>
      </c>
      <c r="J394">
        <v>4.2153502000000002E-2</v>
      </c>
      <c r="K394">
        <v>6.7850000000000001</v>
      </c>
      <c r="L394">
        <v>44.011200000000002</v>
      </c>
      <c r="M394">
        <v>5</v>
      </c>
    </row>
    <row r="395" spans="1:13" x14ac:dyDescent="0.3">
      <c r="A395" t="s">
        <v>10</v>
      </c>
      <c r="B395">
        <v>1036</v>
      </c>
      <c r="C395" t="s">
        <v>608</v>
      </c>
      <c r="D395" t="s">
        <v>54</v>
      </c>
      <c r="E395">
        <v>2018</v>
      </c>
      <c r="F395" t="s">
        <v>138</v>
      </c>
      <c r="G395" t="s">
        <v>14</v>
      </c>
      <c r="H395" t="s">
        <v>26</v>
      </c>
      <c r="I395" t="s">
        <v>40</v>
      </c>
      <c r="J395">
        <v>8.2341170000000005E-2</v>
      </c>
      <c r="L395">
        <v>185.76079999999999</v>
      </c>
      <c r="M395">
        <v>4.4000000000000004</v>
      </c>
    </row>
    <row r="396" spans="1:13" x14ac:dyDescent="0.3">
      <c r="A396" t="s">
        <v>17</v>
      </c>
      <c r="B396">
        <v>1028</v>
      </c>
      <c r="C396" t="s">
        <v>116</v>
      </c>
      <c r="D396" t="s">
        <v>54</v>
      </c>
      <c r="E396">
        <v>2018</v>
      </c>
      <c r="F396" t="s">
        <v>138</v>
      </c>
      <c r="G396" t="s">
        <v>14</v>
      </c>
      <c r="H396" t="s">
        <v>26</v>
      </c>
      <c r="I396" t="s">
        <v>40</v>
      </c>
      <c r="J396">
        <v>4.6994716999999998E-2</v>
      </c>
      <c r="L396">
        <v>125.80200000000001</v>
      </c>
      <c r="M396">
        <v>4.4000000000000004</v>
      </c>
    </row>
    <row r="397" spans="1:13" x14ac:dyDescent="0.3">
      <c r="A397" t="s">
        <v>10</v>
      </c>
      <c r="B397">
        <v>1010</v>
      </c>
      <c r="C397" t="s">
        <v>809</v>
      </c>
      <c r="D397" t="s">
        <v>54</v>
      </c>
      <c r="E397">
        <v>2012</v>
      </c>
      <c r="F397" t="s">
        <v>13</v>
      </c>
      <c r="G397" t="s">
        <v>14</v>
      </c>
      <c r="H397" t="s">
        <v>15</v>
      </c>
      <c r="I397" t="s">
        <v>16</v>
      </c>
      <c r="J397">
        <v>9.4807041999999994E-2</v>
      </c>
      <c r="K397">
        <v>6.1550000000000002</v>
      </c>
      <c r="L397">
        <v>213.35599999999999</v>
      </c>
      <c r="M397">
        <v>4.4000000000000004</v>
      </c>
    </row>
    <row r="398" spans="1:13" x14ac:dyDescent="0.3">
      <c r="A398" t="s">
        <v>10</v>
      </c>
      <c r="B398">
        <v>974</v>
      </c>
      <c r="C398" t="s">
        <v>785</v>
      </c>
      <c r="D398" t="s">
        <v>54</v>
      </c>
      <c r="E398">
        <v>2018</v>
      </c>
      <c r="F398" t="s">
        <v>45</v>
      </c>
      <c r="G398" t="s">
        <v>21</v>
      </c>
      <c r="H398" t="s">
        <v>15</v>
      </c>
      <c r="I398" t="s">
        <v>46</v>
      </c>
      <c r="J398">
        <v>0.15034186699999999</v>
      </c>
      <c r="L398">
        <v>83.127600000000001</v>
      </c>
      <c r="M398">
        <v>4.4000000000000004</v>
      </c>
    </row>
    <row r="399" spans="1:13" x14ac:dyDescent="0.3">
      <c r="A399" t="s">
        <v>17</v>
      </c>
      <c r="B399">
        <v>963</v>
      </c>
      <c r="C399" t="s">
        <v>176</v>
      </c>
      <c r="D399" t="s">
        <v>54</v>
      </c>
      <c r="E399">
        <v>2011</v>
      </c>
      <c r="F399" t="s">
        <v>39</v>
      </c>
      <c r="G399" t="s">
        <v>21</v>
      </c>
      <c r="H399" t="s">
        <v>26</v>
      </c>
      <c r="I399" t="s">
        <v>40</v>
      </c>
      <c r="J399">
        <v>5.4463442000000001E-2</v>
      </c>
      <c r="K399">
        <v>16.350000000000001</v>
      </c>
      <c r="L399">
        <v>163.88419999999999</v>
      </c>
      <c r="M399">
        <v>4.4000000000000004</v>
      </c>
    </row>
    <row r="400" spans="1:13" x14ac:dyDescent="0.3">
      <c r="A400" t="s">
        <v>10</v>
      </c>
      <c r="B400">
        <v>948</v>
      </c>
      <c r="C400" t="s">
        <v>767</v>
      </c>
      <c r="D400" t="s">
        <v>54</v>
      </c>
      <c r="E400">
        <v>2014</v>
      </c>
      <c r="F400" t="s">
        <v>29</v>
      </c>
      <c r="G400" t="s">
        <v>21</v>
      </c>
      <c r="H400" t="s">
        <v>30</v>
      </c>
      <c r="I400" t="s">
        <v>16</v>
      </c>
      <c r="J400">
        <v>5.7373796999999997E-2</v>
      </c>
      <c r="K400">
        <v>11.8</v>
      </c>
      <c r="L400">
        <v>151.4366</v>
      </c>
      <c r="M400">
        <v>4.4000000000000004</v>
      </c>
    </row>
    <row r="401" spans="1:13" x14ac:dyDescent="0.3">
      <c r="A401" t="s">
        <v>10</v>
      </c>
      <c r="B401">
        <v>833</v>
      </c>
      <c r="C401" t="s">
        <v>318</v>
      </c>
      <c r="D401" t="s">
        <v>54</v>
      </c>
      <c r="E401">
        <v>2020</v>
      </c>
      <c r="F401" t="s">
        <v>37</v>
      </c>
      <c r="G401" t="s">
        <v>34</v>
      </c>
      <c r="H401" t="s">
        <v>15</v>
      </c>
      <c r="I401" t="s">
        <v>16</v>
      </c>
      <c r="J401">
        <v>8.7853500000000008E-3</v>
      </c>
      <c r="K401">
        <v>15.7</v>
      </c>
      <c r="L401">
        <v>204.99799999999999</v>
      </c>
      <c r="M401">
        <v>4.5</v>
      </c>
    </row>
    <row r="402" spans="1:13" x14ac:dyDescent="0.3">
      <c r="A402" t="s">
        <v>10</v>
      </c>
      <c r="B402">
        <v>832</v>
      </c>
      <c r="C402" t="s">
        <v>428</v>
      </c>
      <c r="D402" t="s">
        <v>54</v>
      </c>
      <c r="E402">
        <v>2020</v>
      </c>
      <c r="F402" t="s">
        <v>37</v>
      </c>
      <c r="G402" t="s">
        <v>34</v>
      </c>
      <c r="H402" t="s">
        <v>15</v>
      </c>
      <c r="I402" t="s">
        <v>16</v>
      </c>
      <c r="J402">
        <v>0.174450933</v>
      </c>
      <c r="K402">
        <v>9.0350000000000001</v>
      </c>
      <c r="L402">
        <v>151.07079999999999</v>
      </c>
      <c r="M402">
        <v>4.5</v>
      </c>
    </row>
    <row r="403" spans="1:13" x14ac:dyDescent="0.3">
      <c r="A403" t="s">
        <v>10</v>
      </c>
      <c r="B403">
        <v>831</v>
      </c>
      <c r="C403" t="s">
        <v>258</v>
      </c>
      <c r="D403" t="s">
        <v>54</v>
      </c>
      <c r="E403">
        <v>2020</v>
      </c>
      <c r="F403" t="s">
        <v>37</v>
      </c>
      <c r="G403" t="s">
        <v>34</v>
      </c>
      <c r="H403" t="s">
        <v>15</v>
      </c>
      <c r="I403" t="s">
        <v>16</v>
      </c>
      <c r="J403">
        <v>0</v>
      </c>
      <c r="K403">
        <v>5.15</v>
      </c>
      <c r="L403">
        <v>122.9388</v>
      </c>
      <c r="M403">
        <v>4.5</v>
      </c>
    </row>
    <row r="404" spans="1:13" x14ac:dyDescent="0.3">
      <c r="A404" t="s">
        <v>10</v>
      </c>
      <c r="B404">
        <v>825</v>
      </c>
      <c r="C404" t="s">
        <v>584</v>
      </c>
      <c r="D404" t="s">
        <v>54</v>
      </c>
      <c r="E404">
        <v>2015</v>
      </c>
      <c r="F404" t="s">
        <v>33</v>
      </c>
      <c r="G404" t="s">
        <v>34</v>
      </c>
      <c r="H404" t="s">
        <v>30</v>
      </c>
      <c r="I404" t="s">
        <v>16</v>
      </c>
      <c r="J404">
        <v>9.6709407999999997E-2</v>
      </c>
      <c r="K404">
        <v>20.2</v>
      </c>
      <c r="L404">
        <v>175.80279999999999</v>
      </c>
      <c r="M404">
        <v>4.5</v>
      </c>
    </row>
    <row r="405" spans="1:13" x14ac:dyDescent="0.3">
      <c r="A405" t="s">
        <v>17</v>
      </c>
      <c r="B405">
        <v>781</v>
      </c>
      <c r="C405" t="s">
        <v>243</v>
      </c>
      <c r="D405" t="s">
        <v>54</v>
      </c>
      <c r="E405">
        <v>2016</v>
      </c>
      <c r="F405" t="s">
        <v>25</v>
      </c>
      <c r="G405" t="s">
        <v>14</v>
      </c>
      <c r="H405" t="s">
        <v>26</v>
      </c>
      <c r="I405" t="s">
        <v>16</v>
      </c>
      <c r="J405">
        <v>9.9987630000000008E-3</v>
      </c>
      <c r="K405">
        <v>21.25</v>
      </c>
      <c r="L405">
        <v>182.36080000000001</v>
      </c>
      <c r="M405">
        <v>4.5</v>
      </c>
    </row>
    <row r="406" spans="1:13" x14ac:dyDescent="0.3">
      <c r="A406" t="s">
        <v>10</v>
      </c>
      <c r="B406">
        <v>714</v>
      </c>
      <c r="C406" t="s">
        <v>630</v>
      </c>
      <c r="D406" t="s">
        <v>54</v>
      </c>
      <c r="E406">
        <v>2020</v>
      </c>
      <c r="F406" t="s">
        <v>37</v>
      </c>
      <c r="G406" t="s">
        <v>34</v>
      </c>
      <c r="H406" t="s">
        <v>15</v>
      </c>
      <c r="I406" t="s">
        <v>16</v>
      </c>
      <c r="J406">
        <v>2.3664054E-2</v>
      </c>
      <c r="K406">
        <v>12.8</v>
      </c>
      <c r="L406">
        <v>226.04040000000001</v>
      </c>
      <c r="M406">
        <v>4.5</v>
      </c>
    </row>
    <row r="407" spans="1:13" x14ac:dyDescent="0.3">
      <c r="A407" t="s">
        <v>17</v>
      </c>
      <c r="B407">
        <v>708</v>
      </c>
      <c r="C407" t="s">
        <v>151</v>
      </c>
      <c r="D407" t="s">
        <v>54</v>
      </c>
      <c r="E407">
        <v>2011</v>
      </c>
      <c r="F407" t="s">
        <v>39</v>
      </c>
      <c r="G407" t="s">
        <v>21</v>
      </c>
      <c r="H407" t="s">
        <v>15</v>
      </c>
      <c r="I407" t="s">
        <v>40</v>
      </c>
      <c r="J407">
        <v>2.8009381999999999E-2</v>
      </c>
      <c r="K407">
        <v>17.5</v>
      </c>
      <c r="L407">
        <v>141.71799999999999</v>
      </c>
      <c r="M407">
        <v>4.5</v>
      </c>
    </row>
    <row r="408" spans="1:13" x14ac:dyDescent="0.3">
      <c r="A408" t="s">
        <v>10</v>
      </c>
      <c r="B408">
        <v>683</v>
      </c>
      <c r="C408" t="s">
        <v>608</v>
      </c>
      <c r="D408" t="s">
        <v>54</v>
      </c>
      <c r="E408">
        <v>2018</v>
      </c>
      <c r="F408" t="s">
        <v>45</v>
      </c>
      <c r="G408" t="s">
        <v>21</v>
      </c>
      <c r="H408" t="s">
        <v>15</v>
      </c>
      <c r="I408" t="s">
        <v>46</v>
      </c>
      <c r="J408">
        <v>0</v>
      </c>
      <c r="L408">
        <v>182.0608</v>
      </c>
      <c r="M408">
        <v>4.5999999999999996</v>
      </c>
    </row>
    <row r="409" spans="1:13" x14ac:dyDescent="0.3">
      <c r="A409" t="s">
        <v>10</v>
      </c>
      <c r="B409">
        <v>682</v>
      </c>
      <c r="C409" t="s">
        <v>607</v>
      </c>
      <c r="D409" t="s">
        <v>54</v>
      </c>
      <c r="E409">
        <v>2018</v>
      </c>
      <c r="F409" t="s">
        <v>45</v>
      </c>
      <c r="G409" t="s">
        <v>21</v>
      </c>
      <c r="H409" t="s">
        <v>15</v>
      </c>
      <c r="I409" t="s">
        <v>46</v>
      </c>
      <c r="J409">
        <v>3.6731658E-2</v>
      </c>
      <c r="L409">
        <v>177.23699999999999</v>
      </c>
      <c r="M409">
        <v>4.5999999999999996</v>
      </c>
    </row>
    <row r="410" spans="1:13" x14ac:dyDescent="0.3">
      <c r="A410" t="s">
        <v>17</v>
      </c>
      <c r="B410">
        <v>678</v>
      </c>
      <c r="C410" t="s">
        <v>577</v>
      </c>
      <c r="D410" t="s">
        <v>54</v>
      </c>
      <c r="E410">
        <v>2018</v>
      </c>
      <c r="F410" t="s">
        <v>45</v>
      </c>
      <c r="G410" t="s">
        <v>21</v>
      </c>
      <c r="H410" t="s">
        <v>15</v>
      </c>
      <c r="I410" t="s">
        <v>46</v>
      </c>
      <c r="J410">
        <v>0.155541973</v>
      </c>
      <c r="L410">
        <v>159.7578</v>
      </c>
      <c r="M410">
        <v>4.5999999999999996</v>
      </c>
    </row>
    <row r="411" spans="1:13" x14ac:dyDescent="0.3">
      <c r="A411" t="s">
        <v>17</v>
      </c>
      <c r="B411">
        <v>677</v>
      </c>
      <c r="C411" t="s">
        <v>383</v>
      </c>
      <c r="D411" t="s">
        <v>54</v>
      </c>
      <c r="E411">
        <v>2018</v>
      </c>
      <c r="F411" t="s">
        <v>45</v>
      </c>
      <c r="G411" t="s">
        <v>21</v>
      </c>
      <c r="H411" t="s">
        <v>15</v>
      </c>
      <c r="I411" t="s">
        <v>46</v>
      </c>
      <c r="J411">
        <v>0</v>
      </c>
      <c r="L411">
        <v>109.1938</v>
      </c>
      <c r="M411">
        <v>4.5999999999999996</v>
      </c>
    </row>
    <row r="412" spans="1:13" x14ac:dyDescent="0.3">
      <c r="A412" t="s">
        <v>10</v>
      </c>
      <c r="B412">
        <v>666</v>
      </c>
      <c r="C412" t="s">
        <v>599</v>
      </c>
      <c r="D412" t="s">
        <v>54</v>
      </c>
      <c r="E412">
        <v>2014</v>
      </c>
      <c r="F412" t="s">
        <v>29</v>
      </c>
      <c r="G412" t="s">
        <v>21</v>
      </c>
      <c r="H412" t="s">
        <v>30</v>
      </c>
      <c r="I412" t="s">
        <v>16</v>
      </c>
      <c r="J412">
        <v>5.4507422E-2</v>
      </c>
      <c r="K412">
        <v>11.3</v>
      </c>
      <c r="L412">
        <v>96.309399999999997</v>
      </c>
      <c r="M412">
        <v>4.5999999999999996</v>
      </c>
    </row>
    <row r="413" spans="1:13" x14ac:dyDescent="0.3">
      <c r="A413" t="s">
        <v>17</v>
      </c>
      <c r="B413">
        <v>649</v>
      </c>
      <c r="C413" t="s">
        <v>243</v>
      </c>
      <c r="D413" t="s">
        <v>54</v>
      </c>
      <c r="E413">
        <v>2011</v>
      </c>
      <c r="F413" t="s">
        <v>39</v>
      </c>
      <c r="G413" t="s">
        <v>21</v>
      </c>
      <c r="H413" t="s">
        <v>30</v>
      </c>
      <c r="I413" t="s">
        <v>40</v>
      </c>
      <c r="J413">
        <v>1.6735878999999999E-2</v>
      </c>
      <c r="K413">
        <v>21.25</v>
      </c>
      <c r="L413">
        <v>185.26079999999999</v>
      </c>
      <c r="M413">
        <v>4.5999999999999996</v>
      </c>
    </row>
    <row r="414" spans="1:13" x14ac:dyDescent="0.3">
      <c r="A414" t="s">
        <v>10</v>
      </c>
      <c r="B414">
        <v>644</v>
      </c>
      <c r="C414" t="s">
        <v>584</v>
      </c>
      <c r="D414" t="s">
        <v>54</v>
      </c>
      <c r="E414">
        <v>2017</v>
      </c>
      <c r="F414" t="s">
        <v>50</v>
      </c>
      <c r="G414" t="s">
        <v>34</v>
      </c>
      <c r="H414" t="s">
        <v>26</v>
      </c>
      <c r="I414" t="s">
        <v>16</v>
      </c>
      <c r="J414">
        <v>9.6495425999999995E-2</v>
      </c>
      <c r="K414">
        <v>20.2</v>
      </c>
      <c r="L414">
        <v>175.6028</v>
      </c>
      <c r="M414">
        <v>4.5999999999999996</v>
      </c>
    </row>
    <row r="415" spans="1:13" x14ac:dyDescent="0.3">
      <c r="A415" t="s">
        <v>10</v>
      </c>
      <c r="B415">
        <v>643</v>
      </c>
      <c r="C415" t="s">
        <v>583</v>
      </c>
      <c r="D415" t="s">
        <v>54</v>
      </c>
      <c r="E415">
        <v>2017</v>
      </c>
      <c r="F415" t="s">
        <v>50</v>
      </c>
      <c r="G415" t="s">
        <v>34</v>
      </c>
      <c r="H415" t="s">
        <v>26</v>
      </c>
      <c r="I415" t="s">
        <v>16</v>
      </c>
      <c r="J415">
        <v>5.5103173999999998E-2</v>
      </c>
      <c r="K415">
        <v>15.35</v>
      </c>
      <c r="L415">
        <v>149.77340000000001</v>
      </c>
      <c r="M415">
        <v>4.5999999999999996</v>
      </c>
    </row>
    <row r="416" spans="1:13" x14ac:dyDescent="0.3">
      <c r="A416" t="s">
        <v>10</v>
      </c>
      <c r="B416">
        <v>642</v>
      </c>
      <c r="C416" t="s">
        <v>582</v>
      </c>
      <c r="D416" t="s">
        <v>54</v>
      </c>
      <c r="E416">
        <v>2017</v>
      </c>
      <c r="F416" t="s">
        <v>50</v>
      </c>
      <c r="G416" t="s">
        <v>34</v>
      </c>
      <c r="H416" t="s">
        <v>26</v>
      </c>
      <c r="I416" t="s">
        <v>16</v>
      </c>
      <c r="J416">
        <v>1.5087112E-2</v>
      </c>
      <c r="K416">
        <v>9.8000000000000007</v>
      </c>
      <c r="L416">
        <v>250.14080000000001</v>
      </c>
      <c r="M416">
        <v>4.5999999999999996</v>
      </c>
    </row>
    <row r="417" spans="1:13" x14ac:dyDescent="0.3">
      <c r="A417" t="s">
        <v>17</v>
      </c>
      <c r="B417">
        <v>636</v>
      </c>
      <c r="C417" t="s">
        <v>577</v>
      </c>
      <c r="D417" t="s">
        <v>54</v>
      </c>
      <c r="E417">
        <v>2017</v>
      </c>
      <c r="F417" t="s">
        <v>50</v>
      </c>
      <c r="G417" t="s">
        <v>34</v>
      </c>
      <c r="H417" t="s">
        <v>26</v>
      </c>
      <c r="I417" t="s">
        <v>16</v>
      </c>
      <c r="J417">
        <v>0.156269303</v>
      </c>
      <c r="K417">
        <v>17.2</v>
      </c>
      <c r="L417">
        <v>159.65780000000001</v>
      </c>
      <c r="M417">
        <v>4.5999999999999996</v>
      </c>
    </row>
    <row r="418" spans="1:13" x14ac:dyDescent="0.3">
      <c r="A418" t="s">
        <v>10</v>
      </c>
      <c r="B418">
        <v>630</v>
      </c>
      <c r="C418" t="s">
        <v>573</v>
      </c>
      <c r="D418" t="s">
        <v>54</v>
      </c>
      <c r="E418">
        <v>2020</v>
      </c>
      <c r="F418" t="s">
        <v>37</v>
      </c>
      <c r="G418" t="s">
        <v>34</v>
      </c>
      <c r="H418" t="s">
        <v>15</v>
      </c>
      <c r="I418" t="s">
        <v>16</v>
      </c>
      <c r="J418">
        <v>9.2095923999999996E-2</v>
      </c>
      <c r="K418">
        <v>18.7</v>
      </c>
      <c r="L418">
        <v>183.32919999999999</v>
      </c>
      <c r="M418">
        <v>4.5999999999999996</v>
      </c>
    </row>
    <row r="419" spans="1:13" x14ac:dyDescent="0.3">
      <c r="A419" t="s">
        <v>10</v>
      </c>
      <c r="B419">
        <v>624</v>
      </c>
      <c r="C419" t="s">
        <v>570</v>
      </c>
      <c r="D419" t="s">
        <v>54</v>
      </c>
      <c r="E419">
        <v>2015</v>
      </c>
      <c r="F419" t="s">
        <v>33</v>
      </c>
      <c r="G419" t="s">
        <v>34</v>
      </c>
      <c r="H419" t="s">
        <v>30</v>
      </c>
      <c r="I419" t="s">
        <v>16</v>
      </c>
      <c r="J419">
        <v>0.122123201</v>
      </c>
      <c r="K419">
        <v>17.7</v>
      </c>
      <c r="L419">
        <v>100.76739999999999</v>
      </c>
      <c r="M419">
        <v>4.5999999999999996</v>
      </c>
    </row>
    <row r="420" spans="1:13" x14ac:dyDescent="0.3">
      <c r="A420" t="s">
        <v>17</v>
      </c>
      <c r="B420">
        <v>618</v>
      </c>
      <c r="C420" t="s">
        <v>565</v>
      </c>
      <c r="D420" t="s">
        <v>54</v>
      </c>
      <c r="E420">
        <v>2020</v>
      </c>
      <c r="F420" t="s">
        <v>37</v>
      </c>
      <c r="G420" t="s">
        <v>34</v>
      </c>
      <c r="H420" t="s">
        <v>30</v>
      </c>
      <c r="I420" t="s">
        <v>16</v>
      </c>
      <c r="J420">
        <v>1.4505107999999999E-2</v>
      </c>
      <c r="K420">
        <v>7.26</v>
      </c>
      <c r="L420">
        <v>118.41500000000001</v>
      </c>
      <c r="M420">
        <v>4.5999999999999996</v>
      </c>
    </row>
    <row r="421" spans="1:13" x14ac:dyDescent="0.3">
      <c r="A421" t="s">
        <v>10</v>
      </c>
      <c r="B421">
        <v>558</v>
      </c>
      <c r="C421" t="s">
        <v>526</v>
      </c>
      <c r="D421" t="s">
        <v>54</v>
      </c>
      <c r="E421">
        <v>2017</v>
      </c>
      <c r="F421" t="s">
        <v>50</v>
      </c>
      <c r="G421" t="s">
        <v>34</v>
      </c>
      <c r="H421" t="s">
        <v>26</v>
      </c>
      <c r="I421" t="s">
        <v>16</v>
      </c>
      <c r="J421">
        <v>6.9574013000000004E-2</v>
      </c>
      <c r="K421">
        <v>11.395</v>
      </c>
      <c r="L421">
        <v>232.86160000000001</v>
      </c>
      <c r="M421">
        <v>4.7</v>
      </c>
    </row>
    <row r="422" spans="1:13" x14ac:dyDescent="0.3">
      <c r="A422" t="s">
        <v>10</v>
      </c>
      <c r="B422">
        <v>536</v>
      </c>
      <c r="C422" t="s">
        <v>316</v>
      </c>
      <c r="D422" t="s">
        <v>54</v>
      </c>
      <c r="E422">
        <v>2016</v>
      </c>
      <c r="F422" t="s">
        <v>25</v>
      </c>
      <c r="G422" t="s">
        <v>14</v>
      </c>
      <c r="H422" t="s">
        <v>26</v>
      </c>
      <c r="I422" t="s">
        <v>16</v>
      </c>
      <c r="J422">
        <v>2.4541277E-2</v>
      </c>
      <c r="K422">
        <v>5.63</v>
      </c>
      <c r="L422">
        <v>105.1306</v>
      </c>
      <c r="M422">
        <v>4.7</v>
      </c>
    </row>
    <row r="423" spans="1:13" x14ac:dyDescent="0.3">
      <c r="A423" t="s">
        <v>17</v>
      </c>
      <c r="B423">
        <v>532</v>
      </c>
      <c r="C423" t="s">
        <v>510</v>
      </c>
      <c r="D423" t="s">
        <v>54</v>
      </c>
      <c r="E423">
        <v>2016</v>
      </c>
      <c r="F423" t="s">
        <v>25</v>
      </c>
      <c r="G423" t="s">
        <v>14</v>
      </c>
      <c r="H423" t="s">
        <v>26</v>
      </c>
      <c r="I423" t="s">
        <v>16</v>
      </c>
      <c r="J423">
        <v>1.2717946000000001E-2</v>
      </c>
      <c r="K423">
        <v>6.32</v>
      </c>
      <c r="L423">
        <v>40.282200000000003</v>
      </c>
      <c r="M423">
        <v>4.7</v>
      </c>
    </row>
    <row r="424" spans="1:13" x14ac:dyDescent="0.3">
      <c r="A424" t="s">
        <v>17</v>
      </c>
      <c r="B424">
        <v>511</v>
      </c>
      <c r="C424" t="s">
        <v>494</v>
      </c>
      <c r="D424" t="s">
        <v>54</v>
      </c>
      <c r="E424">
        <v>2012</v>
      </c>
      <c r="F424" t="s">
        <v>13</v>
      </c>
      <c r="G424" t="s">
        <v>14</v>
      </c>
      <c r="H424" t="s">
        <v>15</v>
      </c>
      <c r="I424" t="s">
        <v>16</v>
      </c>
      <c r="J424">
        <v>8.3929568999999996E-2</v>
      </c>
      <c r="K424">
        <v>20.350000000000001</v>
      </c>
      <c r="L424">
        <v>182.42920000000001</v>
      </c>
      <c r="M424">
        <v>4.7</v>
      </c>
    </row>
    <row r="425" spans="1:13" x14ac:dyDescent="0.3">
      <c r="A425" t="s">
        <v>10</v>
      </c>
      <c r="B425">
        <v>503</v>
      </c>
      <c r="C425" t="s">
        <v>489</v>
      </c>
      <c r="D425" t="s">
        <v>54</v>
      </c>
      <c r="E425">
        <v>2018</v>
      </c>
      <c r="F425" t="s">
        <v>45</v>
      </c>
      <c r="G425" t="s">
        <v>21</v>
      </c>
      <c r="H425" t="s">
        <v>15</v>
      </c>
      <c r="I425" t="s">
        <v>46</v>
      </c>
      <c r="J425">
        <v>3.670437E-2</v>
      </c>
      <c r="L425">
        <v>228.1352</v>
      </c>
      <c r="M425">
        <v>4.8</v>
      </c>
    </row>
    <row r="426" spans="1:13" x14ac:dyDescent="0.3">
      <c r="A426" t="s">
        <v>17</v>
      </c>
      <c r="B426">
        <v>492</v>
      </c>
      <c r="C426" t="s">
        <v>384</v>
      </c>
      <c r="D426" t="s">
        <v>54</v>
      </c>
      <c r="E426">
        <v>2014</v>
      </c>
      <c r="F426" t="s">
        <v>29</v>
      </c>
      <c r="G426" t="s">
        <v>21</v>
      </c>
      <c r="H426" t="s">
        <v>30</v>
      </c>
      <c r="I426" t="s">
        <v>16</v>
      </c>
      <c r="J426">
        <v>2.5740259000000001E-2</v>
      </c>
      <c r="K426">
        <v>18.5</v>
      </c>
      <c r="L426">
        <v>89.417199999999994</v>
      </c>
      <c r="M426">
        <v>4.8</v>
      </c>
    </row>
    <row r="427" spans="1:13" x14ac:dyDescent="0.3">
      <c r="A427" t="s">
        <v>10</v>
      </c>
      <c r="B427">
        <v>463</v>
      </c>
      <c r="C427" t="s">
        <v>457</v>
      </c>
      <c r="D427" t="s">
        <v>54</v>
      </c>
      <c r="E427">
        <v>2018</v>
      </c>
      <c r="F427" t="s">
        <v>138</v>
      </c>
      <c r="G427" t="s">
        <v>14</v>
      </c>
      <c r="H427" t="s">
        <v>26</v>
      </c>
      <c r="I427" t="s">
        <v>40</v>
      </c>
      <c r="J427">
        <v>5.8545606E-2</v>
      </c>
      <c r="L427">
        <v>155.8314</v>
      </c>
      <c r="M427">
        <v>4.8</v>
      </c>
    </row>
    <row r="428" spans="1:13" x14ac:dyDescent="0.3">
      <c r="A428" t="s">
        <v>10</v>
      </c>
      <c r="B428">
        <v>426</v>
      </c>
      <c r="C428" t="s">
        <v>428</v>
      </c>
      <c r="D428" t="s">
        <v>54</v>
      </c>
      <c r="E428">
        <v>2018</v>
      </c>
      <c r="F428" t="s">
        <v>45</v>
      </c>
      <c r="G428" t="s">
        <v>21</v>
      </c>
      <c r="H428" t="s">
        <v>15</v>
      </c>
      <c r="I428" t="s">
        <v>46</v>
      </c>
      <c r="J428">
        <v>0.17262968300000001</v>
      </c>
      <c r="L428">
        <v>148.4708</v>
      </c>
      <c r="M428">
        <v>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05208-EA6E-4545-89B4-29CEBCED1A8B}">
  <dimension ref="A1:M933"/>
  <sheetViews>
    <sheetView workbookViewId="0">
      <selection activeCell="A3" sqref="A3:M933"/>
    </sheetView>
  </sheetViews>
  <sheetFormatPr defaultRowHeight="15.6" x14ac:dyDescent="0.3"/>
  <cols>
    <col min="1" max="1" width="17.19921875" bestFit="1" customWidth="1"/>
    <col min="2" max="2" width="8.8984375" bestFit="1" customWidth="1"/>
    <col min="3" max="3" width="15" bestFit="1" customWidth="1"/>
    <col min="4" max="4" width="19.09765625" bestFit="1" customWidth="1"/>
    <col min="5" max="5" width="25.19921875" bestFit="1" customWidth="1"/>
    <col min="6" max="6" width="16.59765625" bestFit="1" customWidth="1"/>
    <col min="7" max="7" width="20.59765625" bestFit="1" customWidth="1"/>
    <col min="8" max="8" width="12" bestFit="1" customWidth="1"/>
    <col min="9" max="9" width="17.296875" bestFit="1" customWidth="1"/>
    <col min="10" max="10" width="14.3984375" bestFit="1" customWidth="1"/>
    <col min="11" max="11" width="13.19921875" bestFit="1" customWidth="1"/>
    <col min="12" max="13" width="8.8984375" bestFit="1" customWidth="1"/>
  </cols>
  <sheetData>
    <row r="1" spans="1:13" x14ac:dyDescent="0.3">
      <c r="A1" s="39" t="s">
        <v>1625</v>
      </c>
    </row>
    <row r="3" spans="1:13" x14ac:dyDescent="0.3">
      <c r="A3" t="s">
        <v>0</v>
      </c>
      <c r="B3" t="s">
        <v>1612</v>
      </c>
      <c r="C3" t="s">
        <v>1</v>
      </c>
      <c r="D3" t="s">
        <v>2</v>
      </c>
      <c r="E3" t="s">
        <v>1609</v>
      </c>
      <c r="F3" t="s">
        <v>3</v>
      </c>
      <c r="G3" t="s">
        <v>4</v>
      </c>
      <c r="H3" t="s">
        <v>5</v>
      </c>
      <c r="I3" t="s">
        <v>6</v>
      </c>
      <c r="J3" t="s">
        <v>7</v>
      </c>
      <c r="K3" t="s">
        <v>8</v>
      </c>
      <c r="L3" t="s">
        <v>1608</v>
      </c>
      <c r="M3" t="s">
        <v>9</v>
      </c>
    </row>
    <row r="4" spans="1:13" x14ac:dyDescent="0.3">
      <c r="A4" t="s">
        <v>17</v>
      </c>
      <c r="B4">
        <v>2730</v>
      </c>
      <c r="C4" t="s">
        <v>1058</v>
      </c>
      <c r="D4" t="s">
        <v>32</v>
      </c>
      <c r="E4">
        <v>2012</v>
      </c>
      <c r="F4" t="s">
        <v>13</v>
      </c>
      <c r="G4" t="s">
        <v>14</v>
      </c>
      <c r="H4" t="s">
        <v>15</v>
      </c>
      <c r="I4" t="s">
        <v>16</v>
      </c>
      <c r="J4">
        <v>4.1951439E-2</v>
      </c>
      <c r="K4">
        <v>9.5</v>
      </c>
      <c r="L4">
        <v>32.49</v>
      </c>
      <c r="M4">
        <v>4.0999999999999996</v>
      </c>
    </row>
    <row r="5" spans="1:13" x14ac:dyDescent="0.3">
      <c r="A5" t="s">
        <v>17</v>
      </c>
      <c r="B5">
        <v>1390</v>
      </c>
      <c r="C5" t="s">
        <v>78</v>
      </c>
      <c r="D5" t="s">
        <v>42</v>
      </c>
      <c r="E5">
        <v>2012</v>
      </c>
      <c r="F5" t="s">
        <v>13</v>
      </c>
      <c r="G5" t="s">
        <v>14</v>
      </c>
      <c r="H5" t="s">
        <v>15</v>
      </c>
      <c r="I5" t="s">
        <v>16</v>
      </c>
      <c r="J5">
        <v>0.18513096100000001</v>
      </c>
      <c r="K5">
        <v>7.67</v>
      </c>
      <c r="L5">
        <v>32.921599999999998</v>
      </c>
      <c r="M5">
        <v>4.3</v>
      </c>
    </row>
    <row r="6" spans="1:13" x14ac:dyDescent="0.3">
      <c r="A6" t="s">
        <v>17</v>
      </c>
      <c r="B6">
        <v>3272</v>
      </c>
      <c r="C6" t="s">
        <v>1230</v>
      </c>
      <c r="D6" t="s">
        <v>19</v>
      </c>
      <c r="E6">
        <v>2012</v>
      </c>
      <c r="F6" t="s">
        <v>13</v>
      </c>
      <c r="G6" t="s">
        <v>14</v>
      </c>
      <c r="H6" t="s">
        <v>15</v>
      </c>
      <c r="I6" t="s">
        <v>16</v>
      </c>
      <c r="J6">
        <v>5.5075503999999997E-2</v>
      </c>
      <c r="K6">
        <v>13.5</v>
      </c>
      <c r="L6">
        <v>33.3874</v>
      </c>
      <c r="M6">
        <v>4</v>
      </c>
    </row>
    <row r="7" spans="1:13" x14ac:dyDescent="0.3">
      <c r="A7" t="s">
        <v>17</v>
      </c>
      <c r="B7">
        <v>5636</v>
      </c>
      <c r="C7" t="s">
        <v>1253</v>
      </c>
      <c r="D7" t="s">
        <v>32</v>
      </c>
      <c r="E7">
        <v>2012</v>
      </c>
      <c r="F7" t="s">
        <v>13</v>
      </c>
      <c r="G7" t="s">
        <v>14</v>
      </c>
      <c r="H7" t="s">
        <v>15</v>
      </c>
      <c r="I7" t="s">
        <v>16</v>
      </c>
      <c r="J7">
        <v>3.8985770000000003E-2</v>
      </c>
      <c r="K7">
        <v>9</v>
      </c>
      <c r="L7">
        <v>34.619</v>
      </c>
      <c r="M7">
        <v>2</v>
      </c>
    </row>
    <row r="8" spans="1:13" x14ac:dyDescent="0.3">
      <c r="A8" t="s">
        <v>17</v>
      </c>
      <c r="B8">
        <v>3289</v>
      </c>
      <c r="C8" t="s">
        <v>1427</v>
      </c>
      <c r="D8" t="s">
        <v>159</v>
      </c>
      <c r="E8">
        <v>2012</v>
      </c>
      <c r="F8" t="s">
        <v>13</v>
      </c>
      <c r="G8" t="s">
        <v>14</v>
      </c>
      <c r="H8" t="s">
        <v>15</v>
      </c>
      <c r="I8" t="s">
        <v>16</v>
      </c>
      <c r="J8">
        <v>6.2384659000000002E-2</v>
      </c>
      <c r="K8">
        <v>12.15</v>
      </c>
      <c r="L8">
        <v>34.653199999999998</v>
      </c>
      <c r="M8">
        <v>4</v>
      </c>
    </row>
    <row r="9" spans="1:13" x14ac:dyDescent="0.3">
      <c r="A9" t="s">
        <v>17</v>
      </c>
      <c r="B9">
        <v>1394</v>
      </c>
      <c r="C9" t="s">
        <v>751</v>
      </c>
      <c r="D9" t="s">
        <v>42</v>
      </c>
      <c r="E9">
        <v>2012</v>
      </c>
      <c r="F9" t="s">
        <v>13</v>
      </c>
      <c r="G9" t="s">
        <v>14</v>
      </c>
      <c r="H9" t="s">
        <v>15</v>
      </c>
      <c r="I9" t="s">
        <v>16</v>
      </c>
      <c r="J9">
        <v>0.14350637599999999</v>
      </c>
      <c r="K9">
        <v>20.5</v>
      </c>
      <c r="L9">
        <v>34.719000000000001</v>
      </c>
      <c r="M9">
        <v>4.3</v>
      </c>
    </row>
    <row r="10" spans="1:13" x14ac:dyDescent="0.3">
      <c r="A10" t="s">
        <v>17</v>
      </c>
      <c r="B10">
        <v>5588</v>
      </c>
      <c r="C10" t="s">
        <v>296</v>
      </c>
      <c r="D10" t="s">
        <v>19</v>
      </c>
      <c r="E10">
        <v>2012</v>
      </c>
      <c r="F10" t="s">
        <v>13</v>
      </c>
      <c r="G10" t="s">
        <v>14</v>
      </c>
      <c r="H10" t="s">
        <v>15</v>
      </c>
      <c r="I10" t="s">
        <v>16</v>
      </c>
      <c r="J10">
        <v>4.1802517999999997E-2</v>
      </c>
      <c r="K10">
        <v>12.35</v>
      </c>
      <c r="L10">
        <v>34.821599999999997</v>
      </c>
      <c r="M10">
        <v>2.2999999999999998</v>
      </c>
    </row>
    <row r="11" spans="1:13" x14ac:dyDescent="0.3">
      <c r="A11" t="s">
        <v>17</v>
      </c>
      <c r="B11">
        <v>730</v>
      </c>
      <c r="C11" t="s">
        <v>152</v>
      </c>
      <c r="D11" t="s">
        <v>153</v>
      </c>
      <c r="E11">
        <v>2012</v>
      </c>
      <c r="F11" t="s">
        <v>13</v>
      </c>
      <c r="G11" t="s">
        <v>14</v>
      </c>
      <c r="H11" t="s">
        <v>15</v>
      </c>
      <c r="I11" t="s">
        <v>16</v>
      </c>
      <c r="J11">
        <v>7.3524776E-2</v>
      </c>
      <c r="K11">
        <v>17.75</v>
      </c>
      <c r="L11">
        <v>34.821599999999997</v>
      </c>
      <c r="M11">
        <v>4.5</v>
      </c>
    </row>
    <row r="12" spans="1:13" x14ac:dyDescent="0.3">
      <c r="A12" t="s">
        <v>10</v>
      </c>
      <c r="B12">
        <v>6402</v>
      </c>
      <c r="C12" t="s">
        <v>1100</v>
      </c>
      <c r="D12" t="s">
        <v>48</v>
      </c>
      <c r="E12">
        <v>2012</v>
      </c>
      <c r="F12" t="s">
        <v>13</v>
      </c>
      <c r="G12" t="s">
        <v>14</v>
      </c>
      <c r="H12" t="s">
        <v>15</v>
      </c>
      <c r="I12" t="s">
        <v>16</v>
      </c>
      <c r="J12">
        <v>7.6839735000000006E-2</v>
      </c>
      <c r="K12">
        <v>11.8</v>
      </c>
      <c r="L12">
        <v>34.955800000000004</v>
      </c>
      <c r="M12">
        <v>4</v>
      </c>
    </row>
    <row r="13" spans="1:13" x14ac:dyDescent="0.3">
      <c r="A13" t="s">
        <v>10</v>
      </c>
      <c r="B13">
        <v>1419</v>
      </c>
      <c r="C13" t="s">
        <v>1006</v>
      </c>
      <c r="D13" t="s">
        <v>24</v>
      </c>
      <c r="E13">
        <v>2012</v>
      </c>
      <c r="F13" t="s">
        <v>13</v>
      </c>
      <c r="G13" t="s">
        <v>14</v>
      </c>
      <c r="H13" t="s">
        <v>15</v>
      </c>
      <c r="I13" t="s">
        <v>16</v>
      </c>
      <c r="J13">
        <v>8.3059633999999993E-2</v>
      </c>
      <c r="K13">
        <v>7.75</v>
      </c>
      <c r="L13">
        <v>35.755800000000001</v>
      </c>
      <c r="M13">
        <v>4.3</v>
      </c>
    </row>
    <row r="14" spans="1:13" x14ac:dyDescent="0.3">
      <c r="A14" t="s">
        <v>17</v>
      </c>
      <c r="B14">
        <v>1406</v>
      </c>
      <c r="C14" t="s">
        <v>984</v>
      </c>
      <c r="D14" t="s">
        <v>32</v>
      </c>
      <c r="E14">
        <v>2012</v>
      </c>
      <c r="F14" t="s">
        <v>13</v>
      </c>
      <c r="G14" t="s">
        <v>14</v>
      </c>
      <c r="H14" t="s">
        <v>15</v>
      </c>
      <c r="I14" t="s">
        <v>16</v>
      </c>
      <c r="J14">
        <v>0.113072194</v>
      </c>
      <c r="K14">
        <v>15.2</v>
      </c>
      <c r="L14">
        <v>35.884799999999998</v>
      </c>
      <c r="M14">
        <v>4.3</v>
      </c>
    </row>
    <row r="15" spans="1:13" x14ac:dyDescent="0.3">
      <c r="A15" t="s">
        <v>17</v>
      </c>
      <c r="B15">
        <v>2071</v>
      </c>
      <c r="C15" t="s">
        <v>493</v>
      </c>
      <c r="D15" t="s">
        <v>12</v>
      </c>
      <c r="E15">
        <v>2012</v>
      </c>
      <c r="F15" t="s">
        <v>13</v>
      </c>
      <c r="G15" t="s">
        <v>14</v>
      </c>
      <c r="H15" t="s">
        <v>15</v>
      </c>
      <c r="I15" t="s">
        <v>16</v>
      </c>
      <c r="J15">
        <v>3.5409327999999997E-2</v>
      </c>
      <c r="K15">
        <v>8.3000000000000007</v>
      </c>
      <c r="L15">
        <v>36.250599999999999</v>
      </c>
      <c r="M15">
        <v>4.2</v>
      </c>
    </row>
    <row r="16" spans="1:13" x14ac:dyDescent="0.3">
      <c r="A16" t="s">
        <v>17</v>
      </c>
      <c r="B16">
        <v>514</v>
      </c>
      <c r="C16" t="s">
        <v>497</v>
      </c>
      <c r="D16" t="s">
        <v>19</v>
      </c>
      <c r="E16">
        <v>2012</v>
      </c>
      <c r="F16" t="s">
        <v>13</v>
      </c>
      <c r="G16" t="s">
        <v>14</v>
      </c>
      <c r="H16" t="s">
        <v>15</v>
      </c>
      <c r="I16" t="s">
        <v>16</v>
      </c>
      <c r="J16">
        <v>1.2657494E-2</v>
      </c>
      <c r="K16">
        <v>16.5</v>
      </c>
      <c r="L16">
        <v>36.3506</v>
      </c>
      <c r="M16">
        <v>4.7</v>
      </c>
    </row>
    <row r="17" spans="1:13" x14ac:dyDescent="0.3">
      <c r="A17" t="s">
        <v>17</v>
      </c>
      <c r="B17">
        <v>1397</v>
      </c>
      <c r="C17" t="s">
        <v>998</v>
      </c>
      <c r="D17" t="s">
        <v>64</v>
      </c>
      <c r="E17">
        <v>2012</v>
      </c>
      <c r="F17" t="s">
        <v>13</v>
      </c>
      <c r="G17" t="s">
        <v>14</v>
      </c>
      <c r="H17" t="s">
        <v>15</v>
      </c>
      <c r="I17" t="s">
        <v>16</v>
      </c>
      <c r="J17">
        <v>8.1453600000000001E-2</v>
      </c>
      <c r="K17">
        <v>20</v>
      </c>
      <c r="L17">
        <v>36.819000000000003</v>
      </c>
      <c r="M17">
        <v>4.3</v>
      </c>
    </row>
    <row r="18" spans="1:13" x14ac:dyDescent="0.3">
      <c r="A18" t="s">
        <v>17</v>
      </c>
      <c r="B18">
        <v>6116</v>
      </c>
      <c r="C18" t="s">
        <v>278</v>
      </c>
      <c r="D18" t="s">
        <v>19</v>
      </c>
      <c r="E18">
        <v>2012</v>
      </c>
      <c r="F18" t="s">
        <v>13</v>
      </c>
      <c r="G18" t="s">
        <v>14</v>
      </c>
      <c r="H18" t="s">
        <v>15</v>
      </c>
      <c r="I18" t="s">
        <v>16</v>
      </c>
      <c r="J18">
        <v>7.5853370000000003E-2</v>
      </c>
      <c r="K18">
        <v>16.75</v>
      </c>
      <c r="L18">
        <v>36.853200000000001</v>
      </c>
      <c r="M18">
        <v>4</v>
      </c>
    </row>
    <row r="19" spans="1:13" x14ac:dyDescent="0.3">
      <c r="A19" t="s">
        <v>17</v>
      </c>
      <c r="B19">
        <v>1380</v>
      </c>
      <c r="C19" t="s">
        <v>325</v>
      </c>
      <c r="D19" t="s">
        <v>61</v>
      </c>
      <c r="E19">
        <v>2012</v>
      </c>
      <c r="F19" t="s">
        <v>13</v>
      </c>
      <c r="G19" t="s">
        <v>14</v>
      </c>
      <c r="H19" t="s">
        <v>15</v>
      </c>
      <c r="I19" t="s">
        <v>16</v>
      </c>
      <c r="J19">
        <v>7.0356804999999994E-2</v>
      </c>
      <c r="K19">
        <v>8.01</v>
      </c>
      <c r="L19">
        <v>36.853200000000001</v>
      </c>
      <c r="M19">
        <v>4.3</v>
      </c>
    </row>
    <row r="20" spans="1:13" x14ac:dyDescent="0.3">
      <c r="A20" t="s">
        <v>10</v>
      </c>
      <c r="B20">
        <v>6341</v>
      </c>
      <c r="C20" t="s">
        <v>184</v>
      </c>
      <c r="D20" t="s">
        <v>95</v>
      </c>
      <c r="E20">
        <v>2012</v>
      </c>
      <c r="F20" t="s">
        <v>13</v>
      </c>
      <c r="G20" t="s">
        <v>14</v>
      </c>
      <c r="H20" t="s">
        <v>15</v>
      </c>
      <c r="I20" t="s">
        <v>16</v>
      </c>
      <c r="J20">
        <v>4.5337184000000003E-2</v>
      </c>
      <c r="K20">
        <v>9.8000000000000007</v>
      </c>
      <c r="L20">
        <v>36.8874</v>
      </c>
      <c r="M20">
        <v>4</v>
      </c>
    </row>
    <row r="21" spans="1:13" x14ac:dyDescent="0.3">
      <c r="A21" t="s">
        <v>17</v>
      </c>
      <c r="B21">
        <v>6164</v>
      </c>
      <c r="C21" t="s">
        <v>342</v>
      </c>
      <c r="D21" t="s">
        <v>95</v>
      </c>
      <c r="E21">
        <v>2012</v>
      </c>
      <c r="F21" t="s">
        <v>13</v>
      </c>
      <c r="G21" t="s">
        <v>14</v>
      </c>
      <c r="H21" t="s">
        <v>15</v>
      </c>
      <c r="I21" t="s">
        <v>16</v>
      </c>
      <c r="J21">
        <v>8.2139799999999999E-2</v>
      </c>
      <c r="K21">
        <v>5.7649999999999997</v>
      </c>
      <c r="L21">
        <v>37.2164</v>
      </c>
      <c r="M21">
        <v>4</v>
      </c>
    </row>
    <row r="22" spans="1:13" x14ac:dyDescent="0.3">
      <c r="A22" t="s">
        <v>10</v>
      </c>
      <c r="B22">
        <v>6339</v>
      </c>
      <c r="C22" t="s">
        <v>431</v>
      </c>
      <c r="D22" t="s">
        <v>95</v>
      </c>
      <c r="E22">
        <v>2012</v>
      </c>
      <c r="F22" t="s">
        <v>13</v>
      </c>
      <c r="G22" t="s">
        <v>14</v>
      </c>
      <c r="H22" t="s">
        <v>15</v>
      </c>
      <c r="I22" t="s">
        <v>16</v>
      </c>
      <c r="J22">
        <v>0.16179860400000001</v>
      </c>
      <c r="K22">
        <v>7.8550000000000004</v>
      </c>
      <c r="L22">
        <v>37.284799999999997</v>
      </c>
      <c r="M22">
        <v>4</v>
      </c>
    </row>
    <row r="23" spans="1:13" x14ac:dyDescent="0.3">
      <c r="A23" t="s">
        <v>17</v>
      </c>
      <c r="B23">
        <v>4166</v>
      </c>
      <c r="C23" t="s">
        <v>959</v>
      </c>
      <c r="D23" t="s">
        <v>12</v>
      </c>
      <c r="E23">
        <v>2012</v>
      </c>
      <c r="F23" t="s">
        <v>13</v>
      </c>
      <c r="G23" t="s">
        <v>14</v>
      </c>
      <c r="H23" t="s">
        <v>15</v>
      </c>
      <c r="I23" t="s">
        <v>16</v>
      </c>
      <c r="J23">
        <v>1.2167793E-2</v>
      </c>
      <c r="K23">
        <v>6.2149999999999999</v>
      </c>
      <c r="L23">
        <v>37.4848</v>
      </c>
      <c r="M23">
        <v>3.8</v>
      </c>
    </row>
    <row r="24" spans="1:13" x14ac:dyDescent="0.3">
      <c r="A24" t="s">
        <v>17</v>
      </c>
      <c r="B24">
        <v>6185</v>
      </c>
      <c r="C24" t="s">
        <v>705</v>
      </c>
      <c r="D24" t="s">
        <v>28</v>
      </c>
      <c r="E24">
        <v>2012</v>
      </c>
      <c r="F24" t="s">
        <v>13</v>
      </c>
      <c r="G24" t="s">
        <v>14</v>
      </c>
      <c r="H24" t="s">
        <v>15</v>
      </c>
      <c r="I24" t="s">
        <v>16</v>
      </c>
      <c r="J24">
        <v>7.8677079999999996E-2</v>
      </c>
      <c r="K24">
        <v>15.85</v>
      </c>
      <c r="L24">
        <v>37.8506</v>
      </c>
      <c r="M24">
        <v>4</v>
      </c>
    </row>
    <row r="25" spans="1:13" x14ac:dyDescent="0.3">
      <c r="A25" t="s">
        <v>10</v>
      </c>
      <c r="B25">
        <v>6409</v>
      </c>
      <c r="C25" t="s">
        <v>1501</v>
      </c>
      <c r="D25" t="s">
        <v>32</v>
      </c>
      <c r="E25">
        <v>2012</v>
      </c>
      <c r="F25" t="s">
        <v>13</v>
      </c>
      <c r="G25" t="s">
        <v>14</v>
      </c>
      <c r="H25" t="s">
        <v>15</v>
      </c>
      <c r="I25" t="s">
        <v>16</v>
      </c>
      <c r="J25">
        <v>2.4892128999999999E-2</v>
      </c>
      <c r="K25">
        <v>16.75</v>
      </c>
      <c r="L25">
        <v>37.882199999999997</v>
      </c>
      <c r="M25">
        <v>4</v>
      </c>
    </row>
    <row r="26" spans="1:13" x14ac:dyDescent="0.3">
      <c r="A26" t="s">
        <v>10</v>
      </c>
      <c r="B26">
        <v>85</v>
      </c>
      <c r="C26" t="s">
        <v>130</v>
      </c>
      <c r="D26" t="s">
        <v>54</v>
      </c>
      <c r="E26">
        <v>2012</v>
      </c>
      <c r="F26" t="s">
        <v>13</v>
      </c>
      <c r="G26" t="s">
        <v>14</v>
      </c>
      <c r="H26" t="s">
        <v>15</v>
      </c>
      <c r="I26" t="s">
        <v>16</v>
      </c>
      <c r="J26">
        <v>2.6643448E-2</v>
      </c>
      <c r="K26">
        <v>13.65</v>
      </c>
      <c r="L26">
        <v>37.953200000000002</v>
      </c>
      <c r="M26">
        <v>5</v>
      </c>
    </row>
    <row r="27" spans="1:13" x14ac:dyDescent="0.3">
      <c r="A27" t="s">
        <v>17</v>
      </c>
      <c r="B27">
        <v>944</v>
      </c>
      <c r="C27" t="s">
        <v>717</v>
      </c>
      <c r="D27" t="s">
        <v>61</v>
      </c>
      <c r="E27">
        <v>2012</v>
      </c>
      <c r="F27" t="s">
        <v>13</v>
      </c>
      <c r="G27" t="s">
        <v>14</v>
      </c>
      <c r="H27" t="s">
        <v>15</v>
      </c>
      <c r="I27" t="s">
        <v>16</v>
      </c>
      <c r="J27">
        <v>7.1958197000000002E-2</v>
      </c>
      <c r="K27">
        <v>8.3650000000000002</v>
      </c>
      <c r="L27">
        <v>38.050600000000003</v>
      </c>
      <c r="M27">
        <v>4.4000000000000004</v>
      </c>
    </row>
    <row r="28" spans="1:13" x14ac:dyDescent="0.3">
      <c r="A28" t="s">
        <v>17</v>
      </c>
      <c r="B28">
        <v>5249</v>
      </c>
      <c r="C28" t="s">
        <v>1278</v>
      </c>
      <c r="D28" t="s">
        <v>24</v>
      </c>
      <c r="E28">
        <v>2012</v>
      </c>
      <c r="F28" t="s">
        <v>13</v>
      </c>
      <c r="G28" t="s">
        <v>14</v>
      </c>
      <c r="H28" t="s">
        <v>15</v>
      </c>
      <c r="I28" t="s">
        <v>16</v>
      </c>
      <c r="J28">
        <v>1.404119E-2</v>
      </c>
      <c r="K28">
        <v>15.35</v>
      </c>
      <c r="L28">
        <v>38.418999999999997</v>
      </c>
      <c r="M28">
        <v>3</v>
      </c>
    </row>
    <row r="29" spans="1:13" x14ac:dyDescent="0.3">
      <c r="A29" t="s">
        <v>17</v>
      </c>
      <c r="B29">
        <v>721</v>
      </c>
      <c r="C29" t="s">
        <v>636</v>
      </c>
      <c r="D29" t="s">
        <v>12</v>
      </c>
      <c r="E29">
        <v>2012</v>
      </c>
      <c r="F29" t="s">
        <v>13</v>
      </c>
      <c r="G29" t="s">
        <v>14</v>
      </c>
      <c r="H29" t="s">
        <v>15</v>
      </c>
      <c r="I29" t="s">
        <v>16</v>
      </c>
      <c r="J29">
        <v>0.16174058199999999</v>
      </c>
      <c r="K29">
        <v>18.2</v>
      </c>
      <c r="L29">
        <v>38.418999999999997</v>
      </c>
      <c r="M29">
        <v>4.5</v>
      </c>
    </row>
    <row r="30" spans="1:13" x14ac:dyDescent="0.3">
      <c r="A30" t="s">
        <v>17</v>
      </c>
      <c r="B30">
        <v>1382</v>
      </c>
      <c r="C30" t="s">
        <v>991</v>
      </c>
      <c r="D30" t="s">
        <v>19</v>
      </c>
      <c r="E30">
        <v>2012</v>
      </c>
      <c r="F30" t="s">
        <v>13</v>
      </c>
      <c r="G30" t="s">
        <v>14</v>
      </c>
      <c r="H30" t="s">
        <v>15</v>
      </c>
      <c r="I30" t="s">
        <v>16</v>
      </c>
      <c r="J30">
        <v>3.7953762000000002E-2</v>
      </c>
      <c r="K30">
        <v>11</v>
      </c>
      <c r="L30">
        <v>38.448</v>
      </c>
      <c r="M30">
        <v>4.3</v>
      </c>
    </row>
    <row r="31" spans="1:13" x14ac:dyDescent="0.3">
      <c r="A31" t="s">
        <v>10</v>
      </c>
      <c r="B31">
        <v>6400</v>
      </c>
      <c r="C31" t="s">
        <v>1339</v>
      </c>
      <c r="D31" t="s">
        <v>48</v>
      </c>
      <c r="E31">
        <v>2012</v>
      </c>
      <c r="F31" t="s">
        <v>13</v>
      </c>
      <c r="G31" t="s">
        <v>14</v>
      </c>
      <c r="H31" t="s">
        <v>15</v>
      </c>
      <c r="I31" t="s">
        <v>16</v>
      </c>
      <c r="J31">
        <v>4.5763062E-2</v>
      </c>
      <c r="K31">
        <v>10.1</v>
      </c>
      <c r="L31">
        <v>38.4848</v>
      </c>
      <c r="M31">
        <v>4</v>
      </c>
    </row>
    <row r="32" spans="1:13" x14ac:dyDescent="0.3">
      <c r="A32" t="s">
        <v>17</v>
      </c>
      <c r="B32">
        <v>6289</v>
      </c>
      <c r="C32" t="s">
        <v>510</v>
      </c>
      <c r="D32" t="s">
        <v>54</v>
      </c>
      <c r="E32">
        <v>2012</v>
      </c>
      <c r="F32" t="s">
        <v>13</v>
      </c>
      <c r="G32" t="s">
        <v>14</v>
      </c>
      <c r="H32" t="s">
        <v>15</v>
      </c>
      <c r="I32" t="s">
        <v>16</v>
      </c>
      <c r="J32">
        <v>1.2737719E-2</v>
      </c>
      <c r="K32">
        <v>6.32</v>
      </c>
      <c r="L32">
        <v>38.5822</v>
      </c>
      <c r="M32">
        <v>4</v>
      </c>
    </row>
    <row r="33" spans="1:13" x14ac:dyDescent="0.3">
      <c r="A33" t="s">
        <v>17</v>
      </c>
      <c r="B33">
        <v>6235</v>
      </c>
      <c r="C33" t="s">
        <v>948</v>
      </c>
      <c r="D33" t="s">
        <v>61</v>
      </c>
      <c r="E33">
        <v>2012</v>
      </c>
      <c r="F33" t="s">
        <v>13</v>
      </c>
      <c r="G33" t="s">
        <v>14</v>
      </c>
      <c r="H33" t="s">
        <v>15</v>
      </c>
      <c r="I33" t="s">
        <v>16</v>
      </c>
      <c r="J33">
        <v>1.9402371000000002E-2</v>
      </c>
      <c r="K33">
        <v>11.65</v>
      </c>
      <c r="L33">
        <v>38.7164</v>
      </c>
      <c r="M33">
        <v>4</v>
      </c>
    </row>
    <row r="34" spans="1:13" x14ac:dyDescent="0.3">
      <c r="A34" t="s">
        <v>17</v>
      </c>
      <c r="B34">
        <v>6287</v>
      </c>
      <c r="C34" t="s">
        <v>475</v>
      </c>
      <c r="D34" t="s">
        <v>42</v>
      </c>
      <c r="E34">
        <v>2012</v>
      </c>
      <c r="F34" t="s">
        <v>13</v>
      </c>
      <c r="G34" t="s">
        <v>14</v>
      </c>
      <c r="H34" t="s">
        <v>15</v>
      </c>
      <c r="I34" t="s">
        <v>16</v>
      </c>
      <c r="J34">
        <v>3.2819636999999999E-2</v>
      </c>
      <c r="K34">
        <v>20.5</v>
      </c>
      <c r="L34">
        <v>38.982199999999999</v>
      </c>
      <c r="M34">
        <v>4</v>
      </c>
    </row>
    <row r="35" spans="1:13" x14ac:dyDescent="0.3">
      <c r="A35" t="s">
        <v>17</v>
      </c>
      <c r="B35">
        <v>2087</v>
      </c>
      <c r="C35" t="s">
        <v>1241</v>
      </c>
      <c r="D35" t="s">
        <v>48</v>
      </c>
      <c r="E35">
        <v>2012</v>
      </c>
      <c r="F35" t="s">
        <v>13</v>
      </c>
      <c r="G35" t="s">
        <v>14</v>
      </c>
      <c r="H35" t="s">
        <v>15</v>
      </c>
      <c r="I35" t="s">
        <v>16</v>
      </c>
      <c r="J35">
        <v>2.9785888999999999E-2</v>
      </c>
      <c r="K35">
        <v>16.75</v>
      </c>
      <c r="L35">
        <v>38.982199999999999</v>
      </c>
      <c r="M35">
        <v>4.2</v>
      </c>
    </row>
    <row r="36" spans="1:13" x14ac:dyDescent="0.3">
      <c r="A36" t="s">
        <v>17</v>
      </c>
      <c r="B36">
        <v>59</v>
      </c>
      <c r="C36" t="s">
        <v>104</v>
      </c>
      <c r="D36" t="s">
        <v>12</v>
      </c>
      <c r="E36">
        <v>2012</v>
      </c>
      <c r="F36" t="s">
        <v>13</v>
      </c>
      <c r="G36" t="s">
        <v>14</v>
      </c>
      <c r="H36" t="s">
        <v>15</v>
      </c>
      <c r="I36" t="s">
        <v>16</v>
      </c>
      <c r="J36">
        <v>4.1459804000000003E-2</v>
      </c>
      <c r="K36">
        <v>10.5</v>
      </c>
      <c r="L36">
        <v>39.2164</v>
      </c>
      <c r="M36">
        <v>5</v>
      </c>
    </row>
    <row r="37" spans="1:13" x14ac:dyDescent="0.3">
      <c r="A37" t="s">
        <v>17</v>
      </c>
      <c r="B37">
        <v>6206</v>
      </c>
      <c r="C37" t="s">
        <v>1440</v>
      </c>
      <c r="D37" t="s">
        <v>24</v>
      </c>
      <c r="E37">
        <v>2012</v>
      </c>
      <c r="F37" t="s">
        <v>13</v>
      </c>
      <c r="G37" t="s">
        <v>14</v>
      </c>
      <c r="H37" t="s">
        <v>15</v>
      </c>
      <c r="I37" t="s">
        <v>16</v>
      </c>
      <c r="J37">
        <v>8.4885374999999999E-2</v>
      </c>
      <c r="K37">
        <v>6.4</v>
      </c>
      <c r="L37">
        <v>39.279600000000002</v>
      </c>
      <c r="M37">
        <v>4</v>
      </c>
    </row>
    <row r="38" spans="1:13" x14ac:dyDescent="0.3">
      <c r="A38" t="s">
        <v>10</v>
      </c>
      <c r="B38">
        <v>3220</v>
      </c>
      <c r="C38" t="s">
        <v>1176</v>
      </c>
      <c r="D38" t="s">
        <v>28</v>
      </c>
      <c r="E38">
        <v>2012</v>
      </c>
      <c r="F38" t="s">
        <v>13</v>
      </c>
      <c r="G38" t="s">
        <v>14</v>
      </c>
      <c r="H38" t="s">
        <v>15</v>
      </c>
      <c r="I38" t="s">
        <v>16</v>
      </c>
      <c r="J38">
        <v>0.134532392</v>
      </c>
      <c r="K38">
        <v>8.1</v>
      </c>
      <c r="L38">
        <v>39.448</v>
      </c>
      <c r="M38">
        <v>4</v>
      </c>
    </row>
    <row r="39" spans="1:13" x14ac:dyDescent="0.3">
      <c r="A39" t="s">
        <v>10</v>
      </c>
      <c r="B39">
        <v>5745</v>
      </c>
      <c r="C39" t="s">
        <v>1533</v>
      </c>
      <c r="D39" t="s">
        <v>24</v>
      </c>
      <c r="E39">
        <v>2012</v>
      </c>
      <c r="F39" t="s">
        <v>13</v>
      </c>
      <c r="G39" t="s">
        <v>14</v>
      </c>
      <c r="H39" t="s">
        <v>15</v>
      </c>
      <c r="I39" t="s">
        <v>16</v>
      </c>
      <c r="J39">
        <v>0.110202066</v>
      </c>
      <c r="K39">
        <v>15.85</v>
      </c>
      <c r="L39">
        <v>39.750599999999999</v>
      </c>
      <c r="M39">
        <v>1</v>
      </c>
    </row>
    <row r="40" spans="1:13" x14ac:dyDescent="0.3">
      <c r="A40" t="s">
        <v>17</v>
      </c>
      <c r="B40">
        <v>586</v>
      </c>
      <c r="C40" t="s">
        <v>544</v>
      </c>
      <c r="D40" t="s">
        <v>67</v>
      </c>
      <c r="E40">
        <v>2012</v>
      </c>
      <c r="F40" t="s">
        <v>13</v>
      </c>
      <c r="G40" t="s">
        <v>14</v>
      </c>
      <c r="H40" t="s">
        <v>15</v>
      </c>
      <c r="I40" t="s">
        <v>16</v>
      </c>
      <c r="J40">
        <v>0.105274111</v>
      </c>
      <c r="K40">
        <v>8.8949999999999996</v>
      </c>
      <c r="L40">
        <v>39.913800000000002</v>
      </c>
      <c r="M40">
        <v>4.5999999999999996</v>
      </c>
    </row>
    <row r="41" spans="1:13" x14ac:dyDescent="0.3">
      <c r="A41" t="s">
        <v>10</v>
      </c>
      <c r="B41">
        <v>6348</v>
      </c>
      <c r="C41" t="s">
        <v>1557</v>
      </c>
      <c r="D41" t="s">
        <v>74</v>
      </c>
      <c r="E41">
        <v>2012</v>
      </c>
      <c r="F41" t="s">
        <v>13</v>
      </c>
      <c r="G41" t="s">
        <v>14</v>
      </c>
      <c r="H41" t="s">
        <v>15</v>
      </c>
      <c r="I41" t="s">
        <v>16</v>
      </c>
      <c r="J41">
        <v>0.125419157</v>
      </c>
      <c r="K41">
        <v>17.25</v>
      </c>
      <c r="L41">
        <v>40.048000000000002</v>
      </c>
      <c r="M41">
        <v>4</v>
      </c>
    </row>
    <row r="42" spans="1:13" x14ac:dyDescent="0.3">
      <c r="A42" t="s">
        <v>17</v>
      </c>
      <c r="B42">
        <v>6274</v>
      </c>
      <c r="C42" t="s">
        <v>1135</v>
      </c>
      <c r="D42" t="s">
        <v>42</v>
      </c>
      <c r="E42">
        <v>2012</v>
      </c>
      <c r="F42" t="s">
        <v>13</v>
      </c>
      <c r="G42" t="s">
        <v>14</v>
      </c>
      <c r="H42" t="s">
        <v>15</v>
      </c>
      <c r="I42" t="s">
        <v>16</v>
      </c>
      <c r="J42">
        <v>2.4369007000000002E-2</v>
      </c>
      <c r="K42">
        <v>14</v>
      </c>
      <c r="L42">
        <v>40.245399999999997</v>
      </c>
      <c r="M42">
        <v>4</v>
      </c>
    </row>
    <row r="43" spans="1:13" x14ac:dyDescent="0.3">
      <c r="A43" t="s">
        <v>17</v>
      </c>
      <c r="B43">
        <v>2093</v>
      </c>
      <c r="C43" t="s">
        <v>1242</v>
      </c>
      <c r="D43" t="s">
        <v>32</v>
      </c>
      <c r="E43">
        <v>2012</v>
      </c>
      <c r="F43" t="s">
        <v>13</v>
      </c>
      <c r="G43" t="s">
        <v>14</v>
      </c>
      <c r="H43" t="s">
        <v>15</v>
      </c>
      <c r="I43" t="s">
        <v>16</v>
      </c>
      <c r="J43">
        <v>3.5999599E-2</v>
      </c>
      <c r="K43">
        <v>14.15</v>
      </c>
      <c r="L43">
        <v>41.513800000000003</v>
      </c>
      <c r="M43">
        <v>4.2</v>
      </c>
    </row>
    <row r="44" spans="1:13" x14ac:dyDescent="0.3">
      <c r="A44" t="s">
        <v>10</v>
      </c>
      <c r="B44">
        <v>2743</v>
      </c>
      <c r="C44" t="s">
        <v>1256</v>
      </c>
      <c r="D44" t="s">
        <v>12</v>
      </c>
      <c r="E44">
        <v>2012</v>
      </c>
      <c r="F44" t="s">
        <v>13</v>
      </c>
      <c r="G44" t="s">
        <v>14</v>
      </c>
      <c r="H44" t="s">
        <v>15</v>
      </c>
      <c r="I44" t="s">
        <v>16</v>
      </c>
      <c r="J44">
        <v>0.105831117</v>
      </c>
      <c r="K44">
        <v>15.1</v>
      </c>
      <c r="L44">
        <v>41.679600000000001</v>
      </c>
      <c r="M44">
        <v>4.0999999999999996</v>
      </c>
    </row>
    <row r="45" spans="1:13" x14ac:dyDescent="0.3">
      <c r="A45" t="s">
        <v>17</v>
      </c>
      <c r="B45">
        <v>70</v>
      </c>
      <c r="C45" t="s">
        <v>115</v>
      </c>
      <c r="D45" t="s">
        <v>42</v>
      </c>
      <c r="E45">
        <v>2012</v>
      </c>
      <c r="F45" t="s">
        <v>13</v>
      </c>
      <c r="G45" t="s">
        <v>14</v>
      </c>
      <c r="H45" t="s">
        <v>15</v>
      </c>
      <c r="I45" t="s">
        <v>16</v>
      </c>
      <c r="J45">
        <v>6.7400031999999999E-2</v>
      </c>
      <c r="K45">
        <v>19.100000000000001</v>
      </c>
      <c r="L45">
        <v>41.979599999999998</v>
      </c>
      <c r="M45">
        <v>5</v>
      </c>
    </row>
    <row r="46" spans="1:13" x14ac:dyDescent="0.3">
      <c r="A46" t="s">
        <v>10</v>
      </c>
      <c r="B46">
        <v>6353</v>
      </c>
      <c r="C46" t="s">
        <v>395</v>
      </c>
      <c r="D46" t="s">
        <v>28</v>
      </c>
      <c r="E46">
        <v>2012</v>
      </c>
      <c r="F46" t="s">
        <v>13</v>
      </c>
      <c r="G46" t="s">
        <v>14</v>
      </c>
      <c r="H46" t="s">
        <v>15</v>
      </c>
      <c r="I46" t="s">
        <v>16</v>
      </c>
      <c r="J46">
        <v>4.1313203E-2</v>
      </c>
      <c r="K46">
        <v>14.5</v>
      </c>
      <c r="L46">
        <v>42.045400000000001</v>
      </c>
      <c r="M46">
        <v>4</v>
      </c>
    </row>
    <row r="47" spans="1:13" x14ac:dyDescent="0.3">
      <c r="A47" t="s">
        <v>10</v>
      </c>
      <c r="B47">
        <v>6342</v>
      </c>
      <c r="C47" t="s">
        <v>1368</v>
      </c>
      <c r="D47" t="s">
        <v>95</v>
      </c>
      <c r="E47">
        <v>2012</v>
      </c>
      <c r="F47" t="s">
        <v>13</v>
      </c>
      <c r="G47" t="s">
        <v>14</v>
      </c>
      <c r="H47" t="s">
        <v>15</v>
      </c>
      <c r="I47" t="s">
        <v>16</v>
      </c>
      <c r="J47">
        <v>4.8218141999999999E-2</v>
      </c>
      <c r="K47">
        <v>10.8</v>
      </c>
      <c r="L47">
        <v>42.213799999999999</v>
      </c>
      <c r="M47">
        <v>4</v>
      </c>
    </row>
    <row r="48" spans="1:13" x14ac:dyDescent="0.3">
      <c r="A48" t="s">
        <v>10</v>
      </c>
      <c r="B48">
        <v>1433</v>
      </c>
      <c r="C48" t="s">
        <v>1015</v>
      </c>
      <c r="D48" t="s">
        <v>32</v>
      </c>
      <c r="E48">
        <v>2012</v>
      </c>
      <c r="F48" t="s">
        <v>13</v>
      </c>
      <c r="G48" t="s">
        <v>14</v>
      </c>
      <c r="H48" t="s">
        <v>15</v>
      </c>
      <c r="I48" t="s">
        <v>16</v>
      </c>
      <c r="J48">
        <v>0.10926598699999999</v>
      </c>
      <c r="K48">
        <v>9.3949999999999996</v>
      </c>
      <c r="L48">
        <v>42.311199999999999</v>
      </c>
      <c r="M48">
        <v>4.3</v>
      </c>
    </row>
    <row r="49" spans="1:13" x14ac:dyDescent="0.3">
      <c r="A49" t="s">
        <v>17</v>
      </c>
      <c r="B49">
        <v>2713</v>
      </c>
      <c r="C49" t="s">
        <v>371</v>
      </c>
      <c r="D49" t="s">
        <v>67</v>
      </c>
      <c r="E49">
        <v>2012</v>
      </c>
      <c r="F49" t="s">
        <v>13</v>
      </c>
      <c r="G49" t="s">
        <v>14</v>
      </c>
      <c r="H49" t="s">
        <v>15</v>
      </c>
      <c r="I49" t="s">
        <v>16</v>
      </c>
      <c r="J49">
        <v>4.5378572999999998E-2</v>
      </c>
      <c r="K49">
        <v>19.100000000000001</v>
      </c>
      <c r="L49">
        <v>42.413800000000002</v>
      </c>
      <c r="M49">
        <v>4.0999999999999996</v>
      </c>
    </row>
    <row r="50" spans="1:13" x14ac:dyDescent="0.3">
      <c r="A50" t="s">
        <v>17</v>
      </c>
      <c r="B50">
        <v>5125</v>
      </c>
      <c r="C50" t="s">
        <v>1395</v>
      </c>
      <c r="D50" t="s">
        <v>42</v>
      </c>
      <c r="E50">
        <v>2012</v>
      </c>
      <c r="F50" t="s">
        <v>13</v>
      </c>
      <c r="G50" t="s">
        <v>14</v>
      </c>
      <c r="H50" t="s">
        <v>15</v>
      </c>
      <c r="I50" t="s">
        <v>16</v>
      </c>
      <c r="J50">
        <v>2.0519478000000001E-2</v>
      </c>
      <c r="K50">
        <v>15.85</v>
      </c>
      <c r="L50">
        <v>42.511200000000002</v>
      </c>
      <c r="M50">
        <v>3.2</v>
      </c>
    </row>
    <row r="51" spans="1:13" x14ac:dyDescent="0.3">
      <c r="A51" t="s">
        <v>17</v>
      </c>
      <c r="B51">
        <v>3269</v>
      </c>
      <c r="C51" t="s">
        <v>911</v>
      </c>
      <c r="D51" t="s">
        <v>61</v>
      </c>
      <c r="E51">
        <v>2012</v>
      </c>
      <c r="F51" t="s">
        <v>13</v>
      </c>
      <c r="G51" t="s">
        <v>14</v>
      </c>
      <c r="H51" t="s">
        <v>15</v>
      </c>
      <c r="I51" t="s">
        <v>16</v>
      </c>
      <c r="J51">
        <v>3.0751365999999999E-2</v>
      </c>
      <c r="K51">
        <v>15.7</v>
      </c>
      <c r="L51">
        <v>42.576999999999998</v>
      </c>
      <c r="M51">
        <v>4</v>
      </c>
    </row>
    <row r="52" spans="1:13" x14ac:dyDescent="0.3">
      <c r="A52" t="s">
        <v>17</v>
      </c>
      <c r="B52">
        <v>2719</v>
      </c>
      <c r="C52" t="s">
        <v>1210</v>
      </c>
      <c r="D52" t="s">
        <v>24</v>
      </c>
      <c r="E52">
        <v>2012</v>
      </c>
      <c r="F52" t="s">
        <v>13</v>
      </c>
      <c r="G52" t="s">
        <v>14</v>
      </c>
      <c r="H52" t="s">
        <v>15</v>
      </c>
      <c r="I52" t="s">
        <v>16</v>
      </c>
      <c r="J52">
        <v>5.6379439000000003E-2</v>
      </c>
      <c r="K52">
        <v>17.600000000000001</v>
      </c>
      <c r="L52">
        <v>42.745399999999997</v>
      </c>
      <c r="M52">
        <v>4.0999999999999996</v>
      </c>
    </row>
    <row r="53" spans="1:13" x14ac:dyDescent="0.3">
      <c r="A53" t="s">
        <v>17</v>
      </c>
      <c r="B53">
        <v>2710</v>
      </c>
      <c r="C53" t="s">
        <v>1374</v>
      </c>
      <c r="D53" t="s">
        <v>57</v>
      </c>
      <c r="E53">
        <v>2012</v>
      </c>
      <c r="F53" t="s">
        <v>13</v>
      </c>
      <c r="G53" t="s">
        <v>14</v>
      </c>
      <c r="H53" t="s">
        <v>15</v>
      </c>
      <c r="I53" t="s">
        <v>16</v>
      </c>
      <c r="J53">
        <v>1.1106464999999999E-2</v>
      </c>
      <c r="K53">
        <v>10.6</v>
      </c>
      <c r="L53">
        <v>42.745399999999997</v>
      </c>
      <c r="M53">
        <v>4.0999999999999996</v>
      </c>
    </row>
    <row r="54" spans="1:13" x14ac:dyDescent="0.3">
      <c r="A54" t="s">
        <v>17</v>
      </c>
      <c r="B54">
        <v>1388</v>
      </c>
      <c r="C54" t="s">
        <v>473</v>
      </c>
      <c r="D54" t="s">
        <v>19</v>
      </c>
      <c r="E54">
        <v>2012</v>
      </c>
      <c r="F54" t="s">
        <v>13</v>
      </c>
      <c r="G54" t="s">
        <v>14</v>
      </c>
      <c r="H54" t="s">
        <v>15</v>
      </c>
      <c r="I54" t="s">
        <v>16</v>
      </c>
      <c r="J54">
        <v>0</v>
      </c>
      <c r="K54">
        <v>19.600000000000001</v>
      </c>
      <c r="L54">
        <v>42.877000000000002</v>
      </c>
      <c r="M54">
        <v>4.3</v>
      </c>
    </row>
    <row r="55" spans="1:13" x14ac:dyDescent="0.3">
      <c r="A55" t="s">
        <v>17</v>
      </c>
      <c r="B55">
        <v>6269</v>
      </c>
      <c r="C55" t="s">
        <v>1040</v>
      </c>
      <c r="D55" t="s">
        <v>42</v>
      </c>
      <c r="E55">
        <v>2012</v>
      </c>
      <c r="F55" t="s">
        <v>13</v>
      </c>
      <c r="G55" t="s">
        <v>14</v>
      </c>
      <c r="H55" t="s">
        <v>15</v>
      </c>
      <c r="I55" t="s">
        <v>16</v>
      </c>
      <c r="J55">
        <v>6.775667E-3</v>
      </c>
      <c r="K55">
        <v>12.5</v>
      </c>
      <c r="L55">
        <v>42.911200000000001</v>
      </c>
      <c r="M55">
        <v>4</v>
      </c>
    </row>
    <row r="56" spans="1:13" x14ac:dyDescent="0.3">
      <c r="A56" t="s">
        <v>10</v>
      </c>
      <c r="B56">
        <v>1014</v>
      </c>
      <c r="C56" t="s">
        <v>812</v>
      </c>
      <c r="D56" t="s">
        <v>32</v>
      </c>
      <c r="E56">
        <v>2012</v>
      </c>
      <c r="F56" t="s">
        <v>13</v>
      </c>
      <c r="G56" t="s">
        <v>14</v>
      </c>
      <c r="H56" t="s">
        <v>15</v>
      </c>
      <c r="I56" t="s">
        <v>16</v>
      </c>
      <c r="J56">
        <v>0</v>
      </c>
      <c r="K56">
        <v>6.11</v>
      </c>
      <c r="L56">
        <v>43.008600000000001</v>
      </c>
      <c r="M56">
        <v>4.4000000000000004</v>
      </c>
    </row>
    <row r="57" spans="1:13" x14ac:dyDescent="0.3">
      <c r="A57" t="s">
        <v>17</v>
      </c>
      <c r="B57">
        <v>6212</v>
      </c>
      <c r="C57" t="s">
        <v>1077</v>
      </c>
      <c r="D57" t="s">
        <v>24</v>
      </c>
      <c r="E57">
        <v>2012</v>
      </c>
      <c r="F57" t="s">
        <v>13</v>
      </c>
      <c r="G57" t="s">
        <v>14</v>
      </c>
      <c r="H57" t="s">
        <v>15</v>
      </c>
      <c r="I57" t="s">
        <v>16</v>
      </c>
      <c r="J57">
        <v>4.4291250999999997E-2</v>
      </c>
      <c r="K57">
        <v>16.2</v>
      </c>
      <c r="L57">
        <v>43.345399999999998</v>
      </c>
      <c r="M57">
        <v>4</v>
      </c>
    </row>
    <row r="58" spans="1:13" x14ac:dyDescent="0.3">
      <c r="A58" t="s">
        <v>17</v>
      </c>
      <c r="B58">
        <v>6162</v>
      </c>
      <c r="C58" t="s">
        <v>1042</v>
      </c>
      <c r="D58" t="s">
        <v>48</v>
      </c>
      <c r="E58">
        <v>2012</v>
      </c>
      <c r="F58" t="s">
        <v>13</v>
      </c>
      <c r="G58" t="s">
        <v>14</v>
      </c>
      <c r="H58" t="s">
        <v>15</v>
      </c>
      <c r="I58" t="s">
        <v>16</v>
      </c>
      <c r="J58">
        <v>0.12191466199999999</v>
      </c>
      <c r="K58">
        <v>12.85</v>
      </c>
      <c r="L58">
        <v>43.5428</v>
      </c>
      <c r="M58">
        <v>4</v>
      </c>
    </row>
    <row r="59" spans="1:13" x14ac:dyDescent="0.3">
      <c r="A59" t="s">
        <v>17</v>
      </c>
      <c r="B59">
        <v>996</v>
      </c>
      <c r="C59" t="s">
        <v>356</v>
      </c>
      <c r="D59" t="s">
        <v>32</v>
      </c>
      <c r="E59">
        <v>2012</v>
      </c>
      <c r="F59" t="s">
        <v>13</v>
      </c>
      <c r="G59" t="s">
        <v>14</v>
      </c>
      <c r="H59" t="s">
        <v>15</v>
      </c>
      <c r="I59" t="s">
        <v>16</v>
      </c>
      <c r="J59">
        <v>5.3455158000000003E-2</v>
      </c>
      <c r="K59">
        <v>15.5</v>
      </c>
      <c r="L59">
        <v>43.677</v>
      </c>
      <c r="M59">
        <v>4.4000000000000004</v>
      </c>
    </row>
    <row r="60" spans="1:13" x14ac:dyDescent="0.3">
      <c r="A60" t="s">
        <v>10</v>
      </c>
      <c r="B60">
        <v>5994</v>
      </c>
      <c r="C60" t="s">
        <v>1359</v>
      </c>
      <c r="D60" t="s">
        <v>67</v>
      </c>
      <c r="E60">
        <v>2012</v>
      </c>
      <c r="F60" t="s">
        <v>13</v>
      </c>
      <c r="G60" t="s">
        <v>14</v>
      </c>
      <c r="H60" t="s">
        <v>15</v>
      </c>
      <c r="I60" t="s">
        <v>16</v>
      </c>
      <c r="J60">
        <v>4.6057809999999998E-2</v>
      </c>
      <c r="K60">
        <v>8.7100000000000009</v>
      </c>
      <c r="L60">
        <v>43.874400000000001</v>
      </c>
      <c r="M60">
        <v>4</v>
      </c>
    </row>
    <row r="61" spans="1:13" x14ac:dyDescent="0.3">
      <c r="A61" t="s">
        <v>10</v>
      </c>
      <c r="B61">
        <v>515</v>
      </c>
      <c r="C61" t="s">
        <v>498</v>
      </c>
      <c r="D61" t="s">
        <v>57</v>
      </c>
      <c r="E61">
        <v>2012</v>
      </c>
      <c r="F61" t="s">
        <v>13</v>
      </c>
      <c r="G61" t="s">
        <v>14</v>
      </c>
      <c r="H61" t="s">
        <v>15</v>
      </c>
      <c r="I61" t="s">
        <v>16</v>
      </c>
      <c r="J61">
        <v>1.60526E-2</v>
      </c>
      <c r="K61">
        <v>17.600000000000001</v>
      </c>
      <c r="L61">
        <v>43.940199999999997</v>
      </c>
      <c r="M61">
        <v>4.7</v>
      </c>
    </row>
    <row r="62" spans="1:13" x14ac:dyDescent="0.3">
      <c r="A62" t="s">
        <v>17</v>
      </c>
      <c r="B62">
        <v>6306</v>
      </c>
      <c r="C62" t="s">
        <v>1291</v>
      </c>
      <c r="D62" t="s">
        <v>48</v>
      </c>
      <c r="E62">
        <v>2012</v>
      </c>
      <c r="F62" t="s">
        <v>13</v>
      </c>
      <c r="G62" t="s">
        <v>14</v>
      </c>
      <c r="H62" t="s">
        <v>15</v>
      </c>
      <c r="I62" t="s">
        <v>16</v>
      </c>
      <c r="J62">
        <v>5.8485616999999997E-2</v>
      </c>
      <c r="K62">
        <v>15</v>
      </c>
      <c r="L62">
        <v>44.7744</v>
      </c>
      <c r="M62">
        <v>4</v>
      </c>
    </row>
    <row r="63" spans="1:13" x14ac:dyDescent="0.3">
      <c r="A63" t="s">
        <v>17</v>
      </c>
      <c r="B63">
        <v>6271</v>
      </c>
      <c r="C63" t="s">
        <v>616</v>
      </c>
      <c r="D63" t="s">
        <v>42</v>
      </c>
      <c r="E63">
        <v>2012</v>
      </c>
      <c r="F63" t="s">
        <v>13</v>
      </c>
      <c r="G63" t="s">
        <v>14</v>
      </c>
      <c r="H63" t="s">
        <v>15</v>
      </c>
      <c r="I63" t="s">
        <v>16</v>
      </c>
      <c r="J63">
        <v>9.9479703000000003E-2</v>
      </c>
      <c r="K63">
        <v>13</v>
      </c>
      <c r="L63">
        <v>44.905999999999999</v>
      </c>
      <c r="M63">
        <v>4</v>
      </c>
    </row>
    <row r="64" spans="1:13" x14ac:dyDescent="0.3">
      <c r="A64" t="s">
        <v>17</v>
      </c>
      <c r="B64">
        <v>6120</v>
      </c>
      <c r="C64" t="s">
        <v>827</v>
      </c>
      <c r="D64" t="s">
        <v>67</v>
      </c>
      <c r="E64">
        <v>2012</v>
      </c>
      <c r="F64" t="s">
        <v>13</v>
      </c>
      <c r="G64" t="s">
        <v>14</v>
      </c>
      <c r="H64" t="s">
        <v>15</v>
      </c>
      <c r="I64" t="s">
        <v>16</v>
      </c>
      <c r="J64">
        <v>0.12018920600000001</v>
      </c>
      <c r="K64">
        <v>11.15</v>
      </c>
      <c r="L64">
        <v>45.074399999999997</v>
      </c>
      <c r="M64">
        <v>4</v>
      </c>
    </row>
    <row r="65" spans="1:13" x14ac:dyDescent="0.3">
      <c r="A65" t="s">
        <v>17</v>
      </c>
      <c r="B65">
        <v>1404</v>
      </c>
      <c r="C65" t="s">
        <v>1003</v>
      </c>
      <c r="D65" t="s">
        <v>32</v>
      </c>
      <c r="E65">
        <v>2012</v>
      </c>
      <c r="F65" t="s">
        <v>13</v>
      </c>
      <c r="G65" t="s">
        <v>14</v>
      </c>
      <c r="H65" t="s">
        <v>15</v>
      </c>
      <c r="I65" t="s">
        <v>16</v>
      </c>
      <c r="J65">
        <v>1.3863257E-2</v>
      </c>
      <c r="K65">
        <v>9.8000000000000007</v>
      </c>
      <c r="L65">
        <v>45.106000000000002</v>
      </c>
      <c r="M65">
        <v>4.3</v>
      </c>
    </row>
    <row r="66" spans="1:13" x14ac:dyDescent="0.3">
      <c r="A66" t="s">
        <v>17</v>
      </c>
      <c r="B66">
        <v>6253</v>
      </c>
      <c r="C66" t="s">
        <v>670</v>
      </c>
      <c r="D66" t="s">
        <v>19</v>
      </c>
      <c r="E66">
        <v>2012</v>
      </c>
      <c r="F66" t="s">
        <v>13</v>
      </c>
      <c r="G66" t="s">
        <v>14</v>
      </c>
      <c r="H66" t="s">
        <v>15</v>
      </c>
      <c r="I66" t="s">
        <v>16</v>
      </c>
      <c r="J66">
        <v>0.16334971000000001</v>
      </c>
      <c r="K66">
        <v>18.2</v>
      </c>
      <c r="L66">
        <v>45.108600000000003</v>
      </c>
      <c r="M66">
        <v>4</v>
      </c>
    </row>
    <row r="67" spans="1:13" x14ac:dyDescent="0.3">
      <c r="A67" t="s">
        <v>17</v>
      </c>
      <c r="B67">
        <v>4419</v>
      </c>
      <c r="C67" t="s">
        <v>1552</v>
      </c>
      <c r="D67" t="s">
        <v>61</v>
      </c>
      <c r="E67">
        <v>2012</v>
      </c>
      <c r="F67" t="s">
        <v>13</v>
      </c>
      <c r="G67" t="s">
        <v>14</v>
      </c>
      <c r="H67" t="s">
        <v>15</v>
      </c>
      <c r="I67" t="s">
        <v>16</v>
      </c>
      <c r="J67">
        <v>6.4241345000000005E-2</v>
      </c>
      <c r="K67">
        <v>15</v>
      </c>
      <c r="L67">
        <v>45.206000000000003</v>
      </c>
      <c r="M67">
        <v>3.7</v>
      </c>
    </row>
    <row r="68" spans="1:13" x14ac:dyDescent="0.3">
      <c r="A68" t="s">
        <v>17</v>
      </c>
      <c r="B68">
        <v>3174</v>
      </c>
      <c r="C68" t="s">
        <v>81</v>
      </c>
      <c r="D68" t="s">
        <v>12</v>
      </c>
      <c r="E68">
        <v>2012</v>
      </c>
      <c r="F68" t="s">
        <v>13</v>
      </c>
      <c r="G68" t="s">
        <v>14</v>
      </c>
      <c r="H68" t="s">
        <v>15</v>
      </c>
      <c r="I68" t="s">
        <v>16</v>
      </c>
      <c r="J68">
        <v>0</v>
      </c>
      <c r="K68">
        <v>11.8</v>
      </c>
      <c r="L68">
        <v>45.540199999999999</v>
      </c>
      <c r="M68">
        <v>4</v>
      </c>
    </row>
    <row r="69" spans="1:13" x14ac:dyDescent="0.3">
      <c r="A69" t="s">
        <v>10</v>
      </c>
      <c r="B69">
        <v>2110</v>
      </c>
      <c r="C69" t="s">
        <v>486</v>
      </c>
      <c r="D69" t="s">
        <v>12</v>
      </c>
      <c r="E69">
        <v>2012</v>
      </c>
      <c r="F69" t="s">
        <v>13</v>
      </c>
      <c r="G69" t="s">
        <v>14</v>
      </c>
      <c r="H69" t="s">
        <v>15</v>
      </c>
      <c r="I69" t="s">
        <v>16</v>
      </c>
      <c r="J69">
        <v>2.8167477999999999E-2</v>
      </c>
      <c r="K69">
        <v>20</v>
      </c>
      <c r="L69">
        <v>45.574399999999997</v>
      </c>
      <c r="M69">
        <v>4.2</v>
      </c>
    </row>
    <row r="70" spans="1:13" x14ac:dyDescent="0.3">
      <c r="A70" t="s">
        <v>17</v>
      </c>
      <c r="B70">
        <v>1298</v>
      </c>
      <c r="C70" t="s">
        <v>547</v>
      </c>
      <c r="D70" t="s">
        <v>24</v>
      </c>
      <c r="E70">
        <v>2012</v>
      </c>
      <c r="F70" t="s">
        <v>13</v>
      </c>
      <c r="G70" t="s">
        <v>14</v>
      </c>
      <c r="H70" t="s">
        <v>15</v>
      </c>
      <c r="I70" t="s">
        <v>16</v>
      </c>
      <c r="J70">
        <v>6.5732883000000006E-2</v>
      </c>
      <c r="K70">
        <v>13.65</v>
      </c>
      <c r="L70">
        <v>45.740200000000002</v>
      </c>
      <c r="M70">
        <v>4.3</v>
      </c>
    </row>
    <row r="71" spans="1:13" x14ac:dyDescent="0.3">
      <c r="A71" t="s">
        <v>17</v>
      </c>
      <c r="B71">
        <v>2073</v>
      </c>
      <c r="C71" t="s">
        <v>1237</v>
      </c>
      <c r="D71" t="s">
        <v>12</v>
      </c>
      <c r="E71">
        <v>2012</v>
      </c>
      <c r="F71" t="s">
        <v>13</v>
      </c>
      <c r="G71" t="s">
        <v>14</v>
      </c>
      <c r="H71" t="s">
        <v>15</v>
      </c>
      <c r="I71" t="s">
        <v>16</v>
      </c>
      <c r="J71">
        <v>7.6975117999999995E-2</v>
      </c>
      <c r="K71">
        <v>16</v>
      </c>
      <c r="L71">
        <v>46.208599999999997</v>
      </c>
      <c r="M71">
        <v>4.2</v>
      </c>
    </row>
    <row r="72" spans="1:13" x14ac:dyDescent="0.3">
      <c r="A72" t="s">
        <v>17</v>
      </c>
      <c r="B72">
        <v>6216</v>
      </c>
      <c r="C72" t="s">
        <v>1108</v>
      </c>
      <c r="D72" t="s">
        <v>12</v>
      </c>
      <c r="E72">
        <v>2012</v>
      </c>
      <c r="F72" t="s">
        <v>13</v>
      </c>
      <c r="G72" t="s">
        <v>14</v>
      </c>
      <c r="H72" t="s">
        <v>15</v>
      </c>
      <c r="I72" t="s">
        <v>16</v>
      </c>
      <c r="J72">
        <v>0.12073102400000001</v>
      </c>
      <c r="K72">
        <v>6.36</v>
      </c>
      <c r="L72">
        <v>46.506</v>
      </c>
      <c r="M72">
        <v>4</v>
      </c>
    </row>
    <row r="73" spans="1:13" x14ac:dyDescent="0.3">
      <c r="A73" t="s">
        <v>17</v>
      </c>
      <c r="B73">
        <v>3260</v>
      </c>
      <c r="C73" t="s">
        <v>586</v>
      </c>
      <c r="D73" t="s">
        <v>67</v>
      </c>
      <c r="E73">
        <v>2012</v>
      </c>
      <c r="F73" t="s">
        <v>13</v>
      </c>
      <c r="G73" t="s">
        <v>14</v>
      </c>
      <c r="H73" t="s">
        <v>15</v>
      </c>
      <c r="I73" t="s">
        <v>16</v>
      </c>
      <c r="J73">
        <v>2.4264569E-2</v>
      </c>
      <c r="K73">
        <v>19.600000000000001</v>
      </c>
      <c r="L73">
        <v>46.571800000000003</v>
      </c>
      <c r="M73">
        <v>4</v>
      </c>
    </row>
    <row r="74" spans="1:13" x14ac:dyDescent="0.3">
      <c r="A74" t="s">
        <v>10</v>
      </c>
      <c r="B74">
        <v>2115</v>
      </c>
      <c r="C74" t="s">
        <v>1124</v>
      </c>
      <c r="D74" t="s">
        <v>48</v>
      </c>
      <c r="E74">
        <v>2012</v>
      </c>
      <c r="F74" t="s">
        <v>13</v>
      </c>
      <c r="G74" t="s">
        <v>14</v>
      </c>
      <c r="H74" t="s">
        <v>15</v>
      </c>
      <c r="I74" t="s">
        <v>16</v>
      </c>
      <c r="J74">
        <v>0.13491920199999999</v>
      </c>
      <c r="K74">
        <v>7.63</v>
      </c>
      <c r="L74">
        <v>46.940199999999997</v>
      </c>
      <c r="M74">
        <v>4.2</v>
      </c>
    </row>
    <row r="75" spans="1:13" x14ac:dyDescent="0.3">
      <c r="A75" t="s">
        <v>10</v>
      </c>
      <c r="B75">
        <v>6392</v>
      </c>
      <c r="C75" t="s">
        <v>1029</v>
      </c>
      <c r="D75" t="s">
        <v>54</v>
      </c>
      <c r="E75">
        <v>2012</v>
      </c>
      <c r="F75" t="s">
        <v>13</v>
      </c>
      <c r="G75" t="s">
        <v>14</v>
      </c>
      <c r="H75" t="s">
        <v>15</v>
      </c>
      <c r="I75" t="s">
        <v>16</v>
      </c>
      <c r="J75">
        <v>6.1190964E-2</v>
      </c>
      <c r="K75">
        <v>15.85</v>
      </c>
      <c r="L75">
        <v>47.174399999999999</v>
      </c>
      <c r="M75">
        <v>4</v>
      </c>
    </row>
    <row r="76" spans="1:13" x14ac:dyDescent="0.3">
      <c r="A76" t="s">
        <v>17</v>
      </c>
      <c r="B76">
        <v>2070</v>
      </c>
      <c r="C76" t="s">
        <v>1167</v>
      </c>
      <c r="D76" t="s">
        <v>24</v>
      </c>
      <c r="E76">
        <v>2012</v>
      </c>
      <c r="F76" t="s">
        <v>13</v>
      </c>
      <c r="G76" t="s">
        <v>14</v>
      </c>
      <c r="H76" t="s">
        <v>15</v>
      </c>
      <c r="I76" t="s">
        <v>16</v>
      </c>
      <c r="J76">
        <v>0.16871475999999999</v>
      </c>
      <c r="K76">
        <v>12.85</v>
      </c>
      <c r="L76">
        <v>47.305999999999997</v>
      </c>
      <c r="M76">
        <v>4.2</v>
      </c>
    </row>
    <row r="77" spans="1:13" x14ac:dyDescent="0.3">
      <c r="A77" t="s">
        <v>10</v>
      </c>
      <c r="B77">
        <v>5614</v>
      </c>
      <c r="C77" t="s">
        <v>190</v>
      </c>
      <c r="D77" t="s">
        <v>24</v>
      </c>
      <c r="E77">
        <v>2012</v>
      </c>
      <c r="F77" t="s">
        <v>13</v>
      </c>
      <c r="G77" t="s">
        <v>14</v>
      </c>
      <c r="H77" t="s">
        <v>15</v>
      </c>
      <c r="I77" t="s">
        <v>16</v>
      </c>
      <c r="J77">
        <v>4.1636189999999997E-2</v>
      </c>
      <c r="K77">
        <v>19.600000000000001</v>
      </c>
      <c r="L77">
        <v>47.337600000000002</v>
      </c>
      <c r="M77">
        <v>2.2000000000000002</v>
      </c>
    </row>
    <row r="78" spans="1:13" x14ac:dyDescent="0.3">
      <c r="A78" t="s">
        <v>17</v>
      </c>
      <c r="B78">
        <v>2708</v>
      </c>
      <c r="C78" t="s">
        <v>232</v>
      </c>
      <c r="D78" t="s">
        <v>12</v>
      </c>
      <c r="E78">
        <v>2012</v>
      </c>
      <c r="F78" t="s">
        <v>13</v>
      </c>
      <c r="G78" t="s">
        <v>14</v>
      </c>
      <c r="H78" t="s">
        <v>15</v>
      </c>
      <c r="I78" t="s">
        <v>16</v>
      </c>
      <c r="J78">
        <v>4.6556408000000001E-2</v>
      </c>
      <c r="K78">
        <v>8.1850000000000005</v>
      </c>
      <c r="L78">
        <v>47.769199999999998</v>
      </c>
      <c r="M78">
        <v>4.0999999999999996</v>
      </c>
    </row>
    <row r="79" spans="1:13" x14ac:dyDescent="0.3">
      <c r="A79" t="s">
        <v>17</v>
      </c>
      <c r="B79">
        <v>6248</v>
      </c>
      <c r="C79" t="s">
        <v>1406</v>
      </c>
      <c r="D79" t="s">
        <v>19</v>
      </c>
      <c r="E79">
        <v>2012</v>
      </c>
      <c r="F79" t="s">
        <v>13</v>
      </c>
      <c r="G79" t="s">
        <v>14</v>
      </c>
      <c r="H79" t="s">
        <v>15</v>
      </c>
      <c r="I79" t="s">
        <v>16</v>
      </c>
      <c r="J79">
        <v>0</v>
      </c>
      <c r="K79">
        <v>15.2</v>
      </c>
      <c r="L79">
        <v>47.803400000000003</v>
      </c>
      <c r="M79">
        <v>4</v>
      </c>
    </row>
    <row r="80" spans="1:13" x14ac:dyDescent="0.3">
      <c r="A80" t="s">
        <v>17</v>
      </c>
      <c r="B80">
        <v>6146</v>
      </c>
      <c r="C80" t="s">
        <v>207</v>
      </c>
      <c r="D80" t="s">
        <v>12</v>
      </c>
      <c r="E80">
        <v>2012</v>
      </c>
      <c r="F80" t="s">
        <v>13</v>
      </c>
      <c r="G80" t="s">
        <v>14</v>
      </c>
      <c r="H80" t="s">
        <v>15</v>
      </c>
      <c r="I80" t="s">
        <v>16</v>
      </c>
      <c r="J80">
        <v>7.2410764000000002E-2</v>
      </c>
      <c r="K80">
        <v>14.7</v>
      </c>
      <c r="L80">
        <v>48.203400000000002</v>
      </c>
      <c r="M80">
        <v>4</v>
      </c>
    </row>
    <row r="81" spans="1:13" x14ac:dyDescent="0.3">
      <c r="A81" t="s">
        <v>10</v>
      </c>
      <c r="B81">
        <v>6344</v>
      </c>
      <c r="C81" t="s">
        <v>1217</v>
      </c>
      <c r="D81" t="s">
        <v>95</v>
      </c>
      <c r="E81">
        <v>2012</v>
      </c>
      <c r="F81" t="s">
        <v>13</v>
      </c>
      <c r="G81" t="s">
        <v>14</v>
      </c>
      <c r="H81" t="s">
        <v>15</v>
      </c>
      <c r="I81" t="s">
        <v>16</v>
      </c>
      <c r="J81">
        <v>8.2394321000000006E-2</v>
      </c>
      <c r="K81">
        <v>19.350000000000001</v>
      </c>
      <c r="L81">
        <v>48.503399999999999</v>
      </c>
      <c r="M81">
        <v>4</v>
      </c>
    </row>
    <row r="82" spans="1:13" x14ac:dyDescent="0.3">
      <c r="A82" t="s">
        <v>17</v>
      </c>
      <c r="B82">
        <v>4171</v>
      </c>
      <c r="C82" t="s">
        <v>743</v>
      </c>
      <c r="D82" t="s">
        <v>32</v>
      </c>
      <c r="E82">
        <v>2012</v>
      </c>
      <c r="F82" t="s">
        <v>13</v>
      </c>
      <c r="G82" t="s">
        <v>14</v>
      </c>
      <c r="H82" t="s">
        <v>15</v>
      </c>
      <c r="I82" t="s">
        <v>16</v>
      </c>
      <c r="J82">
        <v>0.150801606</v>
      </c>
      <c r="K82">
        <v>14.6</v>
      </c>
      <c r="L82">
        <v>48.769199999999998</v>
      </c>
      <c r="M82">
        <v>3.8</v>
      </c>
    </row>
    <row r="83" spans="1:13" x14ac:dyDescent="0.3">
      <c r="A83" t="s">
        <v>10</v>
      </c>
      <c r="B83">
        <v>6394</v>
      </c>
      <c r="C83" t="s">
        <v>274</v>
      </c>
      <c r="D83" t="s">
        <v>54</v>
      </c>
      <c r="E83">
        <v>2012</v>
      </c>
      <c r="F83" t="s">
        <v>13</v>
      </c>
      <c r="G83" t="s">
        <v>14</v>
      </c>
      <c r="H83" t="s">
        <v>15</v>
      </c>
      <c r="I83" t="s">
        <v>16</v>
      </c>
      <c r="J83">
        <v>0.17174348</v>
      </c>
      <c r="K83">
        <v>18.600000000000001</v>
      </c>
      <c r="L83">
        <v>48.837600000000002</v>
      </c>
      <c r="M83">
        <v>4</v>
      </c>
    </row>
    <row r="84" spans="1:13" x14ac:dyDescent="0.3">
      <c r="A84" t="s">
        <v>17</v>
      </c>
      <c r="B84">
        <v>6266</v>
      </c>
      <c r="C84" t="s">
        <v>1132</v>
      </c>
      <c r="D84" t="s">
        <v>42</v>
      </c>
      <c r="E84">
        <v>2012</v>
      </c>
      <c r="F84" t="s">
        <v>13</v>
      </c>
      <c r="G84" t="s">
        <v>14</v>
      </c>
      <c r="H84" t="s">
        <v>15</v>
      </c>
      <c r="I84" t="s">
        <v>16</v>
      </c>
      <c r="J84">
        <v>8.0417723999999996E-2</v>
      </c>
      <c r="K84">
        <v>9.1</v>
      </c>
      <c r="L84">
        <v>48.8718</v>
      </c>
      <c r="M84">
        <v>4</v>
      </c>
    </row>
    <row r="85" spans="1:13" x14ac:dyDescent="0.3">
      <c r="A85" t="s">
        <v>10</v>
      </c>
      <c r="B85">
        <v>6347</v>
      </c>
      <c r="C85" t="s">
        <v>954</v>
      </c>
      <c r="D85" t="s">
        <v>74</v>
      </c>
      <c r="E85">
        <v>2012</v>
      </c>
      <c r="F85" t="s">
        <v>13</v>
      </c>
      <c r="G85" t="s">
        <v>14</v>
      </c>
      <c r="H85" t="s">
        <v>15</v>
      </c>
      <c r="I85" t="s">
        <v>16</v>
      </c>
      <c r="J85">
        <v>3.3103555999999999E-2</v>
      </c>
      <c r="K85">
        <v>10.6</v>
      </c>
      <c r="L85">
        <v>48.900799999999997</v>
      </c>
      <c r="M85">
        <v>4</v>
      </c>
    </row>
    <row r="86" spans="1:13" x14ac:dyDescent="0.3">
      <c r="A86" t="s">
        <v>17</v>
      </c>
      <c r="B86">
        <v>6165</v>
      </c>
      <c r="C86" t="s">
        <v>477</v>
      </c>
      <c r="D86" t="s">
        <v>95</v>
      </c>
      <c r="E86">
        <v>2012</v>
      </c>
      <c r="F86" t="s">
        <v>13</v>
      </c>
      <c r="G86" t="s">
        <v>14</v>
      </c>
      <c r="H86" t="s">
        <v>15</v>
      </c>
      <c r="I86" t="s">
        <v>16</v>
      </c>
      <c r="J86">
        <v>3.7555348000000002E-2</v>
      </c>
      <c r="K86">
        <v>6.8</v>
      </c>
      <c r="L86">
        <v>49.603400000000001</v>
      </c>
      <c r="M86">
        <v>4</v>
      </c>
    </row>
    <row r="87" spans="1:13" x14ac:dyDescent="0.3">
      <c r="A87" t="s">
        <v>10</v>
      </c>
      <c r="B87">
        <v>6405</v>
      </c>
      <c r="C87" t="s">
        <v>1495</v>
      </c>
      <c r="D87" t="s">
        <v>48</v>
      </c>
      <c r="E87">
        <v>2012</v>
      </c>
      <c r="F87" t="s">
        <v>13</v>
      </c>
      <c r="G87" t="s">
        <v>14</v>
      </c>
      <c r="H87" t="s">
        <v>15</v>
      </c>
      <c r="I87" t="s">
        <v>16</v>
      </c>
      <c r="J87">
        <v>9.9286297999999995E-2</v>
      </c>
      <c r="K87">
        <v>14.65</v>
      </c>
      <c r="L87">
        <v>49.866599999999998</v>
      </c>
      <c r="M87">
        <v>4</v>
      </c>
    </row>
    <row r="88" spans="1:13" x14ac:dyDescent="0.3">
      <c r="A88" t="s">
        <v>10</v>
      </c>
      <c r="B88">
        <v>2108</v>
      </c>
      <c r="C88" t="s">
        <v>71</v>
      </c>
      <c r="D88" t="s">
        <v>12</v>
      </c>
      <c r="E88">
        <v>2012</v>
      </c>
      <c r="F88" t="s">
        <v>13</v>
      </c>
      <c r="G88" t="s">
        <v>14</v>
      </c>
      <c r="H88" t="s">
        <v>15</v>
      </c>
      <c r="I88" t="s">
        <v>16</v>
      </c>
      <c r="J88">
        <v>1.6622448000000001E-2</v>
      </c>
      <c r="K88">
        <v>17.7</v>
      </c>
      <c r="L88">
        <v>50.203400000000002</v>
      </c>
      <c r="M88">
        <v>4.2</v>
      </c>
    </row>
    <row r="89" spans="1:13" x14ac:dyDescent="0.3">
      <c r="A89" t="s">
        <v>17</v>
      </c>
      <c r="B89">
        <v>89</v>
      </c>
      <c r="C89" t="s">
        <v>134</v>
      </c>
      <c r="D89" t="s">
        <v>19</v>
      </c>
      <c r="E89">
        <v>2012</v>
      </c>
      <c r="F89" t="s">
        <v>13</v>
      </c>
      <c r="G89" t="s">
        <v>14</v>
      </c>
      <c r="H89" t="s">
        <v>15</v>
      </c>
      <c r="I89" t="s">
        <v>16</v>
      </c>
      <c r="J89">
        <v>9.8938169999999992E-3</v>
      </c>
      <c r="K89">
        <v>11.395</v>
      </c>
      <c r="L89">
        <v>50.303400000000003</v>
      </c>
      <c r="M89">
        <v>5</v>
      </c>
    </row>
    <row r="90" spans="1:13" x14ac:dyDescent="0.3">
      <c r="A90" t="s">
        <v>17</v>
      </c>
      <c r="B90">
        <v>5449</v>
      </c>
      <c r="C90" t="s">
        <v>1075</v>
      </c>
      <c r="D90" t="s">
        <v>28</v>
      </c>
      <c r="E90">
        <v>2012</v>
      </c>
      <c r="F90" t="s">
        <v>13</v>
      </c>
      <c r="G90" t="s">
        <v>14</v>
      </c>
      <c r="H90" t="s">
        <v>15</v>
      </c>
      <c r="I90" t="s">
        <v>16</v>
      </c>
      <c r="J90">
        <v>3.2152003999999998E-2</v>
      </c>
      <c r="K90">
        <v>10.1</v>
      </c>
      <c r="L90">
        <v>50.6008</v>
      </c>
      <c r="M90">
        <v>2.8</v>
      </c>
    </row>
    <row r="91" spans="1:13" x14ac:dyDescent="0.3">
      <c r="A91" t="s">
        <v>17</v>
      </c>
      <c r="B91">
        <v>6181</v>
      </c>
      <c r="C91" t="s">
        <v>1062</v>
      </c>
      <c r="D91" t="s">
        <v>28</v>
      </c>
      <c r="E91">
        <v>2012</v>
      </c>
      <c r="F91" t="s">
        <v>13</v>
      </c>
      <c r="G91" t="s">
        <v>14</v>
      </c>
      <c r="H91" t="s">
        <v>15</v>
      </c>
      <c r="I91" t="s">
        <v>16</v>
      </c>
      <c r="J91">
        <v>2.1619564000000001E-2</v>
      </c>
      <c r="K91">
        <v>8.6449999999999996</v>
      </c>
      <c r="L91">
        <v>50.6982</v>
      </c>
      <c r="M91">
        <v>4</v>
      </c>
    </row>
    <row r="92" spans="1:13" x14ac:dyDescent="0.3">
      <c r="A92" t="s">
        <v>17</v>
      </c>
      <c r="B92">
        <v>6192</v>
      </c>
      <c r="C92" t="s">
        <v>454</v>
      </c>
      <c r="D92" t="s">
        <v>67</v>
      </c>
      <c r="E92">
        <v>2012</v>
      </c>
      <c r="F92" t="s">
        <v>13</v>
      </c>
      <c r="G92" t="s">
        <v>14</v>
      </c>
      <c r="H92" t="s">
        <v>15</v>
      </c>
      <c r="I92" t="s">
        <v>16</v>
      </c>
      <c r="J92">
        <v>1.7182935E-2</v>
      </c>
      <c r="K92">
        <v>7.9349999999999996</v>
      </c>
      <c r="L92">
        <v>51.234999999999999</v>
      </c>
      <c r="M92">
        <v>4</v>
      </c>
    </row>
    <row r="93" spans="1:13" x14ac:dyDescent="0.3">
      <c r="A93" t="s">
        <v>17</v>
      </c>
      <c r="B93">
        <v>6180</v>
      </c>
      <c r="C93" t="s">
        <v>515</v>
      </c>
      <c r="D93" t="s">
        <v>28</v>
      </c>
      <c r="E93">
        <v>2012</v>
      </c>
      <c r="F93" t="s">
        <v>13</v>
      </c>
      <c r="G93" t="s">
        <v>14</v>
      </c>
      <c r="H93" t="s">
        <v>15</v>
      </c>
      <c r="I93" t="s">
        <v>16</v>
      </c>
      <c r="J93">
        <v>9.8036902999999995E-2</v>
      </c>
      <c r="K93">
        <v>8.5</v>
      </c>
      <c r="L93">
        <v>51.532400000000003</v>
      </c>
      <c r="M93">
        <v>4</v>
      </c>
    </row>
    <row r="94" spans="1:13" x14ac:dyDescent="0.3">
      <c r="A94" t="s">
        <v>17</v>
      </c>
      <c r="B94">
        <v>5254</v>
      </c>
      <c r="C94" t="s">
        <v>861</v>
      </c>
      <c r="D94" t="s">
        <v>54</v>
      </c>
      <c r="E94">
        <v>2012</v>
      </c>
      <c r="F94" t="s">
        <v>13</v>
      </c>
      <c r="G94" t="s">
        <v>14</v>
      </c>
      <c r="H94" t="s">
        <v>15</v>
      </c>
      <c r="I94" t="s">
        <v>16</v>
      </c>
      <c r="J94">
        <v>6.9532900999999994E-2</v>
      </c>
      <c r="K94">
        <v>12.65</v>
      </c>
      <c r="L94">
        <v>51.8324</v>
      </c>
      <c r="M94">
        <v>3</v>
      </c>
    </row>
    <row r="95" spans="1:13" x14ac:dyDescent="0.3">
      <c r="A95" t="s">
        <v>17</v>
      </c>
      <c r="B95">
        <v>6297</v>
      </c>
      <c r="C95" t="s">
        <v>1433</v>
      </c>
      <c r="D95" t="s">
        <v>153</v>
      </c>
      <c r="E95">
        <v>2012</v>
      </c>
      <c r="F95" t="s">
        <v>13</v>
      </c>
      <c r="G95" t="s">
        <v>14</v>
      </c>
      <c r="H95" t="s">
        <v>15</v>
      </c>
      <c r="I95" t="s">
        <v>16</v>
      </c>
      <c r="J95">
        <v>5.6164760000000001E-2</v>
      </c>
      <c r="K95">
        <v>12.6</v>
      </c>
      <c r="L95">
        <v>51.898200000000003</v>
      </c>
      <c r="M95">
        <v>4</v>
      </c>
    </row>
    <row r="96" spans="1:13" x14ac:dyDescent="0.3">
      <c r="A96" t="s">
        <v>17</v>
      </c>
      <c r="B96">
        <v>1376</v>
      </c>
      <c r="C96" t="s">
        <v>233</v>
      </c>
      <c r="D96" t="s">
        <v>12</v>
      </c>
      <c r="E96">
        <v>2012</v>
      </c>
      <c r="F96" t="s">
        <v>13</v>
      </c>
      <c r="G96" t="s">
        <v>14</v>
      </c>
      <c r="H96" t="s">
        <v>15</v>
      </c>
      <c r="I96" t="s">
        <v>16</v>
      </c>
      <c r="J96">
        <v>2.0579897E-2</v>
      </c>
      <c r="K96">
        <v>16.350000000000001</v>
      </c>
      <c r="L96">
        <v>52.132399999999997</v>
      </c>
      <c r="M96">
        <v>4.3</v>
      </c>
    </row>
    <row r="97" spans="1:13" x14ac:dyDescent="0.3">
      <c r="A97" t="s">
        <v>10</v>
      </c>
      <c r="B97">
        <v>1421</v>
      </c>
      <c r="C97" t="s">
        <v>188</v>
      </c>
      <c r="D97" t="s">
        <v>24</v>
      </c>
      <c r="E97">
        <v>2012</v>
      </c>
      <c r="F97" t="s">
        <v>13</v>
      </c>
      <c r="G97" t="s">
        <v>14</v>
      </c>
      <c r="H97" t="s">
        <v>15</v>
      </c>
      <c r="I97" t="s">
        <v>16</v>
      </c>
      <c r="J97">
        <v>4.7193869999999999E-2</v>
      </c>
      <c r="K97">
        <v>9.1950000000000003</v>
      </c>
      <c r="L97">
        <v>52.866599999999998</v>
      </c>
      <c r="M97">
        <v>4.3</v>
      </c>
    </row>
    <row r="98" spans="1:13" x14ac:dyDescent="0.3">
      <c r="A98" t="s">
        <v>10</v>
      </c>
      <c r="B98">
        <v>5895</v>
      </c>
      <c r="C98" t="s">
        <v>1119</v>
      </c>
      <c r="D98" t="s">
        <v>95</v>
      </c>
      <c r="E98">
        <v>2012</v>
      </c>
      <c r="F98" t="s">
        <v>13</v>
      </c>
      <c r="G98" t="s">
        <v>14</v>
      </c>
      <c r="H98" t="s">
        <v>15</v>
      </c>
      <c r="I98" t="s">
        <v>16</v>
      </c>
      <c r="J98">
        <v>0.13370075200000001</v>
      </c>
      <c r="K98">
        <v>4.88</v>
      </c>
      <c r="L98">
        <v>52.9298</v>
      </c>
      <c r="M98">
        <v>4</v>
      </c>
    </row>
    <row r="99" spans="1:13" x14ac:dyDescent="0.3">
      <c r="A99" t="s">
        <v>10</v>
      </c>
      <c r="B99">
        <v>1410</v>
      </c>
      <c r="C99" t="s">
        <v>710</v>
      </c>
      <c r="D99" t="s">
        <v>95</v>
      </c>
      <c r="E99">
        <v>2012</v>
      </c>
      <c r="F99" t="s">
        <v>13</v>
      </c>
      <c r="G99" t="s">
        <v>14</v>
      </c>
      <c r="H99" t="s">
        <v>15</v>
      </c>
      <c r="I99" t="s">
        <v>16</v>
      </c>
      <c r="J99">
        <v>5.5805027E-2</v>
      </c>
      <c r="K99">
        <v>11.85</v>
      </c>
      <c r="L99">
        <v>53.066600000000001</v>
      </c>
      <c r="M99">
        <v>4.3</v>
      </c>
    </row>
    <row r="100" spans="1:13" x14ac:dyDescent="0.3">
      <c r="A100" t="s">
        <v>10</v>
      </c>
      <c r="B100">
        <v>6408</v>
      </c>
      <c r="C100" t="s">
        <v>1418</v>
      </c>
      <c r="D100" t="s">
        <v>32</v>
      </c>
      <c r="E100">
        <v>2012</v>
      </c>
      <c r="F100" t="s">
        <v>13</v>
      </c>
      <c r="G100" t="s">
        <v>14</v>
      </c>
      <c r="H100" t="s">
        <v>15</v>
      </c>
      <c r="I100" t="s">
        <v>16</v>
      </c>
      <c r="J100">
        <v>6.1270646999999998E-2</v>
      </c>
      <c r="K100">
        <v>12.1</v>
      </c>
      <c r="L100">
        <v>53.261400000000002</v>
      </c>
      <c r="M100">
        <v>4</v>
      </c>
    </row>
    <row r="101" spans="1:13" x14ac:dyDescent="0.3">
      <c r="A101" t="s">
        <v>17</v>
      </c>
      <c r="B101">
        <v>2054</v>
      </c>
      <c r="C101" t="s">
        <v>692</v>
      </c>
      <c r="D101" t="s">
        <v>42</v>
      </c>
      <c r="E101">
        <v>2012</v>
      </c>
      <c r="F101" t="s">
        <v>13</v>
      </c>
      <c r="G101" t="s">
        <v>14</v>
      </c>
      <c r="H101" t="s">
        <v>15</v>
      </c>
      <c r="I101" t="s">
        <v>16</v>
      </c>
      <c r="J101">
        <v>0</v>
      </c>
      <c r="K101">
        <v>8.93</v>
      </c>
      <c r="L101">
        <v>53.261400000000002</v>
      </c>
      <c r="M101">
        <v>4.2</v>
      </c>
    </row>
    <row r="102" spans="1:13" x14ac:dyDescent="0.3">
      <c r="A102" t="s">
        <v>17</v>
      </c>
      <c r="B102">
        <v>6230</v>
      </c>
      <c r="C102" t="s">
        <v>1506</v>
      </c>
      <c r="D102" t="s">
        <v>61</v>
      </c>
      <c r="E102">
        <v>2012</v>
      </c>
      <c r="F102" t="s">
        <v>13</v>
      </c>
      <c r="G102" t="s">
        <v>14</v>
      </c>
      <c r="H102" t="s">
        <v>15</v>
      </c>
      <c r="I102" t="s">
        <v>16</v>
      </c>
      <c r="J102">
        <v>7.5675437999999998E-2</v>
      </c>
      <c r="K102">
        <v>5.98</v>
      </c>
      <c r="L102">
        <v>53.361400000000003</v>
      </c>
      <c r="M102">
        <v>4</v>
      </c>
    </row>
    <row r="103" spans="1:13" x14ac:dyDescent="0.3">
      <c r="A103" t="s">
        <v>17</v>
      </c>
      <c r="B103">
        <v>1393</v>
      </c>
      <c r="C103" t="s">
        <v>694</v>
      </c>
      <c r="D103" t="s">
        <v>42</v>
      </c>
      <c r="E103">
        <v>2012</v>
      </c>
      <c r="F103" t="s">
        <v>13</v>
      </c>
      <c r="G103" t="s">
        <v>14</v>
      </c>
      <c r="H103" t="s">
        <v>15</v>
      </c>
      <c r="I103" t="s">
        <v>16</v>
      </c>
      <c r="J103">
        <v>1.4296484E-2</v>
      </c>
      <c r="K103">
        <v>19.5</v>
      </c>
      <c r="L103">
        <v>53.761400000000002</v>
      </c>
      <c r="M103">
        <v>4.3</v>
      </c>
    </row>
    <row r="104" spans="1:13" x14ac:dyDescent="0.3">
      <c r="A104" t="s">
        <v>17</v>
      </c>
      <c r="B104">
        <v>6198</v>
      </c>
      <c r="C104" t="s">
        <v>1595</v>
      </c>
      <c r="D104" t="s">
        <v>67</v>
      </c>
      <c r="E104">
        <v>2012</v>
      </c>
      <c r="F104" t="s">
        <v>13</v>
      </c>
      <c r="G104" t="s">
        <v>14</v>
      </c>
      <c r="H104" t="s">
        <v>15</v>
      </c>
      <c r="I104" t="s">
        <v>16</v>
      </c>
      <c r="J104">
        <v>4.2246575000000001E-2</v>
      </c>
      <c r="K104">
        <v>14.15</v>
      </c>
      <c r="L104">
        <v>54.298200000000001</v>
      </c>
      <c r="M104">
        <v>4</v>
      </c>
    </row>
    <row r="105" spans="1:13" x14ac:dyDescent="0.3">
      <c r="A105" t="s">
        <v>10</v>
      </c>
      <c r="B105">
        <v>428</v>
      </c>
      <c r="C105" t="s">
        <v>429</v>
      </c>
      <c r="D105" t="s">
        <v>74</v>
      </c>
      <c r="E105">
        <v>2012</v>
      </c>
      <c r="F105" t="s">
        <v>13</v>
      </c>
      <c r="G105" t="s">
        <v>14</v>
      </c>
      <c r="H105" t="s">
        <v>15</v>
      </c>
      <c r="I105" t="s">
        <v>16</v>
      </c>
      <c r="J105">
        <v>6.9196376000000004E-2</v>
      </c>
      <c r="K105">
        <v>9</v>
      </c>
      <c r="L105">
        <v>54.361400000000003</v>
      </c>
      <c r="M105">
        <v>4.9000000000000004</v>
      </c>
    </row>
    <row r="106" spans="1:13" x14ac:dyDescent="0.3">
      <c r="A106" t="s">
        <v>17</v>
      </c>
      <c r="B106">
        <v>6202</v>
      </c>
      <c r="C106" t="s">
        <v>535</v>
      </c>
      <c r="D106" t="s">
        <v>67</v>
      </c>
      <c r="E106">
        <v>2012</v>
      </c>
      <c r="F106" t="s">
        <v>13</v>
      </c>
      <c r="G106" t="s">
        <v>14</v>
      </c>
      <c r="H106" t="s">
        <v>15</v>
      </c>
      <c r="I106" t="s">
        <v>16</v>
      </c>
      <c r="J106">
        <v>0.101932076</v>
      </c>
      <c r="K106">
        <v>19.25</v>
      </c>
      <c r="L106">
        <v>54.595599999999997</v>
      </c>
      <c r="M106">
        <v>4</v>
      </c>
    </row>
    <row r="107" spans="1:13" x14ac:dyDescent="0.3">
      <c r="A107" t="s">
        <v>17</v>
      </c>
      <c r="B107">
        <v>6208</v>
      </c>
      <c r="C107" t="s">
        <v>466</v>
      </c>
      <c r="D107" t="s">
        <v>24</v>
      </c>
      <c r="E107">
        <v>2012</v>
      </c>
      <c r="F107" t="s">
        <v>13</v>
      </c>
      <c r="G107" t="s">
        <v>14</v>
      </c>
      <c r="H107" t="s">
        <v>15</v>
      </c>
      <c r="I107" t="s">
        <v>16</v>
      </c>
      <c r="J107">
        <v>4.0245221999999997E-2</v>
      </c>
      <c r="K107">
        <v>8.9350000000000005</v>
      </c>
      <c r="L107">
        <v>54.9298</v>
      </c>
      <c r="M107">
        <v>4</v>
      </c>
    </row>
    <row r="108" spans="1:13" x14ac:dyDescent="0.3">
      <c r="A108" t="s">
        <v>17</v>
      </c>
      <c r="B108">
        <v>1381</v>
      </c>
      <c r="C108" t="s">
        <v>990</v>
      </c>
      <c r="D108" t="s">
        <v>61</v>
      </c>
      <c r="E108">
        <v>2012</v>
      </c>
      <c r="F108" t="s">
        <v>13</v>
      </c>
      <c r="G108" t="s">
        <v>14</v>
      </c>
      <c r="H108" t="s">
        <v>15</v>
      </c>
      <c r="I108" t="s">
        <v>16</v>
      </c>
      <c r="J108">
        <v>0</v>
      </c>
      <c r="K108">
        <v>14.65</v>
      </c>
      <c r="L108">
        <v>54.961399999999998</v>
      </c>
      <c r="M108">
        <v>4.3</v>
      </c>
    </row>
    <row r="109" spans="1:13" x14ac:dyDescent="0.3">
      <c r="A109" t="s">
        <v>17</v>
      </c>
      <c r="B109">
        <v>6215</v>
      </c>
      <c r="C109" t="s">
        <v>1576</v>
      </c>
      <c r="D109" t="s">
        <v>12</v>
      </c>
      <c r="E109">
        <v>2012</v>
      </c>
      <c r="F109" t="s">
        <v>13</v>
      </c>
      <c r="G109" t="s">
        <v>14</v>
      </c>
      <c r="H109" t="s">
        <v>15</v>
      </c>
      <c r="I109" t="s">
        <v>16</v>
      </c>
      <c r="J109">
        <v>0.10234983</v>
      </c>
      <c r="K109">
        <v>6.13</v>
      </c>
      <c r="L109">
        <v>55.029800000000002</v>
      </c>
      <c r="M109">
        <v>4</v>
      </c>
    </row>
    <row r="110" spans="1:13" x14ac:dyDescent="0.3">
      <c r="A110" t="s">
        <v>10</v>
      </c>
      <c r="B110">
        <v>1312</v>
      </c>
      <c r="C110" t="s">
        <v>965</v>
      </c>
      <c r="D110" t="s">
        <v>48</v>
      </c>
      <c r="E110">
        <v>2012</v>
      </c>
      <c r="F110" t="s">
        <v>13</v>
      </c>
      <c r="G110" t="s">
        <v>14</v>
      </c>
      <c r="H110" t="s">
        <v>15</v>
      </c>
      <c r="I110" t="s">
        <v>16</v>
      </c>
      <c r="J110">
        <v>6.6700679999999998E-2</v>
      </c>
      <c r="K110">
        <v>7.71</v>
      </c>
      <c r="L110">
        <v>55.2956</v>
      </c>
      <c r="M110">
        <v>4.3</v>
      </c>
    </row>
    <row r="111" spans="1:13" x14ac:dyDescent="0.3">
      <c r="A111" t="s">
        <v>17</v>
      </c>
      <c r="B111">
        <v>1392</v>
      </c>
      <c r="C111" t="s">
        <v>411</v>
      </c>
      <c r="D111" t="s">
        <v>42</v>
      </c>
      <c r="E111">
        <v>2012</v>
      </c>
      <c r="F111" t="s">
        <v>13</v>
      </c>
      <c r="G111" t="s">
        <v>14</v>
      </c>
      <c r="H111" t="s">
        <v>15</v>
      </c>
      <c r="I111" t="s">
        <v>16</v>
      </c>
      <c r="J111">
        <v>9.3159232999999994E-2</v>
      </c>
      <c r="K111">
        <v>8.9700000000000006</v>
      </c>
      <c r="L111">
        <v>55.7956</v>
      </c>
      <c r="M111">
        <v>4.3</v>
      </c>
    </row>
    <row r="112" spans="1:13" x14ac:dyDescent="0.3">
      <c r="A112" t="s">
        <v>17</v>
      </c>
      <c r="B112">
        <v>3257</v>
      </c>
      <c r="C112" t="s">
        <v>1419</v>
      </c>
      <c r="D112" t="s">
        <v>67</v>
      </c>
      <c r="E112">
        <v>2012</v>
      </c>
      <c r="F112" t="s">
        <v>13</v>
      </c>
      <c r="G112" t="s">
        <v>14</v>
      </c>
      <c r="H112" t="s">
        <v>15</v>
      </c>
      <c r="I112" t="s">
        <v>16</v>
      </c>
      <c r="J112">
        <v>3.8578846E-2</v>
      </c>
      <c r="K112">
        <v>11.6</v>
      </c>
      <c r="L112">
        <v>56.127200000000002</v>
      </c>
      <c r="M112">
        <v>4</v>
      </c>
    </row>
    <row r="113" spans="1:13" x14ac:dyDescent="0.3">
      <c r="A113" t="s">
        <v>17</v>
      </c>
      <c r="B113">
        <v>6332</v>
      </c>
      <c r="C113" t="s">
        <v>31</v>
      </c>
      <c r="D113" t="s">
        <v>32</v>
      </c>
      <c r="E113">
        <v>2012</v>
      </c>
      <c r="F113" t="s">
        <v>13</v>
      </c>
      <c r="G113" t="s">
        <v>14</v>
      </c>
      <c r="H113" t="s">
        <v>15</v>
      </c>
      <c r="I113" t="s">
        <v>16</v>
      </c>
      <c r="J113">
        <v>3.3954150000000002E-2</v>
      </c>
      <c r="K113">
        <v>19.600000000000001</v>
      </c>
      <c r="L113">
        <v>56.461399999999998</v>
      </c>
      <c r="M113">
        <v>4</v>
      </c>
    </row>
    <row r="114" spans="1:13" x14ac:dyDescent="0.3">
      <c r="A114" t="s">
        <v>10</v>
      </c>
      <c r="B114">
        <v>5014</v>
      </c>
      <c r="C114" t="s">
        <v>937</v>
      </c>
      <c r="D114" t="s">
        <v>74</v>
      </c>
      <c r="E114">
        <v>2012</v>
      </c>
      <c r="F114" t="s">
        <v>13</v>
      </c>
      <c r="G114" t="s">
        <v>14</v>
      </c>
      <c r="H114" t="s">
        <v>15</v>
      </c>
      <c r="I114" t="s">
        <v>16</v>
      </c>
      <c r="J114">
        <v>6.1270646999999998E-2</v>
      </c>
      <c r="K114">
        <v>7.8949999999999996</v>
      </c>
      <c r="L114">
        <v>56.758800000000001</v>
      </c>
      <c r="M114">
        <v>3.3</v>
      </c>
    </row>
    <row r="115" spans="1:13" x14ac:dyDescent="0.3">
      <c r="A115" t="s">
        <v>17</v>
      </c>
      <c r="B115">
        <v>1370</v>
      </c>
      <c r="C115" t="s">
        <v>406</v>
      </c>
      <c r="D115" t="s">
        <v>24</v>
      </c>
      <c r="E115">
        <v>2012</v>
      </c>
      <c r="F115" t="s">
        <v>13</v>
      </c>
      <c r="G115" t="s">
        <v>14</v>
      </c>
      <c r="H115" t="s">
        <v>15</v>
      </c>
      <c r="I115" t="s">
        <v>16</v>
      </c>
      <c r="J115">
        <v>5.337973E-2</v>
      </c>
      <c r="K115">
        <v>10.695</v>
      </c>
      <c r="L115">
        <v>56.790399999999998</v>
      </c>
      <c r="M115">
        <v>4.3</v>
      </c>
    </row>
    <row r="116" spans="1:13" x14ac:dyDescent="0.3">
      <c r="A116" t="s">
        <v>10</v>
      </c>
      <c r="B116">
        <v>5178</v>
      </c>
      <c r="C116" t="s">
        <v>1096</v>
      </c>
      <c r="D116" t="s">
        <v>24</v>
      </c>
      <c r="E116">
        <v>2012</v>
      </c>
      <c r="F116" t="s">
        <v>13</v>
      </c>
      <c r="G116" t="s">
        <v>14</v>
      </c>
      <c r="H116" t="s">
        <v>15</v>
      </c>
      <c r="I116" t="s">
        <v>16</v>
      </c>
      <c r="J116">
        <v>8.2529703999999995E-2</v>
      </c>
      <c r="K116">
        <v>8.18</v>
      </c>
      <c r="L116">
        <v>56.958799999999997</v>
      </c>
      <c r="M116">
        <v>3.1</v>
      </c>
    </row>
    <row r="117" spans="1:13" x14ac:dyDescent="0.3">
      <c r="A117" t="s">
        <v>10</v>
      </c>
      <c r="B117">
        <v>6382</v>
      </c>
      <c r="C117" t="s">
        <v>1181</v>
      </c>
      <c r="D117" t="s">
        <v>12</v>
      </c>
      <c r="E117">
        <v>2012</v>
      </c>
      <c r="F117" t="s">
        <v>13</v>
      </c>
      <c r="G117" t="s">
        <v>14</v>
      </c>
      <c r="H117" t="s">
        <v>15</v>
      </c>
      <c r="I117" t="s">
        <v>16</v>
      </c>
      <c r="J117">
        <v>1.2223687E-2</v>
      </c>
      <c r="K117">
        <v>18.2</v>
      </c>
      <c r="L117">
        <v>57.190399999999997</v>
      </c>
      <c r="M117">
        <v>4</v>
      </c>
    </row>
    <row r="118" spans="1:13" x14ac:dyDescent="0.3">
      <c r="A118" t="s">
        <v>10</v>
      </c>
      <c r="B118">
        <v>6411</v>
      </c>
      <c r="C118" t="s">
        <v>1437</v>
      </c>
      <c r="D118" t="s">
        <v>159</v>
      </c>
      <c r="E118">
        <v>2012</v>
      </c>
      <c r="F118" t="s">
        <v>13</v>
      </c>
      <c r="G118" t="s">
        <v>14</v>
      </c>
      <c r="H118" t="s">
        <v>15</v>
      </c>
      <c r="I118" t="s">
        <v>16</v>
      </c>
      <c r="J118">
        <v>4.3968651999999997E-2</v>
      </c>
      <c r="K118">
        <v>7.06</v>
      </c>
      <c r="L118">
        <v>57.690399999999997</v>
      </c>
      <c r="M118">
        <v>4</v>
      </c>
    </row>
    <row r="119" spans="1:13" x14ac:dyDescent="0.3">
      <c r="A119" t="s">
        <v>10</v>
      </c>
      <c r="B119">
        <v>6357</v>
      </c>
      <c r="C119" t="s">
        <v>1120</v>
      </c>
      <c r="D119" t="s">
        <v>67</v>
      </c>
      <c r="E119">
        <v>2012</v>
      </c>
      <c r="F119" t="s">
        <v>13</v>
      </c>
      <c r="G119" t="s">
        <v>14</v>
      </c>
      <c r="H119" t="s">
        <v>15</v>
      </c>
      <c r="I119" t="s">
        <v>16</v>
      </c>
      <c r="J119">
        <v>0</v>
      </c>
      <c r="K119">
        <v>13.5</v>
      </c>
      <c r="L119">
        <v>57.856200000000001</v>
      </c>
      <c r="M119">
        <v>4</v>
      </c>
    </row>
    <row r="120" spans="1:13" x14ac:dyDescent="0.3">
      <c r="A120" t="s">
        <v>17</v>
      </c>
      <c r="B120">
        <v>6229</v>
      </c>
      <c r="C120" t="s">
        <v>1363</v>
      </c>
      <c r="D120" t="s">
        <v>12</v>
      </c>
      <c r="E120">
        <v>2012</v>
      </c>
      <c r="F120" t="s">
        <v>13</v>
      </c>
      <c r="G120" t="s">
        <v>14</v>
      </c>
      <c r="H120" t="s">
        <v>15</v>
      </c>
      <c r="I120" t="s">
        <v>16</v>
      </c>
      <c r="J120">
        <v>5.3305462999999997E-2</v>
      </c>
      <c r="K120">
        <v>19.7</v>
      </c>
      <c r="L120">
        <v>58.192999999999998</v>
      </c>
      <c r="M120">
        <v>4</v>
      </c>
    </row>
    <row r="121" spans="1:13" x14ac:dyDescent="0.3">
      <c r="A121" t="s">
        <v>17</v>
      </c>
      <c r="B121">
        <v>2672</v>
      </c>
      <c r="C121" t="s">
        <v>578</v>
      </c>
      <c r="D121" t="s">
        <v>48</v>
      </c>
      <c r="E121">
        <v>2012</v>
      </c>
      <c r="F121" t="s">
        <v>13</v>
      </c>
      <c r="G121" t="s">
        <v>14</v>
      </c>
      <c r="H121" t="s">
        <v>15</v>
      </c>
      <c r="I121" t="s">
        <v>16</v>
      </c>
      <c r="J121">
        <v>0.112271498</v>
      </c>
      <c r="K121">
        <v>10.395</v>
      </c>
      <c r="L121">
        <v>58.222000000000001</v>
      </c>
      <c r="M121">
        <v>4.0999999999999996</v>
      </c>
    </row>
    <row r="122" spans="1:13" x14ac:dyDescent="0.3">
      <c r="A122" t="s">
        <v>17</v>
      </c>
      <c r="B122">
        <v>6209</v>
      </c>
      <c r="C122" t="s">
        <v>1584</v>
      </c>
      <c r="D122" t="s">
        <v>24</v>
      </c>
      <c r="E122">
        <v>2012</v>
      </c>
      <c r="F122" t="s">
        <v>13</v>
      </c>
      <c r="G122" t="s">
        <v>14</v>
      </c>
      <c r="H122" t="s">
        <v>15</v>
      </c>
      <c r="I122" t="s">
        <v>16</v>
      </c>
      <c r="J122">
        <v>0.115064263</v>
      </c>
      <c r="K122">
        <v>9.1950000000000003</v>
      </c>
      <c r="L122">
        <v>58.624600000000001</v>
      </c>
      <c r="M122">
        <v>4</v>
      </c>
    </row>
    <row r="123" spans="1:13" x14ac:dyDescent="0.3">
      <c r="A123" t="s">
        <v>10</v>
      </c>
      <c r="B123">
        <v>88</v>
      </c>
      <c r="C123" t="s">
        <v>133</v>
      </c>
      <c r="D123" t="s">
        <v>48</v>
      </c>
      <c r="E123">
        <v>2012</v>
      </c>
      <c r="F123" t="s">
        <v>13</v>
      </c>
      <c r="G123" t="s">
        <v>14</v>
      </c>
      <c r="H123" t="s">
        <v>15</v>
      </c>
      <c r="I123" t="s">
        <v>16</v>
      </c>
      <c r="J123">
        <v>5.8207113999999997E-2</v>
      </c>
      <c r="K123">
        <v>12.3</v>
      </c>
      <c r="L123">
        <v>59.156199999999998</v>
      </c>
      <c r="M123">
        <v>5</v>
      </c>
    </row>
    <row r="124" spans="1:13" x14ac:dyDescent="0.3">
      <c r="A124" t="s">
        <v>17</v>
      </c>
      <c r="B124">
        <v>5124</v>
      </c>
      <c r="C124" t="s">
        <v>404</v>
      </c>
      <c r="D124" t="s">
        <v>28</v>
      </c>
      <c r="E124">
        <v>2012</v>
      </c>
      <c r="F124" t="s">
        <v>13</v>
      </c>
      <c r="G124" t="s">
        <v>14</v>
      </c>
      <c r="H124" t="s">
        <v>15</v>
      </c>
      <c r="I124" t="s">
        <v>16</v>
      </c>
      <c r="J124">
        <v>2.6722744E-2</v>
      </c>
      <c r="K124">
        <v>12.35</v>
      </c>
      <c r="L124">
        <v>59.224600000000002</v>
      </c>
      <c r="M124">
        <v>3.2</v>
      </c>
    </row>
    <row r="125" spans="1:13" x14ac:dyDescent="0.3">
      <c r="A125" t="s">
        <v>17</v>
      </c>
      <c r="B125">
        <v>6263</v>
      </c>
      <c r="C125" t="s">
        <v>533</v>
      </c>
      <c r="D125" t="s">
        <v>42</v>
      </c>
      <c r="E125">
        <v>2012</v>
      </c>
      <c r="F125" t="s">
        <v>13</v>
      </c>
      <c r="G125" t="s">
        <v>14</v>
      </c>
      <c r="H125" t="s">
        <v>15</v>
      </c>
      <c r="I125" t="s">
        <v>16</v>
      </c>
      <c r="J125">
        <v>0</v>
      </c>
      <c r="K125">
        <v>7.5</v>
      </c>
      <c r="L125">
        <v>59.258800000000001</v>
      </c>
      <c r="M125">
        <v>4</v>
      </c>
    </row>
    <row r="126" spans="1:13" x14ac:dyDescent="0.3">
      <c r="A126" t="s">
        <v>17</v>
      </c>
      <c r="B126">
        <v>6107</v>
      </c>
      <c r="C126" t="s">
        <v>1076</v>
      </c>
      <c r="D126" t="s">
        <v>67</v>
      </c>
      <c r="E126">
        <v>2012</v>
      </c>
      <c r="F126" t="s">
        <v>13</v>
      </c>
      <c r="G126" t="s">
        <v>14</v>
      </c>
      <c r="H126" t="s">
        <v>15</v>
      </c>
      <c r="I126" t="s">
        <v>16</v>
      </c>
      <c r="J126">
        <v>7.6855206999999995E-2</v>
      </c>
      <c r="K126">
        <v>6.13</v>
      </c>
      <c r="L126">
        <v>59.3536</v>
      </c>
      <c r="M126">
        <v>4</v>
      </c>
    </row>
    <row r="127" spans="1:13" x14ac:dyDescent="0.3">
      <c r="A127" t="s">
        <v>17</v>
      </c>
      <c r="B127">
        <v>1311</v>
      </c>
      <c r="C127" t="s">
        <v>182</v>
      </c>
      <c r="D127" t="s">
        <v>32</v>
      </c>
      <c r="E127">
        <v>2012</v>
      </c>
      <c r="F127" t="s">
        <v>13</v>
      </c>
      <c r="G127" t="s">
        <v>14</v>
      </c>
      <c r="H127" t="s">
        <v>15</v>
      </c>
      <c r="I127" t="s">
        <v>16</v>
      </c>
      <c r="J127">
        <v>0.107765165</v>
      </c>
      <c r="K127">
        <v>15.85</v>
      </c>
      <c r="L127">
        <v>59.590400000000002</v>
      </c>
      <c r="M127">
        <v>4.3</v>
      </c>
    </row>
    <row r="128" spans="1:13" x14ac:dyDescent="0.3">
      <c r="A128" t="s">
        <v>17</v>
      </c>
      <c r="B128">
        <v>3275</v>
      </c>
      <c r="C128" t="s">
        <v>1403</v>
      </c>
      <c r="D128" t="s">
        <v>42</v>
      </c>
      <c r="E128">
        <v>2012</v>
      </c>
      <c r="F128" t="s">
        <v>13</v>
      </c>
      <c r="G128" t="s">
        <v>14</v>
      </c>
      <c r="H128" t="s">
        <v>15</v>
      </c>
      <c r="I128" t="s">
        <v>16</v>
      </c>
      <c r="J128">
        <v>8.2970666999999998E-2</v>
      </c>
      <c r="K128">
        <v>13</v>
      </c>
      <c r="L128">
        <v>60.019399999999997</v>
      </c>
      <c r="M128">
        <v>4</v>
      </c>
    </row>
    <row r="129" spans="1:13" x14ac:dyDescent="0.3">
      <c r="A129" t="s">
        <v>17</v>
      </c>
      <c r="B129">
        <v>6205</v>
      </c>
      <c r="C129" t="s">
        <v>506</v>
      </c>
      <c r="D129" t="s">
        <v>24</v>
      </c>
      <c r="E129">
        <v>2012</v>
      </c>
      <c r="F129" t="s">
        <v>13</v>
      </c>
      <c r="G129" t="s">
        <v>14</v>
      </c>
      <c r="H129" t="s">
        <v>15</v>
      </c>
      <c r="I129" t="s">
        <v>16</v>
      </c>
      <c r="J129">
        <v>7.3597109999999997E-3</v>
      </c>
      <c r="K129">
        <v>6.3650000000000002</v>
      </c>
      <c r="L129">
        <v>60.153599999999997</v>
      </c>
      <c r="M129">
        <v>4</v>
      </c>
    </row>
    <row r="130" spans="1:13" x14ac:dyDescent="0.3">
      <c r="A130" t="s">
        <v>17</v>
      </c>
      <c r="B130">
        <v>6414</v>
      </c>
      <c r="C130" t="s">
        <v>1364</v>
      </c>
      <c r="D130" t="s">
        <v>57</v>
      </c>
      <c r="E130">
        <v>2012</v>
      </c>
      <c r="F130" t="s">
        <v>13</v>
      </c>
      <c r="G130" t="s">
        <v>14</v>
      </c>
      <c r="H130" t="s">
        <v>15</v>
      </c>
      <c r="I130" t="s">
        <v>16</v>
      </c>
      <c r="J130">
        <v>4.8857925000000003E-2</v>
      </c>
      <c r="K130">
        <v>12.6</v>
      </c>
      <c r="L130">
        <v>61.019399999999997</v>
      </c>
      <c r="M130">
        <v>4</v>
      </c>
    </row>
    <row r="131" spans="1:13" x14ac:dyDescent="0.3">
      <c r="A131" t="s">
        <v>17</v>
      </c>
      <c r="B131">
        <v>5009</v>
      </c>
      <c r="C131" t="s">
        <v>1526</v>
      </c>
      <c r="D131" t="s">
        <v>54</v>
      </c>
      <c r="E131">
        <v>2012</v>
      </c>
      <c r="F131" t="s">
        <v>13</v>
      </c>
      <c r="G131" t="s">
        <v>14</v>
      </c>
      <c r="H131" t="s">
        <v>15</v>
      </c>
      <c r="I131" t="s">
        <v>16</v>
      </c>
      <c r="J131">
        <v>3.2230526000000002E-2</v>
      </c>
      <c r="K131">
        <v>13.35</v>
      </c>
      <c r="L131">
        <v>61.419400000000003</v>
      </c>
      <c r="M131">
        <v>3.3</v>
      </c>
    </row>
    <row r="132" spans="1:13" x14ac:dyDescent="0.3">
      <c r="A132" t="s">
        <v>17</v>
      </c>
      <c r="B132">
        <v>5907</v>
      </c>
      <c r="C132" t="s">
        <v>1079</v>
      </c>
      <c r="D132" t="s">
        <v>12</v>
      </c>
      <c r="E132">
        <v>2012</v>
      </c>
      <c r="F132" t="s">
        <v>13</v>
      </c>
      <c r="G132" t="s">
        <v>14</v>
      </c>
      <c r="H132" t="s">
        <v>15</v>
      </c>
      <c r="I132" t="s">
        <v>16</v>
      </c>
      <c r="J132">
        <v>8.8846306E-2</v>
      </c>
      <c r="K132">
        <v>7.7850000000000001</v>
      </c>
      <c r="L132">
        <v>61.451000000000001</v>
      </c>
      <c r="M132">
        <v>4</v>
      </c>
    </row>
    <row r="133" spans="1:13" x14ac:dyDescent="0.3">
      <c r="A133" t="s">
        <v>17</v>
      </c>
      <c r="B133">
        <v>1369</v>
      </c>
      <c r="C133" t="s">
        <v>908</v>
      </c>
      <c r="D133" t="s">
        <v>24</v>
      </c>
      <c r="E133">
        <v>2012</v>
      </c>
      <c r="F133" t="s">
        <v>13</v>
      </c>
      <c r="G133" t="s">
        <v>14</v>
      </c>
      <c r="H133" t="s">
        <v>15</v>
      </c>
      <c r="I133" t="s">
        <v>16</v>
      </c>
      <c r="J133">
        <v>0.143351652</v>
      </c>
      <c r="K133">
        <v>8.9049999999999994</v>
      </c>
      <c r="L133">
        <v>62.087800000000001</v>
      </c>
      <c r="M133">
        <v>4.3</v>
      </c>
    </row>
    <row r="134" spans="1:13" x14ac:dyDescent="0.3">
      <c r="A134" t="s">
        <v>10</v>
      </c>
      <c r="B134">
        <v>5019</v>
      </c>
      <c r="C134" t="s">
        <v>62</v>
      </c>
      <c r="D134" t="s">
        <v>12</v>
      </c>
      <c r="E134">
        <v>2012</v>
      </c>
      <c r="F134" t="s">
        <v>13</v>
      </c>
      <c r="G134" t="s">
        <v>14</v>
      </c>
      <c r="H134" t="s">
        <v>15</v>
      </c>
      <c r="I134" t="s">
        <v>16</v>
      </c>
      <c r="J134">
        <v>9.4037290999999995E-2</v>
      </c>
      <c r="K134">
        <v>15.1</v>
      </c>
      <c r="L134">
        <v>62.319400000000002</v>
      </c>
      <c r="M134">
        <v>3.3</v>
      </c>
    </row>
    <row r="135" spans="1:13" x14ac:dyDescent="0.3">
      <c r="A135" t="s">
        <v>10</v>
      </c>
      <c r="B135">
        <v>5256</v>
      </c>
      <c r="C135" t="s">
        <v>1320</v>
      </c>
      <c r="D135" t="s">
        <v>95</v>
      </c>
      <c r="E135">
        <v>2012</v>
      </c>
      <c r="F135" t="s">
        <v>13</v>
      </c>
      <c r="G135" t="s">
        <v>14</v>
      </c>
      <c r="H135" t="s">
        <v>15</v>
      </c>
      <c r="I135" t="s">
        <v>16</v>
      </c>
      <c r="J135">
        <v>3.83808E-2</v>
      </c>
      <c r="K135">
        <v>7.22</v>
      </c>
      <c r="L135">
        <v>62.350999999999999</v>
      </c>
      <c r="M135">
        <v>3</v>
      </c>
    </row>
    <row r="136" spans="1:13" x14ac:dyDescent="0.3">
      <c r="A136" t="s">
        <v>17</v>
      </c>
      <c r="B136">
        <v>2068</v>
      </c>
      <c r="C136" t="s">
        <v>80</v>
      </c>
      <c r="D136" t="s">
        <v>24</v>
      </c>
      <c r="E136">
        <v>2012</v>
      </c>
      <c r="F136" t="s">
        <v>13</v>
      </c>
      <c r="G136" t="s">
        <v>14</v>
      </c>
      <c r="H136" t="s">
        <v>15</v>
      </c>
      <c r="I136" t="s">
        <v>16</v>
      </c>
      <c r="J136">
        <v>3.8014104E-2</v>
      </c>
      <c r="K136">
        <v>9.31</v>
      </c>
      <c r="L136">
        <v>62.350999999999999</v>
      </c>
      <c r="M136">
        <v>4.2</v>
      </c>
    </row>
    <row r="137" spans="1:13" x14ac:dyDescent="0.3">
      <c r="A137" t="s">
        <v>17</v>
      </c>
      <c r="B137">
        <v>2722</v>
      </c>
      <c r="C137" t="s">
        <v>741</v>
      </c>
      <c r="D137" t="s">
        <v>19</v>
      </c>
      <c r="E137">
        <v>2012</v>
      </c>
      <c r="F137" t="s">
        <v>13</v>
      </c>
      <c r="G137" t="s">
        <v>14</v>
      </c>
      <c r="H137" t="s">
        <v>15</v>
      </c>
      <c r="I137" t="s">
        <v>16</v>
      </c>
      <c r="J137">
        <v>2.7757460000000001E-2</v>
      </c>
      <c r="K137">
        <v>19.350000000000001</v>
      </c>
      <c r="L137">
        <v>62.516800000000003</v>
      </c>
      <c r="M137">
        <v>4.0999999999999996</v>
      </c>
    </row>
    <row r="138" spans="1:13" x14ac:dyDescent="0.3">
      <c r="A138" t="s">
        <v>17</v>
      </c>
      <c r="B138">
        <v>56</v>
      </c>
      <c r="C138" t="s">
        <v>101</v>
      </c>
      <c r="D138" t="s">
        <v>24</v>
      </c>
      <c r="E138">
        <v>2012</v>
      </c>
      <c r="F138" t="s">
        <v>13</v>
      </c>
      <c r="G138" t="s">
        <v>14</v>
      </c>
      <c r="H138" t="s">
        <v>15</v>
      </c>
      <c r="I138" t="s">
        <v>16</v>
      </c>
      <c r="J138">
        <v>1.3834246999999999E-2</v>
      </c>
      <c r="K138">
        <v>15.35</v>
      </c>
      <c r="L138">
        <v>62.716799999999999</v>
      </c>
      <c r="M138">
        <v>5</v>
      </c>
    </row>
    <row r="139" spans="1:13" x14ac:dyDescent="0.3">
      <c r="A139" t="s">
        <v>17</v>
      </c>
      <c r="B139">
        <v>6291</v>
      </c>
      <c r="C139" t="s">
        <v>1251</v>
      </c>
      <c r="D139" t="s">
        <v>54</v>
      </c>
      <c r="E139">
        <v>2012</v>
      </c>
      <c r="F139" t="s">
        <v>13</v>
      </c>
      <c r="G139" t="s">
        <v>14</v>
      </c>
      <c r="H139" t="s">
        <v>15</v>
      </c>
      <c r="I139" t="s">
        <v>16</v>
      </c>
      <c r="J139">
        <v>3.7955309E-2</v>
      </c>
      <c r="K139">
        <v>12.15</v>
      </c>
      <c r="L139">
        <v>62.882599999999996</v>
      </c>
      <c r="M139">
        <v>4</v>
      </c>
    </row>
    <row r="140" spans="1:13" x14ac:dyDescent="0.3">
      <c r="A140" t="s">
        <v>10</v>
      </c>
      <c r="B140">
        <v>2749</v>
      </c>
      <c r="C140" t="s">
        <v>1258</v>
      </c>
      <c r="D140" t="s">
        <v>48</v>
      </c>
      <c r="E140">
        <v>2012</v>
      </c>
      <c r="F140" t="s">
        <v>13</v>
      </c>
      <c r="G140" t="s">
        <v>14</v>
      </c>
      <c r="H140" t="s">
        <v>15</v>
      </c>
      <c r="I140" t="s">
        <v>16</v>
      </c>
      <c r="J140">
        <v>2.0908607999999999E-2</v>
      </c>
      <c r="K140">
        <v>19.850000000000001</v>
      </c>
      <c r="L140">
        <v>63.519399999999997</v>
      </c>
      <c r="M140">
        <v>4.0999999999999996</v>
      </c>
    </row>
    <row r="141" spans="1:13" x14ac:dyDescent="0.3">
      <c r="A141" t="s">
        <v>10</v>
      </c>
      <c r="B141">
        <v>5018</v>
      </c>
      <c r="C141" t="s">
        <v>490</v>
      </c>
      <c r="D141" t="s">
        <v>159</v>
      </c>
      <c r="E141">
        <v>2012</v>
      </c>
      <c r="F141" t="s">
        <v>13</v>
      </c>
      <c r="G141" t="s">
        <v>14</v>
      </c>
      <c r="H141" t="s">
        <v>15</v>
      </c>
      <c r="I141" t="s">
        <v>16</v>
      </c>
      <c r="J141">
        <v>0</v>
      </c>
      <c r="K141">
        <v>16.7</v>
      </c>
      <c r="L141">
        <v>63.616799999999998</v>
      </c>
      <c r="M141">
        <v>3.3</v>
      </c>
    </row>
    <row r="142" spans="1:13" x14ac:dyDescent="0.3">
      <c r="A142" t="s">
        <v>17</v>
      </c>
      <c r="B142">
        <v>993</v>
      </c>
      <c r="C142" t="s">
        <v>799</v>
      </c>
      <c r="D142" t="s">
        <v>64</v>
      </c>
      <c r="E142">
        <v>2012</v>
      </c>
      <c r="F142" t="s">
        <v>13</v>
      </c>
      <c r="G142" t="s">
        <v>14</v>
      </c>
      <c r="H142" t="s">
        <v>15</v>
      </c>
      <c r="I142" t="s">
        <v>16</v>
      </c>
      <c r="J142">
        <v>0</v>
      </c>
      <c r="K142">
        <v>11.15</v>
      </c>
      <c r="L142">
        <v>65.014200000000002</v>
      </c>
      <c r="M142">
        <v>4.4000000000000004</v>
      </c>
    </row>
    <row r="143" spans="1:13" x14ac:dyDescent="0.3">
      <c r="A143" t="s">
        <v>17</v>
      </c>
      <c r="B143">
        <v>4776</v>
      </c>
      <c r="C143" t="s">
        <v>540</v>
      </c>
      <c r="D143" t="s">
        <v>32</v>
      </c>
      <c r="E143">
        <v>2012</v>
      </c>
      <c r="F143" t="s">
        <v>13</v>
      </c>
      <c r="G143" t="s">
        <v>14</v>
      </c>
      <c r="H143" t="s">
        <v>15</v>
      </c>
      <c r="I143" t="s">
        <v>16</v>
      </c>
      <c r="J143">
        <v>4.9155769000000002E-2</v>
      </c>
      <c r="K143">
        <v>15</v>
      </c>
      <c r="L143">
        <v>65.216800000000006</v>
      </c>
      <c r="M143">
        <v>3.5</v>
      </c>
    </row>
    <row r="144" spans="1:13" x14ac:dyDescent="0.3">
      <c r="A144" t="s">
        <v>10</v>
      </c>
      <c r="B144">
        <v>6338</v>
      </c>
      <c r="C144" t="s">
        <v>436</v>
      </c>
      <c r="D144" t="s">
        <v>95</v>
      </c>
      <c r="E144">
        <v>2012</v>
      </c>
      <c r="F144" t="s">
        <v>13</v>
      </c>
      <c r="G144" t="s">
        <v>14</v>
      </c>
      <c r="H144" t="s">
        <v>15</v>
      </c>
      <c r="I144" t="s">
        <v>16</v>
      </c>
      <c r="J144">
        <v>2.960641E-2</v>
      </c>
      <c r="K144">
        <v>6.71</v>
      </c>
      <c r="L144">
        <v>65.414199999999994</v>
      </c>
      <c r="M144">
        <v>4</v>
      </c>
    </row>
    <row r="145" spans="1:13" x14ac:dyDescent="0.3">
      <c r="A145" t="s">
        <v>17</v>
      </c>
      <c r="B145">
        <v>4753</v>
      </c>
      <c r="C145" t="s">
        <v>175</v>
      </c>
      <c r="D145" t="s">
        <v>54</v>
      </c>
      <c r="E145">
        <v>2012</v>
      </c>
      <c r="F145" t="s">
        <v>13</v>
      </c>
      <c r="G145" t="s">
        <v>14</v>
      </c>
      <c r="H145" t="s">
        <v>15</v>
      </c>
      <c r="I145" t="s">
        <v>16</v>
      </c>
      <c r="J145">
        <v>1.0647477000000001E-2</v>
      </c>
      <c r="K145">
        <v>6.17</v>
      </c>
      <c r="L145">
        <v>66.382599999999996</v>
      </c>
      <c r="M145">
        <v>3.5</v>
      </c>
    </row>
    <row r="146" spans="1:13" x14ac:dyDescent="0.3">
      <c r="A146" t="s">
        <v>10</v>
      </c>
      <c r="B146">
        <v>6072</v>
      </c>
      <c r="C146" t="s">
        <v>886</v>
      </c>
      <c r="D146" t="s">
        <v>54</v>
      </c>
      <c r="E146">
        <v>2012</v>
      </c>
      <c r="F146" t="s">
        <v>13</v>
      </c>
      <c r="G146" t="s">
        <v>14</v>
      </c>
      <c r="H146" t="s">
        <v>15</v>
      </c>
      <c r="I146" t="s">
        <v>16</v>
      </c>
      <c r="J146">
        <v>8.5798630000000001E-3</v>
      </c>
      <c r="K146">
        <v>16.75</v>
      </c>
      <c r="L146">
        <v>72.303799999999995</v>
      </c>
      <c r="M146">
        <v>4</v>
      </c>
    </row>
    <row r="147" spans="1:13" x14ac:dyDescent="0.3">
      <c r="A147" t="s">
        <v>17</v>
      </c>
      <c r="B147">
        <v>6415</v>
      </c>
      <c r="C147" t="s">
        <v>1127</v>
      </c>
      <c r="D147" t="s">
        <v>61</v>
      </c>
      <c r="E147">
        <v>2012</v>
      </c>
      <c r="F147" t="s">
        <v>13</v>
      </c>
      <c r="G147" t="s">
        <v>14</v>
      </c>
      <c r="H147" t="s">
        <v>15</v>
      </c>
      <c r="I147" t="s">
        <v>16</v>
      </c>
      <c r="J147">
        <v>0</v>
      </c>
      <c r="K147">
        <v>10.8</v>
      </c>
      <c r="L147">
        <v>72.337999999999994</v>
      </c>
      <c r="M147">
        <v>4</v>
      </c>
    </row>
    <row r="148" spans="1:13" x14ac:dyDescent="0.3">
      <c r="A148" t="s">
        <v>17</v>
      </c>
      <c r="B148">
        <v>6135</v>
      </c>
      <c r="C148" t="s">
        <v>852</v>
      </c>
      <c r="D148" t="s">
        <v>95</v>
      </c>
      <c r="E148">
        <v>2012</v>
      </c>
      <c r="F148" t="s">
        <v>13</v>
      </c>
      <c r="G148" t="s">
        <v>14</v>
      </c>
      <c r="H148" t="s">
        <v>15</v>
      </c>
      <c r="I148" t="s">
        <v>16</v>
      </c>
      <c r="J148">
        <v>3.7690730999999998E-2</v>
      </c>
      <c r="K148">
        <v>7.4450000000000003</v>
      </c>
      <c r="L148">
        <v>73.335400000000007</v>
      </c>
      <c r="M148">
        <v>4</v>
      </c>
    </row>
    <row r="149" spans="1:13" x14ac:dyDescent="0.3">
      <c r="A149" t="s">
        <v>10</v>
      </c>
      <c r="B149">
        <v>87</v>
      </c>
      <c r="C149" t="s">
        <v>132</v>
      </c>
      <c r="D149" t="s">
        <v>48</v>
      </c>
      <c r="E149">
        <v>2012</v>
      </c>
      <c r="F149" t="s">
        <v>13</v>
      </c>
      <c r="G149" t="s">
        <v>14</v>
      </c>
      <c r="H149" t="s">
        <v>15</v>
      </c>
      <c r="I149" t="s">
        <v>16</v>
      </c>
      <c r="J149">
        <v>1.1443221999999999E-2</v>
      </c>
      <c r="K149">
        <v>10.695</v>
      </c>
      <c r="L149">
        <v>73.503799999999998</v>
      </c>
      <c r="M149">
        <v>5</v>
      </c>
    </row>
    <row r="150" spans="1:13" x14ac:dyDescent="0.3">
      <c r="A150" t="s">
        <v>17</v>
      </c>
      <c r="B150">
        <v>6167</v>
      </c>
      <c r="C150" t="s">
        <v>1471</v>
      </c>
      <c r="D150" t="s">
        <v>95</v>
      </c>
      <c r="E150">
        <v>2012</v>
      </c>
      <c r="F150" t="s">
        <v>13</v>
      </c>
      <c r="G150" t="s">
        <v>14</v>
      </c>
      <c r="H150" t="s">
        <v>15</v>
      </c>
      <c r="I150" t="s">
        <v>16</v>
      </c>
      <c r="J150">
        <v>9.4251579999999995E-3</v>
      </c>
      <c r="K150">
        <v>12.3</v>
      </c>
      <c r="L150">
        <v>74.837999999999994</v>
      </c>
      <c r="M150">
        <v>4</v>
      </c>
    </row>
    <row r="151" spans="1:13" x14ac:dyDescent="0.3">
      <c r="A151" t="s">
        <v>17</v>
      </c>
      <c r="B151">
        <v>5905</v>
      </c>
      <c r="C151" t="s">
        <v>1193</v>
      </c>
      <c r="D151" t="s">
        <v>54</v>
      </c>
      <c r="E151">
        <v>2012</v>
      </c>
      <c r="F151" t="s">
        <v>13</v>
      </c>
      <c r="G151" t="s">
        <v>14</v>
      </c>
      <c r="H151" t="s">
        <v>15</v>
      </c>
      <c r="I151" t="s">
        <v>16</v>
      </c>
      <c r="J151">
        <v>2.7106458999999999E-2</v>
      </c>
      <c r="K151">
        <v>10.1</v>
      </c>
      <c r="L151">
        <v>75.367000000000004</v>
      </c>
      <c r="M151">
        <v>4</v>
      </c>
    </row>
    <row r="152" spans="1:13" x14ac:dyDescent="0.3">
      <c r="A152" t="s">
        <v>17</v>
      </c>
      <c r="B152">
        <v>6236</v>
      </c>
      <c r="C152" t="s">
        <v>1598</v>
      </c>
      <c r="D152" t="s">
        <v>61</v>
      </c>
      <c r="E152">
        <v>2012</v>
      </c>
      <c r="F152" t="s">
        <v>13</v>
      </c>
      <c r="G152" t="s">
        <v>14</v>
      </c>
      <c r="H152" t="s">
        <v>15</v>
      </c>
      <c r="I152" t="s">
        <v>16</v>
      </c>
      <c r="J152">
        <v>5.4238448000000002E-2</v>
      </c>
      <c r="K152">
        <v>11.8</v>
      </c>
      <c r="L152">
        <v>75.401200000000003</v>
      </c>
      <c r="M152">
        <v>4</v>
      </c>
    </row>
    <row r="153" spans="1:13" x14ac:dyDescent="0.3">
      <c r="A153" t="s">
        <v>17</v>
      </c>
      <c r="B153">
        <v>6288</v>
      </c>
      <c r="C153" t="s">
        <v>1227</v>
      </c>
      <c r="D153" t="s">
        <v>42</v>
      </c>
      <c r="E153">
        <v>2012</v>
      </c>
      <c r="F153" t="s">
        <v>13</v>
      </c>
      <c r="G153" t="s">
        <v>14</v>
      </c>
      <c r="H153" t="s">
        <v>15</v>
      </c>
      <c r="I153" t="s">
        <v>16</v>
      </c>
      <c r="J153">
        <v>7.1103347999999997E-2</v>
      </c>
      <c r="K153">
        <v>20.6</v>
      </c>
      <c r="L153">
        <v>75.4696</v>
      </c>
      <c r="M153">
        <v>4</v>
      </c>
    </row>
    <row r="154" spans="1:13" x14ac:dyDescent="0.3">
      <c r="A154" t="s">
        <v>17</v>
      </c>
      <c r="B154">
        <v>5012</v>
      </c>
      <c r="C154" t="s">
        <v>1287</v>
      </c>
      <c r="D154" t="s">
        <v>12</v>
      </c>
      <c r="E154">
        <v>2012</v>
      </c>
      <c r="F154" t="s">
        <v>13</v>
      </c>
      <c r="G154" t="s">
        <v>14</v>
      </c>
      <c r="H154" t="s">
        <v>15</v>
      </c>
      <c r="I154" t="s">
        <v>16</v>
      </c>
      <c r="J154">
        <v>0.10038870599999999</v>
      </c>
      <c r="K154">
        <v>16.100000000000001</v>
      </c>
      <c r="L154">
        <v>76.032799999999995</v>
      </c>
      <c r="M154">
        <v>3.3</v>
      </c>
    </row>
    <row r="155" spans="1:13" x14ac:dyDescent="0.3">
      <c r="A155" t="s">
        <v>17</v>
      </c>
      <c r="B155">
        <v>3259</v>
      </c>
      <c r="C155" t="s">
        <v>1390</v>
      </c>
      <c r="D155" t="s">
        <v>67</v>
      </c>
      <c r="E155">
        <v>2012</v>
      </c>
      <c r="F155" t="s">
        <v>13</v>
      </c>
      <c r="G155" t="s">
        <v>14</v>
      </c>
      <c r="H155" t="s">
        <v>15</v>
      </c>
      <c r="I155" t="s">
        <v>16</v>
      </c>
      <c r="J155">
        <v>7.5056542000000004E-2</v>
      </c>
      <c r="K155">
        <v>13.1</v>
      </c>
      <c r="L155">
        <v>76.035399999999996</v>
      </c>
      <c r="M155">
        <v>4</v>
      </c>
    </row>
    <row r="156" spans="1:13" x14ac:dyDescent="0.3">
      <c r="A156" t="s">
        <v>17</v>
      </c>
      <c r="B156">
        <v>6187</v>
      </c>
      <c r="C156" t="s">
        <v>1063</v>
      </c>
      <c r="D156" t="s">
        <v>28</v>
      </c>
      <c r="E156">
        <v>2012</v>
      </c>
      <c r="F156" t="s">
        <v>13</v>
      </c>
      <c r="G156" t="s">
        <v>14</v>
      </c>
      <c r="H156" t="s">
        <v>15</v>
      </c>
      <c r="I156" t="s">
        <v>16</v>
      </c>
      <c r="J156">
        <v>7.2952297999999999E-2</v>
      </c>
      <c r="K156">
        <v>17.25</v>
      </c>
      <c r="L156">
        <v>76.098600000000005</v>
      </c>
      <c r="M156">
        <v>4</v>
      </c>
    </row>
    <row r="157" spans="1:13" x14ac:dyDescent="0.3">
      <c r="A157" t="s">
        <v>17</v>
      </c>
      <c r="B157">
        <v>985</v>
      </c>
      <c r="C157" t="s">
        <v>369</v>
      </c>
      <c r="D157" t="s">
        <v>28</v>
      </c>
      <c r="E157">
        <v>2012</v>
      </c>
      <c r="F157" t="s">
        <v>13</v>
      </c>
      <c r="G157" t="s">
        <v>14</v>
      </c>
      <c r="H157" t="s">
        <v>15</v>
      </c>
      <c r="I157" t="s">
        <v>16</v>
      </c>
      <c r="J157">
        <v>0.153857402</v>
      </c>
      <c r="K157">
        <v>13</v>
      </c>
      <c r="L157">
        <v>76.398600000000002</v>
      </c>
      <c r="M157">
        <v>4.4000000000000004</v>
      </c>
    </row>
    <row r="158" spans="1:13" x14ac:dyDescent="0.3">
      <c r="A158" t="s">
        <v>10</v>
      </c>
      <c r="B158">
        <v>740</v>
      </c>
      <c r="C158" t="s">
        <v>648</v>
      </c>
      <c r="D158" t="s">
        <v>24</v>
      </c>
      <c r="E158">
        <v>2012</v>
      </c>
      <c r="F158" t="s">
        <v>13</v>
      </c>
      <c r="G158" t="s">
        <v>14</v>
      </c>
      <c r="H158" t="s">
        <v>15</v>
      </c>
      <c r="I158" t="s">
        <v>16</v>
      </c>
      <c r="J158">
        <v>0.127066966</v>
      </c>
      <c r="K158">
        <v>8.35</v>
      </c>
      <c r="L158">
        <v>76.535399999999996</v>
      </c>
      <c r="M158">
        <v>4.5</v>
      </c>
    </row>
    <row r="159" spans="1:13" x14ac:dyDescent="0.3">
      <c r="A159" t="s">
        <v>17</v>
      </c>
      <c r="B159">
        <v>6155</v>
      </c>
      <c r="C159" t="s">
        <v>1248</v>
      </c>
      <c r="D159" t="s">
        <v>28</v>
      </c>
      <c r="E159">
        <v>2012</v>
      </c>
      <c r="F159" t="s">
        <v>13</v>
      </c>
      <c r="G159" t="s">
        <v>14</v>
      </c>
      <c r="H159" t="s">
        <v>15</v>
      </c>
      <c r="I159" t="s">
        <v>16</v>
      </c>
      <c r="J159">
        <v>3.0174245999999998E-2</v>
      </c>
      <c r="K159">
        <v>12.1</v>
      </c>
      <c r="L159">
        <v>76.667000000000002</v>
      </c>
      <c r="M159">
        <v>4</v>
      </c>
    </row>
    <row r="160" spans="1:13" x14ac:dyDescent="0.3">
      <c r="A160" t="s">
        <v>17</v>
      </c>
      <c r="B160">
        <v>2720</v>
      </c>
      <c r="C160" t="s">
        <v>231</v>
      </c>
      <c r="D160" t="s">
        <v>12</v>
      </c>
      <c r="E160">
        <v>2012</v>
      </c>
      <c r="F160" t="s">
        <v>13</v>
      </c>
      <c r="G160" t="s">
        <v>14</v>
      </c>
      <c r="H160" t="s">
        <v>15</v>
      </c>
      <c r="I160" t="s">
        <v>16</v>
      </c>
      <c r="J160">
        <v>5.2061482999999999E-2</v>
      </c>
      <c r="K160">
        <v>7.72</v>
      </c>
      <c r="L160">
        <v>76.798599999999993</v>
      </c>
      <c r="M160">
        <v>4.0999999999999996</v>
      </c>
    </row>
    <row r="161" spans="1:13" x14ac:dyDescent="0.3">
      <c r="A161" t="s">
        <v>10</v>
      </c>
      <c r="B161">
        <v>6378</v>
      </c>
      <c r="C161" t="s">
        <v>703</v>
      </c>
      <c r="D161" t="s">
        <v>12</v>
      </c>
      <c r="E161">
        <v>2012</v>
      </c>
      <c r="F161" t="s">
        <v>13</v>
      </c>
      <c r="G161" t="s">
        <v>14</v>
      </c>
      <c r="H161" t="s">
        <v>15</v>
      </c>
      <c r="I161" t="s">
        <v>16</v>
      </c>
      <c r="J161">
        <v>6.4307102000000005E-2</v>
      </c>
      <c r="K161">
        <v>13.8</v>
      </c>
      <c r="L161">
        <v>77.301199999999994</v>
      </c>
      <c r="M161">
        <v>4</v>
      </c>
    </row>
    <row r="162" spans="1:13" x14ac:dyDescent="0.3">
      <c r="A162" t="s">
        <v>17</v>
      </c>
      <c r="B162">
        <v>4165</v>
      </c>
      <c r="C162" t="s">
        <v>854</v>
      </c>
      <c r="D162" t="s">
        <v>67</v>
      </c>
      <c r="E162">
        <v>2012</v>
      </c>
      <c r="F162" t="s">
        <v>13</v>
      </c>
      <c r="G162" t="s">
        <v>14</v>
      </c>
      <c r="H162" t="s">
        <v>15</v>
      </c>
      <c r="I162" t="s">
        <v>16</v>
      </c>
      <c r="J162">
        <v>9.2834313000000002E-2</v>
      </c>
      <c r="K162">
        <v>20.7</v>
      </c>
      <c r="L162">
        <v>77.667000000000002</v>
      </c>
      <c r="M162">
        <v>3.8</v>
      </c>
    </row>
    <row r="163" spans="1:13" x14ac:dyDescent="0.3">
      <c r="A163" t="s">
        <v>17</v>
      </c>
      <c r="B163">
        <v>4418</v>
      </c>
      <c r="C163" t="s">
        <v>728</v>
      </c>
      <c r="D163" t="s">
        <v>24</v>
      </c>
      <c r="E163">
        <v>2012</v>
      </c>
      <c r="F163" t="s">
        <v>13</v>
      </c>
      <c r="G163" t="s">
        <v>14</v>
      </c>
      <c r="H163" t="s">
        <v>15</v>
      </c>
      <c r="I163" t="s">
        <v>16</v>
      </c>
      <c r="J163">
        <v>0.117095014</v>
      </c>
      <c r="K163">
        <v>15.6</v>
      </c>
      <c r="L163">
        <v>78.066999999999993</v>
      </c>
      <c r="M163">
        <v>3.7</v>
      </c>
    </row>
    <row r="164" spans="1:13" x14ac:dyDescent="0.3">
      <c r="A164" t="s">
        <v>10</v>
      </c>
      <c r="B164">
        <v>90</v>
      </c>
      <c r="C164" t="s">
        <v>135</v>
      </c>
      <c r="D164" t="s">
        <v>95</v>
      </c>
      <c r="E164">
        <v>2012</v>
      </c>
      <c r="F164" t="s">
        <v>13</v>
      </c>
      <c r="G164" t="s">
        <v>14</v>
      </c>
      <c r="H164" t="s">
        <v>15</v>
      </c>
      <c r="I164" t="s">
        <v>16</v>
      </c>
      <c r="J164">
        <v>0.18614827</v>
      </c>
      <c r="K164">
        <v>12.35</v>
      </c>
      <c r="L164">
        <v>78.232799999999997</v>
      </c>
      <c r="M164">
        <v>5</v>
      </c>
    </row>
    <row r="165" spans="1:13" x14ac:dyDescent="0.3">
      <c r="A165" t="s">
        <v>10</v>
      </c>
      <c r="B165">
        <v>5452</v>
      </c>
      <c r="C165" t="s">
        <v>924</v>
      </c>
      <c r="D165" t="s">
        <v>12</v>
      </c>
      <c r="E165">
        <v>2012</v>
      </c>
      <c r="F165" t="s">
        <v>13</v>
      </c>
      <c r="G165" t="s">
        <v>14</v>
      </c>
      <c r="H165" t="s">
        <v>15</v>
      </c>
      <c r="I165" t="s">
        <v>16</v>
      </c>
      <c r="J165">
        <v>4.9712775000000001E-2</v>
      </c>
      <c r="K165">
        <v>19.350000000000001</v>
      </c>
      <c r="L165">
        <v>78.264399999999995</v>
      </c>
      <c r="M165">
        <v>2.8</v>
      </c>
    </row>
    <row r="166" spans="1:13" x14ac:dyDescent="0.3">
      <c r="A166" t="s">
        <v>17</v>
      </c>
      <c r="B166">
        <v>2716</v>
      </c>
      <c r="C166" t="s">
        <v>946</v>
      </c>
      <c r="D166" t="s">
        <v>24</v>
      </c>
      <c r="E166">
        <v>2012</v>
      </c>
      <c r="F166" t="s">
        <v>13</v>
      </c>
      <c r="G166" t="s">
        <v>14</v>
      </c>
      <c r="H166" t="s">
        <v>15</v>
      </c>
      <c r="I166" t="s">
        <v>16</v>
      </c>
      <c r="J166">
        <v>2.6362624000000001E-2</v>
      </c>
      <c r="K166">
        <v>14.3</v>
      </c>
      <c r="L166">
        <v>78.330200000000005</v>
      </c>
      <c r="M166">
        <v>4.0999999999999996</v>
      </c>
    </row>
    <row r="167" spans="1:13" x14ac:dyDescent="0.3">
      <c r="A167" t="s">
        <v>10</v>
      </c>
      <c r="B167">
        <v>6365</v>
      </c>
      <c r="C167" t="s">
        <v>756</v>
      </c>
      <c r="D167" t="s">
        <v>24</v>
      </c>
      <c r="E167">
        <v>2012</v>
      </c>
      <c r="F167" t="s">
        <v>13</v>
      </c>
      <c r="G167" t="s">
        <v>14</v>
      </c>
      <c r="H167" t="s">
        <v>15</v>
      </c>
      <c r="I167" t="s">
        <v>16</v>
      </c>
      <c r="J167">
        <v>8.0468780000000004E-3</v>
      </c>
      <c r="K167">
        <v>9.1</v>
      </c>
      <c r="L167">
        <v>78.761799999999994</v>
      </c>
      <c r="M167">
        <v>4</v>
      </c>
    </row>
    <row r="168" spans="1:13" x14ac:dyDescent="0.3">
      <c r="A168" t="s">
        <v>10</v>
      </c>
      <c r="B168">
        <v>6419</v>
      </c>
      <c r="C168" t="s">
        <v>1349</v>
      </c>
      <c r="D168" t="s">
        <v>57</v>
      </c>
      <c r="E168">
        <v>2012</v>
      </c>
      <c r="F168" t="s">
        <v>13</v>
      </c>
      <c r="G168" t="s">
        <v>14</v>
      </c>
      <c r="H168" t="s">
        <v>15</v>
      </c>
      <c r="I168" t="s">
        <v>16</v>
      </c>
      <c r="J168">
        <v>7.4847664999999994E-2</v>
      </c>
      <c r="K168">
        <v>7.72</v>
      </c>
      <c r="L168">
        <v>78.898600000000002</v>
      </c>
      <c r="M168">
        <v>4</v>
      </c>
    </row>
    <row r="169" spans="1:13" x14ac:dyDescent="0.3">
      <c r="A169" t="s">
        <v>10</v>
      </c>
      <c r="B169">
        <v>1408</v>
      </c>
      <c r="C169" t="s">
        <v>934</v>
      </c>
      <c r="D169" t="s">
        <v>95</v>
      </c>
      <c r="E169">
        <v>2012</v>
      </c>
      <c r="F169" t="s">
        <v>13</v>
      </c>
      <c r="G169" t="s">
        <v>14</v>
      </c>
      <c r="H169" t="s">
        <v>15</v>
      </c>
      <c r="I169" t="s">
        <v>16</v>
      </c>
      <c r="J169">
        <v>5.1697107999999999E-2</v>
      </c>
      <c r="K169">
        <v>9.1950000000000003</v>
      </c>
      <c r="L169">
        <v>79.264399999999995</v>
      </c>
      <c r="M169">
        <v>4.3</v>
      </c>
    </row>
    <row r="170" spans="1:13" x14ac:dyDescent="0.3">
      <c r="A170" t="s">
        <v>17</v>
      </c>
      <c r="B170">
        <v>6170</v>
      </c>
      <c r="C170" t="s">
        <v>1061</v>
      </c>
      <c r="D170" t="s">
        <v>95</v>
      </c>
      <c r="E170">
        <v>2012</v>
      </c>
      <c r="F170" t="s">
        <v>13</v>
      </c>
      <c r="G170" t="s">
        <v>14</v>
      </c>
      <c r="H170" t="s">
        <v>15</v>
      </c>
      <c r="I170" t="s">
        <v>16</v>
      </c>
      <c r="J170">
        <v>8.5541019999999992E-3</v>
      </c>
      <c r="K170">
        <v>18</v>
      </c>
      <c r="L170">
        <v>79.361800000000002</v>
      </c>
      <c r="M170">
        <v>4</v>
      </c>
    </row>
    <row r="171" spans="1:13" x14ac:dyDescent="0.3">
      <c r="A171" t="s">
        <v>10</v>
      </c>
      <c r="B171">
        <v>6359</v>
      </c>
      <c r="C171" t="s">
        <v>68</v>
      </c>
      <c r="D171" t="s">
        <v>67</v>
      </c>
      <c r="E171">
        <v>2012</v>
      </c>
      <c r="F171" t="s">
        <v>13</v>
      </c>
      <c r="G171" t="s">
        <v>14</v>
      </c>
      <c r="H171" t="s">
        <v>15</v>
      </c>
      <c r="I171" t="s">
        <v>16</v>
      </c>
      <c r="J171">
        <v>6.5165046000000004E-2</v>
      </c>
      <c r="K171">
        <v>16</v>
      </c>
      <c r="L171">
        <v>79.398600000000002</v>
      </c>
      <c r="M171">
        <v>4</v>
      </c>
    </row>
    <row r="172" spans="1:13" x14ac:dyDescent="0.3">
      <c r="A172" t="s">
        <v>10</v>
      </c>
      <c r="B172">
        <v>3311</v>
      </c>
      <c r="C172" t="s">
        <v>727</v>
      </c>
      <c r="D172" t="s">
        <v>48</v>
      </c>
      <c r="E172">
        <v>2012</v>
      </c>
      <c r="F172" t="s">
        <v>13</v>
      </c>
      <c r="G172" t="s">
        <v>14</v>
      </c>
      <c r="H172" t="s">
        <v>15</v>
      </c>
      <c r="I172" t="s">
        <v>16</v>
      </c>
      <c r="J172">
        <v>1.7887238E-2</v>
      </c>
      <c r="K172">
        <v>13.5</v>
      </c>
      <c r="L172">
        <v>79.495999999999995</v>
      </c>
      <c r="M172">
        <v>4</v>
      </c>
    </row>
    <row r="173" spans="1:13" x14ac:dyDescent="0.3">
      <c r="A173" t="s">
        <v>10</v>
      </c>
      <c r="B173">
        <v>6404</v>
      </c>
      <c r="C173" t="s">
        <v>839</v>
      </c>
      <c r="D173" t="s">
        <v>48</v>
      </c>
      <c r="E173">
        <v>2012</v>
      </c>
      <c r="F173" t="s">
        <v>13</v>
      </c>
      <c r="G173" t="s">
        <v>14</v>
      </c>
      <c r="H173" t="s">
        <v>15</v>
      </c>
      <c r="I173" t="s">
        <v>16</v>
      </c>
      <c r="J173">
        <v>2.5961115999999999E-2</v>
      </c>
      <c r="K173">
        <v>13.65</v>
      </c>
      <c r="L173">
        <v>80.430199999999999</v>
      </c>
      <c r="M173">
        <v>4</v>
      </c>
    </row>
    <row r="174" spans="1:13" x14ac:dyDescent="0.3">
      <c r="A174" t="s">
        <v>17</v>
      </c>
      <c r="B174">
        <v>3271</v>
      </c>
      <c r="C174" t="s">
        <v>38</v>
      </c>
      <c r="D174" t="s">
        <v>19</v>
      </c>
      <c r="E174">
        <v>2012</v>
      </c>
      <c r="F174" t="s">
        <v>13</v>
      </c>
      <c r="G174" t="s">
        <v>14</v>
      </c>
      <c r="H174" t="s">
        <v>15</v>
      </c>
      <c r="I174" t="s">
        <v>16</v>
      </c>
      <c r="J174">
        <v>5.8827557000000003E-2</v>
      </c>
      <c r="K174">
        <v>11.8</v>
      </c>
      <c r="L174">
        <v>80.861800000000002</v>
      </c>
      <c r="M174">
        <v>4</v>
      </c>
    </row>
    <row r="175" spans="1:13" x14ac:dyDescent="0.3">
      <c r="A175" t="s">
        <v>10</v>
      </c>
      <c r="B175">
        <v>2746</v>
      </c>
      <c r="C175" t="s">
        <v>785</v>
      </c>
      <c r="D175" t="s">
        <v>54</v>
      </c>
      <c r="E175">
        <v>2012</v>
      </c>
      <c r="F175" t="s">
        <v>13</v>
      </c>
      <c r="G175" t="s">
        <v>14</v>
      </c>
      <c r="H175" t="s">
        <v>15</v>
      </c>
      <c r="I175" t="s">
        <v>16</v>
      </c>
      <c r="J175">
        <v>0.15130832599999999</v>
      </c>
      <c r="K175">
        <v>20.350000000000001</v>
      </c>
      <c r="L175">
        <v>81.727599999999995</v>
      </c>
      <c r="M175">
        <v>4.0999999999999996</v>
      </c>
    </row>
    <row r="176" spans="1:13" x14ac:dyDescent="0.3">
      <c r="A176" t="s">
        <v>10</v>
      </c>
      <c r="B176">
        <v>6082</v>
      </c>
      <c r="C176" t="s">
        <v>1091</v>
      </c>
      <c r="D176" t="s">
        <v>24</v>
      </c>
      <c r="E176">
        <v>2012</v>
      </c>
      <c r="F176" t="s">
        <v>13</v>
      </c>
      <c r="G176" t="s">
        <v>14</v>
      </c>
      <c r="H176" t="s">
        <v>15</v>
      </c>
      <c r="I176" t="s">
        <v>16</v>
      </c>
      <c r="J176">
        <v>5.8365706000000003E-2</v>
      </c>
      <c r="K176">
        <v>19.25</v>
      </c>
      <c r="L176">
        <v>82.190799999999996</v>
      </c>
      <c r="M176">
        <v>4</v>
      </c>
    </row>
    <row r="177" spans="1:13" x14ac:dyDescent="0.3">
      <c r="A177" t="s">
        <v>17</v>
      </c>
      <c r="B177">
        <v>50</v>
      </c>
      <c r="C177" t="s">
        <v>94</v>
      </c>
      <c r="D177" t="s">
        <v>95</v>
      </c>
      <c r="E177">
        <v>2012</v>
      </c>
      <c r="F177" t="s">
        <v>13</v>
      </c>
      <c r="G177" t="s">
        <v>14</v>
      </c>
      <c r="H177" t="s">
        <v>15</v>
      </c>
      <c r="I177" t="s">
        <v>16</v>
      </c>
      <c r="J177">
        <v>1.4653896E-2</v>
      </c>
      <c r="K177">
        <v>7.9749999999999996</v>
      </c>
      <c r="L177">
        <v>82.424999999999997</v>
      </c>
      <c r="M177">
        <v>5</v>
      </c>
    </row>
    <row r="178" spans="1:13" x14ac:dyDescent="0.3">
      <c r="A178" t="s">
        <v>17</v>
      </c>
      <c r="B178">
        <v>592</v>
      </c>
      <c r="C178" t="s">
        <v>549</v>
      </c>
      <c r="D178" t="s">
        <v>67</v>
      </c>
      <c r="E178">
        <v>2012</v>
      </c>
      <c r="F178" t="s">
        <v>13</v>
      </c>
      <c r="G178" t="s">
        <v>14</v>
      </c>
      <c r="H178" t="s">
        <v>15</v>
      </c>
      <c r="I178" t="s">
        <v>16</v>
      </c>
      <c r="J178">
        <v>4.9942925999999999E-2</v>
      </c>
      <c r="K178">
        <v>7.02</v>
      </c>
      <c r="L178">
        <v>82.424999999999997</v>
      </c>
      <c r="M178">
        <v>4.5999999999999996</v>
      </c>
    </row>
    <row r="179" spans="1:13" x14ac:dyDescent="0.3">
      <c r="A179" t="s">
        <v>17</v>
      </c>
      <c r="B179">
        <v>2067</v>
      </c>
      <c r="C179" t="s">
        <v>321</v>
      </c>
      <c r="D179" t="s">
        <v>24</v>
      </c>
      <c r="E179">
        <v>2012</v>
      </c>
      <c r="F179" t="s">
        <v>13</v>
      </c>
      <c r="G179" t="s">
        <v>14</v>
      </c>
      <c r="H179" t="s">
        <v>15</v>
      </c>
      <c r="I179" t="s">
        <v>16</v>
      </c>
      <c r="J179">
        <v>1.5131683999999999E-2</v>
      </c>
      <c r="K179">
        <v>5.48</v>
      </c>
      <c r="L179">
        <v>83.025000000000006</v>
      </c>
      <c r="M179">
        <v>4.2</v>
      </c>
    </row>
    <row r="180" spans="1:13" x14ac:dyDescent="0.3">
      <c r="A180" t="s">
        <v>17</v>
      </c>
      <c r="B180">
        <v>6182</v>
      </c>
      <c r="C180" t="s">
        <v>1103</v>
      </c>
      <c r="D180" t="s">
        <v>28</v>
      </c>
      <c r="E180">
        <v>2012</v>
      </c>
      <c r="F180" t="s">
        <v>13</v>
      </c>
      <c r="G180" t="s">
        <v>14</v>
      </c>
      <c r="H180" t="s">
        <v>15</v>
      </c>
      <c r="I180" t="s">
        <v>16</v>
      </c>
      <c r="J180">
        <v>1.0658153E-2</v>
      </c>
      <c r="K180">
        <v>11.1</v>
      </c>
      <c r="L180">
        <v>83.090800000000002</v>
      </c>
      <c r="M180">
        <v>4</v>
      </c>
    </row>
    <row r="181" spans="1:13" x14ac:dyDescent="0.3">
      <c r="A181" t="s">
        <v>10</v>
      </c>
      <c r="B181">
        <v>4173</v>
      </c>
      <c r="C181" t="s">
        <v>755</v>
      </c>
      <c r="D181" t="s">
        <v>95</v>
      </c>
      <c r="E181">
        <v>2012</v>
      </c>
      <c r="F181" t="s">
        <v>13</v>
      </c>
      <c r="G181" t="s">
        <v>14</v>
      </c>
      <c r="H181" t="s">
        <v>15</v>
      </c>
      <c r="I181" t="s">
        <v>16</v>
      </c>
      <c r="J181">
        <v>2.5409912E-2</v>
      </c>
      <c r="K181">
        <v>15.5</v>
      </c>
      <c r="L181">
        <v>83.293400000000005</v>
      </c>
      <c r="M181">
        <v>3.8</v>
      </c>
    </row>
    <row r="182" spans="1:13" x14ac:dyDescent="0.3">
      <c r="A182" t="s">
        <v>17</v>
      </c>
      <c r="B182">
        <v>4924</v>
      </c>
      <c r="C182" t="s">
        <v>1560</v>
      </c>
      <c r="D182" t="s">
        <v>67</v>
      </c>
      <c r="E182">
        <v>2012</v>
      </c>
      <c r="F182" t="s">
        <v>13</v>
      </c>
      <c r="G182" t="s">
        <v>14</v>
      </c>
      <c r="H182" t="s">
        <v>15</v>
      </c>
      <c r="I182" t="s">
        <v>16</v>
      </c>
      <c r="J182">
        <v>5.7626900000000002E-2</v>
      </c>
      <c r="K182">
        <v>18.7</v>
      </c>
      <c r="L182">
        <v>83.3566</v>
      </c>
      <c r="M182">
        <v>3.4</v>
      </c>
    </row>
    <row r="183" spans="1:13" x14ac:dyDescent="0.3">
      <c r="A183" t="s">
        <v>17</v>
      </c>
      <c r="B183">
        <v>2060</v>
      </c>
      <c r="C183" t="s">
        <v>1233</v>
      </c>
      <c r="D183" t="s">
        <v>28</v>
      </c>
      <c r="E183">
        <v>2012</v>
      </c>
      <c r="F183" t="s">
        <v>13</v>
      </c>
      <c r="G183" t="s">
        <v>14</v>
      </c>
      <c r="H183" t="s">
        <v>15</v>
      </c>
      <c r="I183" t="s">
        <v>16</v>
      </c>
      <c r="J183">
        <v>3.7457098000000001E-2</v>
      </c>
      <c r="K183">
        <v>5.1749999999999998</v>
      </c>
      <c r="L183">
        <v>83.422399999999996</v>
      </c>
      <c r="M183">
        <v>4.2</v>
      </c>
    </row>
    <row r="184" spans="1:13" x14ac:dyDescent="0.3">
      <c r="A184" t="s">
        <v>10</v>
      </c>
      <c r="B184">
        <v>5015</v>
      </c>
      <c r="C184" t="s">
        <v>1225</v>
      </c>
      <c r="D184" t="s">
        <v>12</v>
      </c>
      <c r="E184">
        <v>2012</v>
      </c>
      <c r="F184" t="s">
        <v>13</v>
      </c>
      <c r="G184" t="s">
        <v>14</v>
      </c>
      <c r="H184" t="s">
        <v>15</v>
      </c>
      <c r="I184" t="s">
        <v>16</v>
      </c>
      <c r="J184">
        <v>0.110163385</v>
      </c>
      <c r="K184">
        <v>12.5</v>
      </c>
      <c r="L184">
        <v>83.659199999999998</v>
      </c>
      <c r="M184">
        <v>3.3</v>
      </c>
    </row>
    <row r="185" spans="1:13" x14ac:dyDescent="0.3">
      <c r="A185" t="s">
        <v>17</v>
      </c>
      <c r="B185">
        <v>6168</v>
      </c>
      <c r="C185" t="s">
        <v>478</v>
      </c>
      <c r="D185" t="s">
        <v>95</v>
      </c>
      <c r="E185">
        <v>2012</v>
      </c>
      <c r="F185" t="s">
        <v>13</v>
      </c>
      <c r="G185" t="s">
        <v>14</v>
      </c>
      <c r="H185" t="s">
        <v>15</v>
      </c>
      <c r="I185" t="s">
        <v>16</v>
      </c>
      <c r="J185">
        <v>0</v>
      </c>
      <c r="K185">
        <v>13.5</v>
      </c>
      <c r="L185">
        <v>84.653999999999996</v>
      </c>
      <c r="M185">
        <v>4</v>
      </c>
    </row>
    <row r="186" spans="1:13" x14ac:dyDescent="0.3">
      <c r="A186" t="s">
        <v>17</v>
      </c>
      <c r="B186">
        <v>63</v>
      </c>
      <c r="C186" t="s">
        <v>108</v>
      </c>
      <c r="D186" t="s">
        <v>19</v>
      </c>
      <c r="E186">
        <v>2012</v>
      </c>
      <c r="F186" t="s">
        <v>13</v>
      </c>
      <c r="G186" t="s">
        <v>14</v>
      </c>
      <c r="H186" t="s">
        <v>15</v>
      </c>
      <c r="I186" t="s">
        <v>16</v>
      </c>
      <c r="J186">
        <v>3.5247642000000003E-2</v>
      </c>
      <c r="K186">
        <v>10.6</v>
      </c>
      <c r="L186">
        <v>84.722399999999993</v>
      </c>
      <c r="M186">
        <v>5</v>
      </c>
    </row>
    <row r="187" spans="1:13" x14ac:dyDescent="0.3">
      <c r="A187" t="s">
        <v>17</v>
      </c>
      <c r="B187">
        <v>4919</v>
      </c>
      <c r="C187" t="s">
        <v>772</v>
      </c>
      <c r="D187" t="s">
        <v>12</v>
      </c>
      <c r="E187">
        <v>2012</v>
      </c>
      <c r="F187" t="s">
        <v>13</v>
      </c>
      <c r="G187" t="s">
        <v>14</v>
      </c>
      <c r="H187" t="s">
        <v>15</v>
      </c>
      <c r="I187" t="s">
        <v>16</v>
      </c>
      <c r="J187">
        <v>0.105761491</v>
      </c>
      <c r="K187">
        <v>6.59</v>
      </c>
      <c r="L187">
        <v>84.890799999999999</v>
      </c>
      <c r="M187">
        <v>3.4</v>
      </c>
    </row>
    <row r="188" spans="1:13" x14ac:dyDescent="0.3">
      <c r="A188" t="s">
        <v>17</v>
      </c>
      <c r="B188">
        <v>3882</v>
      </c>
      <c r="C188" t="s">
        <v>824</v>
      </c>
      <c r="D188" t="s">
        <v>48</v>
      </c>
      <c r="E188">
        <v>2012</v>
      </c>
      <c r="F188" t="s">
        <v>13</v>
      </c>
      <c r="G188" t="s">
        <v>14</v>
      </c>
      <c r="H188" t="s">
        <v>15</v>
      </c>
      <c r="I188" t="s">
        <v>16</v>
      </c>
      <c r="J188">
        <v>4.5340278999999997E-2</v>
      </c>
      <c r="K188">
        <v>9.3949999999999996</v>
      </c>
      <c r="L188">
        <v>85.025000000000006</v>
      </c>
      <c r="M188">
        <v>3.9</v>
      </c>
    </row>
    <row r="189" spans="1:13" x14ac:dyDescent="0.3">
      <c r="A189" t="s">
        <v>17</v>
      </c>
      <c r="B189">
        <v>5885</v>
      </c>
      <c r="C189" t="s">
        <v>821</v>
      </c>
      <c r="D189" t="s">
        <v>42</v>
      </c>
      <c r="E189">
        <v>2012</v>
      </c>
      <c r="F189" t="s">
        <v>13</v>
      </c>
      <c r="G189" t="s">
        <v>14</v>
      </c>
      <c r="H189" t="s">
        <v>15</v>
      </c>
      <c r="I189" t="s">
        <v>16</v>
      </c>
      <c r="J189">
        <v>9.0436093999999995E-2</v>
      </c>
      <c r="K189">
        <v>6.5250000000000004</v>
      </c>
      <c r="L189">
        <v>85.088200000000001</v>
      </c>
      <c r="M189">
        <v>4</v>
      </c>
    </row>
    <row r="190" spans="1:13" x14ac:dyDescent="0.3">
      <c r="A190" t="s">
        <v>10</v>
      </c>
      <c r="B190">
        <v>78</v>
      </c>
      <c r="C190" t="s">
        <v>123</v>
      </c>
      <c r="D190" t="s">
        <v>28</v>
      </c>
      <c r="E190">
        <v>2012</v>
      </c>
      <c r="F190" t="s">
        <v>13</v>
      </c>
      <c r="G190" t="s">
        <v>14</v>
      </c>
      <c r="H190" t="s">
        <v>15</v>
      </c>
      <c r="I190" t="s">
        <v>16</v>
      </c>
      <c r="J190">
        <v>3.0742083E-2</v>
      </c>
      <c r="K190">
        <v>19.5</v>
      </c>
      <c r="L190">
        <v>85.554000000000002</v>
      </c>
      <c r="M190">
        <v>5</v>
      </c>
    </row>
    <row r="191" spans="1:13" x14ac:dyDescent="0.3">
      <c r="A191" t="s">
        <v>17</v>
      </c>
      <c r="B191">
        <v>6172</v>
      </c>
      <c r="C191" t="s">
        <v>1104</v>
      </c>
      <c r="D191" t="s">
        <v>57</v>
      </c>
      <c r="E191">
        <v>2012</v>
      </c>
      <c r="F191" t="s">
        <v>13</v>
      </c>
      <c r="G191" t="s">
        <v>14</v>
      </c>
      <c r="H191" t="s">
        <v>15</v>
      </c>
      <c r="I191" t="s">
        <v>16</v>
      </c>
      <c r="J191">
        <v>0</v>
      </c>
      <c r="K191">
        <v>17.100000000000001</v>
      </c>
      <c r="L191">
        <v>85.556600000000003</v>
      </c>
      <c r="M191">
        <v>4</v>
      </c>
    </row>
    <row r="192" spans="1:13" x14ac:dyDescent="0.3">
      <c r="A192" t="s">
        <v>17</v>
      </c>
      <c r="B192">
        <v>6294</v>
      </c>
      <c r="C192" t="s">
        <v>467</v>
      </c>
      <c r="D192" t="s">
        <v>64</v>
      </c>
      <c r="E192">
        <v>2012</v>
      </c>
      <c r="F192" t="s">
        <v>13</v>
      </c>
      <c r="G192" t="s">
        <v>14</v>
      </c>
      <c r="H192" t="s">
        <v>15</v>
      </c>
      <c r="I192" t="s">
        <v>16</v>
      </c>
      <c r="J192">
        <v>4.0023967000000001E-2</v>
      </c>
      <c r="K192">
        <v>9.3949999999999996</v>
      </c>
      <c r="L192">
        <v>85.590800000000002</v>
      </c>
      <c r="M192">
        <v>4</v>
      </c>
    </row>
    <row r="193" spans="1:13" x14ac:dyDescent="0.3">
      <c r="A193" t="s">
        <v>10</v>
      </c>
      <c r="B193">
        <v>6356</v>
      </c>
      <c r="C193" t="s">
        <v>512</v>
      </c>
      <c r="D193" t="s">
        <v>67</v>
      </c>
      <c r="E193">
        <v>2012</v>
      </c>
      <c r="F193" t="s">
        <v>13</v>
      </c>
      <c r="G193" t="s">
        <v>14</v>
      </c>
      <c r="H193" t="s">
        <v>15</v>
      </c>
      <c r="I193" t="s">
        <v>16</v>
      </c>
      <c r="J193">
        <v>2.0601791000000001E-2</v>
      </c>
      <c r="K193">
        <v>11.5</v>
      </c>
      <c r="L193">
        <v>86.054000000000002</v>
      </c>
      <c r="M193">
        <v>4</v>
      </c>
    </row>
    <row r="194" spans="1:13" x14ac:dyDescent="0.3">
      <c r="A194" t="s">
        <v>17</v>
      </c>
      <c r="B194">
        <v>6324</v>
      </c>
      <c r="C194" t="s">
        <v>1510</v>
      </c>
      <c r="D194" t="s">
        <v>32</v>
      </c>
      <c r="E194">
        <v>2012</v>
      </c>
      <c r="F194" t="s">
        <v>13</v>
      </c>
      <c r="G194" t="s">
        <v>14</v>
      </c>
      <c r="H194" t="s">
        <v>15</v>
      </c>
      <c r="I194" t="s">
        <v>16</v>
      </c>
      <c r="J194">
        <v>2.7748175999999999E-2</v>
      </c>
      <c r="K194">
        <v>6.28</v>
      </c>
      <c r="L194">
        <v>86.519800000000004</v>
      </c>
      <c r="M194">
        <v>4</v>
      </c>
    </row>
    <row r="195" spans="1:13" x14ac:dyDescent="0.3">
      <c r="A195" t="s">
        <v>10</v>
      </c>
      <c r="B195">
        <v>3300</v>
      </c>
      <c r="C195" t="s">
        <v>161</v>
      </c>
      <c r="D195" t="s">
        <v>24</v>
      </c>
      <c r="E195">
        <v>2012</v>
      </c>
      <c r="F195" t="s">
        <v>13</v>
      </c>
      <c r="G195" t="s">
        <v>14</v>
      </c>
      <c r="H195" t="s">
        <v>15</v>
      </c>
      <c r="I195" t="s">
        <v>16</v>
      </c>
      <c r="J195">
        <v>6.4113697999999997E-2</v>
      </c>
      <c r="K195">
        <v>9.1950000000000003</v>
      </c>
      <c r="L195">
        <v>86.556600000000003</v>
      </c>
      <c r="M195">
        <v>4</v>
      </c>
    </row>
    <row r="196" spans="1:13" x14ac:dyDescent="0.3">
      <c r="A196" t="s">
        <v>17</v>
      </c>
      <c r="B196">
        <v>3288</v>
      </c>
      <c r="C196" t="s">
        <v>764</v>
      </c>
      <c r="D196" t="s">
        <v>48</v>
      </c>
      <c r="E196">
        <v>2012</v>
      </c>
      <c r="F196" t="s">
        <v>13</v>
      </c>
      <c r="G196" t="s">
        <v>14</v>
      </c>
      <c r="H196" t="s">
        <v>15</v>
      </c>
      <c r="I196" t="s">
        <v>16</v>
      </c>
      <c r="J196">
        <v>2.6651184000000001E-2</v>
      </c>
      <c r="K196">
        <v>15.25</v>
      </c>
      <c r="L196">
        <v>86.619799999999998</v>
      </c>
      <c r="M196">
        <v>4</v>
      </c>
    </row>
    <row r="197" spans="1:13" x14ac:dyDescent="0.3">
      <c r="A197" t="s">
        <v>10</v>
      </c>
      <c r="B197">
        <v>6350</v>
      </c>
      <c r="C197" t="s">
        <v>938</v>
      </c>
      <c r="D197" t="s">
        <v>28</v>
      </c>
      <c r="E197">
        <v>2012</v>
      </c>
      <c r="F197" t="s">
        <v>13</v>
      </c>
      <c r="G197" t="s">
        <v>14</v>
      </c>
      <c r="H197" t="s">
        <v>15</v>
      </c>
      <c r="I197" t="s">
        <v>16</v>
      </c>
      <c r="J197">
        <v>5.2811120000000003E-2</v>
      </c>
      <c r="K197">
        <v>8.9749999999999996</v>
      </c>
      <c r="L197">
        <v>86.622399999999999</v>
      </c>
      <c r="M197">
        <v>4</v>
      </c>
    </row>
    <row r="198" spans="1:13" x14ac:dyDescent="0.3">
      <c r="A198" t="s">
        <v>17</v>
      </c>
      <c r="B198">
        <v>6156</v>
      </c>
      <c r="C198" t="s">
        <v>1420</v>
      </c>
      <c r="D198" t="s">
        <v>28</v>
      </c>
      <c r="E198">
        <v>2012</v>
      </c>
      <c r="F198" t="s">
        <v>13</v>
      </c>
      <c r="G198" t="s">
        <v>14</v>
      </c>
      <c r="H198" t="s">
        <v>15</v>
      </c>
      <c r="I198" t="s">
        <v>16</v>
      </c>
      <c r="J198">
        <v>6.5022700000000003E-2</v>
      </c>
      <c r="K198">
        <v>19.7</v>
      </c>
      <c r="L198">
        <v>87.019800000000004</v>
      </c>
      <c r="M198">
        <v>4</v>
      </c>
    </row>
    <row r="199" spans="1:13" x14ac:dyDescent="0.3">
      <c r="A199" t="s">
        <v>10</v>
      </c>
      <c r="B199">
        <v>83</v>
      </c>
      <c r="C199" t="s">
        <v>128</v>
      </c>
      <c r="D199" t="s">
        <v>24</v>
      </c>
      <c r="E199">
        <v>2012</v>
      </c>
      <c r="F199" t="s">
        <v>13</v>
      </c>
      <c r="G199" t="s">
        <v>14</v>
      </c>
      <c r="H199" t="s">
        <v>15</v>
      </c>
      <c r="I199" t="s">
        <v>16</v>
      </c>
      <c r="J199">
        <v>9.9425550000000001E-2</v>
      </c>
      <c r="K199">
        <v>16</v>
      </c>
      <c r="L199">
        <v>87.085599999999999</v>
      </c>
      <c r="M199">
        <v>5</v>
      </c>
    </row>
    <row r="200" spans="1:13" x14ac:dyDescent="0.3">
      <c r="A200" t="s">
        <v>10</v>
      </c>
      <c r="B200">
        <v>6418</v>
      </c>
      <c r="C200" t="s">
        <v>1332</v>
      </c>
      <c r="D200" t="s">
        <v>95</v>
      </c>
      <c r="E200">
        <v>2012</v>
      </c>
      <c r="F200" t="s">
        <v>13</v>
      </c>
      <c r="G200" t="s">
        <v>14</v>
      </c>
      <c r="H200" t="s">
        <v>15</v>
      </c>
      <c r="I200" t="s">
        <v>16</v>
      </c>
      <c r="J200">
        <v>6.2321222000000003E-2</v>
      </c>
      <c r="K200">
        <v>20.85</v>
      </c>
      <c r="L200">
        <v>87.251400000000004</v>
      </c>
      <c r="M200">
        <v>4</v>
      </c>
    </row>
    <row r="201" spans="1:13" x14ac:dyDescent="0.3">
      <c r="A201" t="s">
        <v>10</v>
      </c>
      <c r="B201">
        <v>5418</v>
      </c>
      <c r="C201" t="s">
        <v>1198</v>
      </c>
      <c r="D201" t="s">
        <v>12</v>
      </c>
      <c r="E201">
        <v>2012</v>
      </c>
      <c r="F201" t="s">
        <v>13</v>
      </c>
      <c r="G201" t="s">
        <v>14</v>
      </c>
      <c r="H201" t="s">
        <v>15</v>
      </c>
      <c r="I201" t="s">
        <v>16</v>
      </c>
      <c r="J201">
        <v>5.3930934E-2</v>
      </c>
      <c r="K201">
        <v>5.7850000000000001</v>
      </c>
      <c r="L201">
        <v>87.385599999999997</v>
      </c>
      <c r="M201">
        <v>2.9</v>
      </c>
    </row>
    <row r="202" spans="1:13" x14ac:dyDescent="0.3">
      <c r="A202" t="s">
        <v>10</v>
      </c>
      <c r="B202">
        <v>2098</v>
      </c>
      <c r="C202" t="s">
        <v>358</v>
      </c>
      <c r="D202" t="s">
        <v>28</v>
      </c>
      <c r="E202">
        <v>2012</v>
      </c>
      <c r="F202" t="s">
        <v>13</v>
      </c>
      <c r="G202" t="s">
        <v>14</v>
      </c>
      <c r="H202" t="s">
        <v>15</v>
      </c>
      <c r="I202" t="s">
        <v>16</v>
      </c>
      <c r="J202">
        <v>2.7653794999999998E-2</v>
      </c>
      <c r="K202">
        <v>17.350000000000001</v>
      </c>
      <c r="L202">
        <v>88.085599999999999</v>
      </c>
      <c r="M202">
        <v>4.2</v>
      </c>
    </row>
    <row r="203" spans="1:13" x14ac:dyDescent="0.3">
      <c r="A203" t="s">
        <v>10</v>
      </c>
      <c r="B203">
        <v>5017</v>
      </c>
      <c r="C203" t="s">
        <v>260</v>
      </c>
      <c r="D203" t="s">
        <v>48</v>
      </c>
      <c r="E203">
        <v>2012</v>
      </c>
      <c r="F203" t="s">
        <v>13</v>
      </c>
      <c r="G203" t="s">
        <v>14</v>
      </c>
      <c r="H203" t="s">
        <v>15</v>
      </c>
      <c r="I203" t="s">
        <v>16</v>
      </c>
      <c r="J203">
        <v>1.1143599000000001E-2</v>
      </c>
      <c r="K203">
        <v>10.3</v>
      </c>
      <c r="L203">
        <v>88.254000000000005</v>
      </c>
      <c r="M203">
        <v>3.3</v>
      </c>
    </row>
    <row r="204" spans="1:13" x14ac:dyDescent="0.3">
      <c r="A204" t="s">
        <v>17</v>
      </c>
      <c r="B204">
        <v>2069</v>
      </c>
      <c r="C204" t="s">
        <v>1143</v>
      </c>
      <c r="D204" t="s">
        <v>24</v>
      </c>
      <c r="E204">
        <v>2012</v>
      </c>
      <c r="F204" t="s">
        <v>13</v>
      </c>
      <c r="G204" t="s">
        <v>14</v>
      </c>
      <c r="H204" t="s">
        <v>15</v>
      </c>
      <c r="I204" t="s">
        <v>16</v>
      </c>
      <c r="J204">
        <v>5.2637056000000002E-2</v>
      </c>
      <c r="K204">
        <v>10.5</v>
      </c>
      <c r="L204">
        <v>88.582999999999998</v>
      </c>
      <c r="M204">
        <v>4.2</v>
      </c>
    </row>
    <row r="205" spans="1:13" x14ac:dyDescent="0.3">
      <c r="A205" t="s">
        <v>17</v>
      </c>
      <c r="B205">
        <v>2714</v>
      </c>
      <c r="C205" t="s">
        <v>1375</v>
      </c>
      <c r="D205" t="s">
        <v>67</v>
      </c>
      <c r="E205">
        <v>2012</v>
      </c>
      <c r="F205" t="s">
        <v>13</v>
      </c>
      <c r="G205" t="s">
        <v>14</v>
      </c>
      <c r="H205" t="s">
        <v>15</v>
      </c>
      <c r="I205" t="s">
        <v>16</v>
      </c>
      <c r="J205">
        <v>4.4566659000000002E-2</v>
      </c>
      <c r="K205">
        <v>19.850000000000001</v>
      </c>
      <c r="L205">
        <v>88.585599999999999</v>
      </c>
      <c r="M205">
        <v>4.0999999999999996</v>
      </c>
    </row>
    <row r="206" spans="1:13" x14ac:dyDescent="0.3">
      <c r="A206" t="s">
        <v>17</v>
      </c>
      <c r="B206">
        <v>728</v>
      </c>
      <c r="C206" t="s">
        <v>539</v>
      </c>
      <c r="D206" t="s">
        <v>42</v>
      </c>
      <c r="E206">
        <v>2012</v>
      </c>
      <c r="F206" t="s">
        <v>13</v>
      </c>
      <c r="G206" t="s">
        <v>14</v>
      </c>
      <c r="H206" t="s">
        <v>15</v>
      </c>
      <c r="I206" t="s">
        <v>16</v>
      </c>
      <c r="J206">
        <v>4.1355365999999998E-2</v>
      </c>
      <c r="K206">
        <v>19.600000000000001</v>
      </c>
      <c r="L206">
        <v>88.751400000000004</v>
      </c>
      <c r="M206">
        <v>4.5</v>
      </c>
    </row>
    <row r="207" spans="1:13" x14ac:dyDescent="0.3">
      <c r="A207" t="s">
        <v>10</v>
      </c>
      <c r="B207">
        <v>1409</v>
      </c>
      <c r="C207" t="s">
        <v>183</v>
      </c>
      <c r="D207" t="s">
        <v>95</v>
      </c>
      <c r="E207">
        <v>2012</v>
      </c>
      <c r="F207" t="s">
        <v>13</v>
      </c>
      <c r="G207" t="s">
        <v>14</v>
      </c>
      <c r="H207" t="s">
        <v>15</v>
      </c>
      <c r="I207" t="s">
        <v>16</v>
      </c>
      <c r="J207">
        <v>0.100555034</v>
      </c>
      <c r="K207">
        <v>9.3949999999999996</v>
      </c>
      <c r="L207">
        <v>88.885599999999997</v>
      </c>
      <c r="M207">
        <v>4.3</v>
      </c>
    </row>
    <row r="208" spans="1:13" x14ac:dyDescent="0.3">
      <c r="A208" t="s">
        <v>17</v>
      </c>
      <c r="B208">
        <v>2025</v>
      </c>
      <c r="C208" t="s">
        <v>1220</v>
      </c>
      <c r="D208" t="s">
        <v>67</v>
      </c>
      <c r="E208">
        <v>2012</v>
      </c>
      <c r="F208" t="s">
        <v>13</v>
      </c>
      <c r="G208" t="s">
        <v>14</v>
      </c>
      <c r="H208" t="s">
        <v>15</v>
      </c>
      <c r="I208" t="s">
        <v>16</v>
      </c>
      <c r="J208">
        <v>4.4995631000000001E-2</v>
      </c>
      <c r="K208">
        <v>8.2100000000000009</v>
      </c>
      <c r="L208">
        <v>89.219800000000006</v>
      </c>
      <c r="M208">
        <v>4.2</v>
      </c>
    </row>
    <row r="209" spans="1:13" x14ac:dyDescent="0.3">
      <c r="A209" t="s">
        <v>17</v>
      </c>
      <c r="B209">
        <v>2065</v>
      </c>
      <c r="C209" t="s">
        <v>502</v>
      </c>
      <c r="D209" t="s">
        <v>67</v>
      </c>
      <c r="E209">
        <v>2012</v>
      </c>
      <c r="F209" t="s">
        <v>13</v>
      </c>
      <c r="G209" t="s">
        <v>14</v>
      </c>
      <c r="H209" t="s">
        <v>15</v>
      </c>
      <c r="I209" t="s">
        <v>16</v>
      </c>
      <c r="J209">
        <v>9.7367722000000004E-2</v>
      </c>
      <c r="K209">
        <v>17.600000000000001</v>
      </c>
      <c r="L209">
        <v>89.385599999999997</v>
      </c>
      <c r="M209">
        <v>4.2</v>
      </c>
    </row>
    <row r="210" spans="1:13" x14ac:dyDescent="0.3">
      <c r="A210" t="s">
        <v>17</v>
      </c>
      <c r="B210">
        <v>4926</v>
      </c>
      <c r="C210" t="s">
        <v>1518</v>
      </c>
      <c r="D210" t="s">
        <v>12</v>
      </c>
      <c r="E210">
        <v>2012</v>
      </c>
      <c r="F210" t="s">
        <v>13</v>
      </c>
      <c r="G210" t="s">
        <v>14</v>
      </c>
      <c r="H210" t="s">
        <v>15</v>
      </c>
      <c r="I210" t="s">
        <v>16</v>
      </c>
      <c r="J210">
        <v>4.3033346E-2</v>
      </c>
      <c r="K210">
        <v>9.3000000000000007</v>
      </c>
      <c r="L210">
        <v>89.417199999999994</v>
      </c>
      <c r="M210">
        <v>3.4</v>
      </c>
    </row>
    <row r="211" spans="1:13" x14ac:dyDescent="0.3">
      <c r="A211" t="s">
        <v>17</v>
      </c>
      <c r="B211">
        <v>6118</v>
      </c>
      <c r="C211" t="s">
        <v>662</v>
      </c>
      <c r="D211" t="s">
        <v>57</v>
      </c>
      <c r="E211">
        <v>2012</v>
      </c>
      <c r="F211" t="s">
        <v>13</v>
      </c>
      <c r="G211" t="s">
        <v>14</v>
      </c>
      <c r="H211" t="s">
        <v>15</v>
      </c>
      <c r="I211" t="s">
        <v>16</v>
      </c>
      <c r="J211">
        <v>0.129086113</v>
      </c>
      <c r="K211">
        <v>16.75</v>
      </c>
      <c r="L211">
        <v>89.485600000000005</v>
      </c>
      <c r="M211">
        <v>4</v>
      </c>
    </row>
    <row r="212" spans="1:13" x14ac:dyDescent="0.3">
      <c r="A212" t="s">
        <v>10</v>
      </c>
      <c r="B212">
        <v>6381</v>
      </c>
      <c r="C212" t="s">
        <v>341</v>
      </c>
      <c r="D212" t="s">
        <v>12</v>
      </c>
      <c r="E212">
        <v>2012</v>
      </c>
      <c r="F212" t="s">
        <v>13</v>
      </c>
      <c r="G212" t="s">
        <v>14</v>
      </c>
      <c r="H212" t="s">
        <v>15</v>
      </c>
      <c r="I212" t="s">
        <v>16</v>
      </c>
      <c r="J212">
        <v>0.14291068900000001</v>
      </c>
      <c r="K212">
        <v>18</v>
      </c>
      <c r="L212">
        <v>89.651399999999995</v>
      </c>
      <c r="M212">
        <v>4</v>
      </c>
    </row>
    <row r="213" spans="1:13" x14ac:dyDescent="0.3">
      <c r="A213" t="s">
        <v>10</v>
      </c>
      <c r="B213">
        <v>3310</v>
      </c>
      <c r="C213" t="s">
        <v>82</v>
      </c>
      <c r="D213" t="s">
        <v>48</v>
      </c>
      <c r="E213">
        <v>2012</v>
      </c>
      <c r="F213" t="s">
        <v>13</v>
      </c>
      <c r="G213" t="s">
        <v>14</v>
      </c>
      <c r="H213" t="s">
        <v>15</v>
      </c>
      <c r="I213" t="s">
        <v>16</v>
      </c>
      <c r="J213">
        <v>3.8011783E-2</v>
      </c>
      <c r="K213">
        <v>13.15</v>
      </c>
      <c r="L213">
        <v>89.685599999999994</v>
      </c>
      <c r="M213">
        <v>4</v>
      </c>
    </row>
    <row r="214" spans="1:13" x14ac:dyDescent="0.3">
      <c r="A214" t="s">
        <v>17</v>
      </c>
      <c r="B214">
        <v>3254</v>
      </c>
      <c r="C214" t="s">
        <v>1142</v>
      </c>
      <c r="D214" t="s">
        <v>28</v>
      </c>
      <c r="E214">
        <v>2012</v>
      </c>
      <c r="F214" t="s">
        <v>13</v>
      </c>
      <c r="G214" t="s">
        <v>14</v>
      </c>
      <c r="H214" t="s">
        <v>15</v>
      </c>
      <c r="I214" t="s">
        <v>16</v>
      </c>
      <c r="J214">
        <v>1.5295536E-2</v>
      </c>
      <c r="K214">
        <v>7.4050000000000002</v>
      </c>
      <c r="L214">
        <v>89.714600000000004</v>
      </c>
      <c r="M214">
        <v>4</v>
      </c>
    </row>
    <row r="215" spans="1:13" x14ac:dyDescent="0.3">
      <c r="A215" t="s">
        <v>17</v>
      </c>
      <c r="B215">
        <v>2709</v>
      </c>
      <c r="C215" t="s">
        <v>681</v>
      </c>
      <c r="D215" t="s">
        <v>95</v>
      </c>
      <c r="E215">
        <v>2012</v>
      </c>
      <c r="F215" t="s">
        <v>13</v>
      </c>
      <c r="G215" t="s">
        <v>14</v>
      </c>
      <c r="H215" t="s">
        <v>15</v>
      </c>
      <c r="I215" t="s">
        <v>16</v>
      </c>
      <c r="J215">
        <v>7.6193762999999998E-2</v>
      </c>
      <c r="K215">
        <v>15.1</v>
      </c>
      <c r="L215">
        <v>89.783000000000001</v>
      </c>
      <c r="M215">
        <v>4.0999999999999996</v>
      </c>
    </row>
    <row r="216" spans="1:13" x14ac:dyDescent="0.3">
      <c r="A216" t="s">
        <v>10</v>
      </c>
      <c r="B216">
        <v>4781</v>
      </c>
      <c r="C216" t="s">
        <v>487</v>
      </c>
      <c r="D216" t="s">
        <v>48</v>
      </c>
      <c r="E216">
        <v>2012</v>
      </c>
      <c r="F216" t="s">
        <v>13</v>
      </c>
      <c r="G216" t="s">
        <v>14</v>
      </c>
      <c r="H216" t="s">
        <v>15</v>
      </c>
      <c r="I216" t="s">
        <v>16</v>
      </c>
      <c r="J216">
        <v>0.123620492</v>
      </c>
      <c r="K216">
        <v>6.67</v>
      </c>
      <c r="L216">
        <v>90.051400000000001</v>
      </c>
      <c r="M216">
        <v>3.5</v>
      </c>
    </row>
    <row r="217" spans="1:13" x14ac:dyDescent="0.3">
      <c r="A217" t="s">
        <v>17</v>
      </c>
      <c r="B217">
        <v>6309</v>
      </c>
      <c r="C217" t="s">
        <v>615</v>
      </c>
      <c r="D217" t="s">
        <v>48</v>
      </c>
      <c r="E217">
        <v>2012</v>
      </c>
      <c r="F217" t="s">
        <v>13</v>
      </c>
      <c r="G217" t="s">
        <v>14</v>
      </c>
      <c r="H217" t="s">
        <v>15</v>
      </c>
      <c r="I217" t="s">
        <v>16</v>
      </c>
      <c r="J217">
        <v>3.6446750999999999E-2</v>
      </c>
      <c r="K217">
        <v>16.850000000000001</v>
      </c>
      <c r="L217">
        <v>90.348799999999997</v>
      </c>
      <c r="M217">
        <v>4</v>
      </c>
    </row>
    <row r="218" spans="1:13" x14ac:dyDescent="0.3">
      <c r="A218" t="s">
        <v>10</v>
      </c>
      <c r="B218">
        <v>1005</v>
      </c>
      <c r="C218" t="s">
        <v>805</v>
      </c>
      <c r="D218" t="s">
        <v>12</v>
      </c>
      <c r="E218">
        <v>2012</v>
      </c>
      <c r="F218" t="s">
        <v>13</v>
      </c>
      <c r="G218" t="s">
        <v>14</v>
      </c>
      <c r="H218" t="s">
        <v>15</v>
      </c>
      <c r="I218" t="s">
        <v>16</v>
      </c>
      <c r="J218">
        <v>8.1879863999999997E-2</v>
      </c>
      <c r="K218">
        <v>12.5</v>
      </c>
      <c r="L218">
        <v>91.748800000000003</v>
      </c>
      <c r="M218">
        <v>4.4000000000000004</v>
      </c>
    </row>
    <row r="219" spans="1:13" x14ac:dyDescent="0.3">
      <c r="A219" t="s">
        <v>17</v>
      </c>
      <c r="B219">
        <v>6264</v>
      </c>
      <c r="C219" t="s">
        <v>1531</v>
      </c>
      <c r="D219" t="s">
        <v>42</v>
      </c>
      <c r="E219">
        <v>2012</v>
      </c>
      <c r="F219" t="s">
        <v>13</v>
      </c>
      <c r="G219" t="s">
        <v>14</v>
      </c>
      <c r="H219" t="s">
        <v>15</v>
      </c>
      <c r="I219" t="s">
        <v>16</v>
      </c>
      <c r="J219">
        <v>6.9524391000000005E-2</v>
      </c>
      <c r="K219">
        <v>8.6</v>
      </c>
      <c r="L219">
        <v>91.814599999999999</v>
      </c>
      <c r="M219">
        <v>4</v>
      </c>
    </row>
    <row r="220" spans="1:13" x14ac:dyDescent="0.3">
      <c r="A220" t="s">
        <v>17</v>
      </c>
      <c r="B220">
        <v>2094</v>
      </c>
      <c r="C220" t="s">
        <v>197</v>
      </c>
      <c r="D220" t="s">
        <v>32</v>
      </c>
      <c r="E220">
        <v>2012</v>
      </c>
      <c r="F220" t="s">
        <v>13</v>
      </c>
      <c r="G220" t="s">
        <v>14</v>
      </c>
      <c r="H220" t="s">
        <v>15</v>
      </c>
      <c r="I220" t="s">
        <v>16</v>
      </c>
      <c r="J220">
        <v>7.3397129000000005E-2</v>
      </c>
      <c r="K220">
        <v>15.35</v>
      </c>
      <c r="L220">
        <v>91.912000000000006</v>
      </c>
      <c r="M220">
        <v>4.2</v>
      </c>
    </row>
    <row r="221" spans="1:13" x14ac:dyDescent="0.3">
      <c r="A221" t="s">
        <v>17</v>
      </c>
      <c r="B221">
        <v>455</v>
      </c>
      <c r="C221" t="s">
        <v>450</v>
      </c>
      <c r="D221" t="s">
        <v>32</v>
      </c>
      <c r="E221">
        <v>2012</v>
      </c>
      <c r="F221" t="s">
        <v>13</v>
      </c>
      <c r="G221" t="s">
        <v>14</v>
      </c>
      <c r="H221" t="s">
        <v>15</v>
      </c>
      <c r="I221" t="s">
        <v>16</v>
      </c>
      <c r="J221">
        <v>6.1159246E-2</v>
      </c>
      <c r="K221">
        <v>7.63</v>
      </c>
      <c r="L221">
        <v>92.543599999999998</v>
      </c>
      <c r="M221">
        <v>4.8</v>
      </c>
    </row>
    <row r="222" spans="1:13" x14ac:dyDescent="0.3">
      <c r="A222" t="s">
        <v>17</v>
      </c>
      <c r="B222">
        <v>1386</v>
      </c>
      <c r="C222" t="s">
        <v>994</v>
      </c>
      <c r="D222" t="s">
        <v>19</v>
      </c>
      <c r="E222">
        <v>2012</v>
      </c>
      <c r="F222" t="s">
        <v>13</v>
      </c>
      <c r="G222" t="s">
        <v>14</v>
      </c>
      <c r="H222" t="s">
        <v>15</v>
      </c>
      <c r="I222" t="s">
        <v>16</v>
      </c>
      <c r="J222">
        <v>8.0626601000000006E-2</v>
      </c>
      <c r="K222">
        <v>18.600000000000001</v>
      </c>
      <c r="L222">
        <v>92.543599999999998</v>
      </c>
      <c r="M222">
        <v>4.3</v>
      </c>
    </row>
    <row r="223" spans="1:13" x14ac:dyDescent="0.3">
      <c r="A223" t="s">
        <v>10</v>
      </c>
      <c r="B223">
        <v>30</v>
      </c>
      <c r="C223" t="s">
        <v>73</v>
      </c>
      <c r="D223" t="s">
        <v>74</v>
      </c>
      <c r="E223">
        <v>2012</v>
      </c>
      <c r="F223" t="s">
        <v>13</v>
      </c>
      <c r="G223" t="s">
        <v>14</v>
      </c>
      <c r="H223" t="s">
        <v>15</v>
      </c>
      <c r="I223" t="s">
        <v>16</v>
      </c>
      <c r="J223">
        <v>0.131128467</v>
      </c>
      <c r="K223">
        <v>6.92</v>
      </c>
      <c r="L223">
        <v>93.180400000000006</v>
      </c>
      <c r="M223">
        <v>5</v>
      </c>
    </row>
    <row r="224" spans="1:13" x14ac:dyDescent="0.3">
      <c r="A224" t="s">
        <v>17</v>
      </c>
      <c r="B224">
        <v>4163</v>
      </c>
      <c r="C224" t="s">
        <v>1261</v>
      </c>
      <c r="D224" t="s">
        <v>28</v>
      </c>
      <c r="E224">
        <v>2012</v>
      </c>
      <c r="F224" t="s">
        <v>13</v>
      </c>
      <c r="G224" t="s">
        <v>14</v>
      </c>
      <c r="H224" t="s">
        <v>15</v>
      </c>
      <c r="I224" t="s">
        <v>16</v>
      </c>
      <c r="J224">
        <v>7.8290270999999995E-2</v>
      </c>
      <c r="K224">
        <v>16.25</v>
      </c>
      <c r="L224">
        <v>93.180400000000006</v>
      </c>
      <c r="M224">
        <v>3.8</v>
      </c>
    </row>
    <row r="225" spans="1:13" x14ac:dyDescent="0.3">
      <c r="A225" t="s">
        <v>10</v>
      </c>
      <c r="B225">
        <v>3302</v>
      </c>
      <c r="C225" t="s">
        <v>757</v>
      </c>
      <c r="D225" t="s">
        <v>24</v>
      </c>
      <c r="E225">
        <v>2012</v>
      </c>
      <c r="F225" t="s">
        <v>13</v>
      </c>
      <c r="G225" t="s">
        <v>14</v>
      </c>
      <c r="H225" t="s">
        <v>15</v>
      </c>
      <c r="I225" t="s">
        <v>16</v>
      </c>
      <c r="J225">
        <v>4.1538712999999998E-2</v>
      </c>
      <c r="K225">
        <v>17.350000000000001</v>
      </c>
      <c r="L225">
        <v>93.180400000000006</v>
      </c>
      <c r="M225">
        <v>4</v>
      </c>
    </row>
    <row r="226" spans="1:13" x14ac:dyDescent="0.3">
      <c r="A226" t="s">
        <v>17</v>
      </c>
      <c r="B226">
        <v>2727</v>
      </c>
      <c r="C226" t="s">
        <v>980</v>
      </c>
      <c r="D226" t="s">
        <v>48</v>
      </c>
      <c r="E226">
        <v>2012</v>
      </c>
      <c r="F226" t="s">
        <v>13</v>
      </c>
      <c r="G226" t="s">
        <v>14</v>
      </c>
      <c r="H226" t="s">
        <v>15</v>
      </c>
      <c r="I226" t="s">
        <v>16</v>
      </c>
      <c r="J226">
        <v>4.1986638999999999E-2</v>
      </c>
      <c r="K226">
        <v>6.6749999999999998</v>
      </c>
      <c r="L226">
        <v>93.246200000000002</v>
      </c>
      <c r="M226">
        <v>4.0999999999999996</v>
      </c>
    </row>
    <row r="227" spans="1:13" x14ac:dyDescent="0.3">
      <c r="A227" t="s">
        <v>10</v>
      </c>
      <c r="B227">
        <v>1430</v>
      </c>
      <c r="C227" t="s">
        <v>599</v>
      </c>
      <c r="D227" t="s">
        <v>54</v>
      </c>
      <c r="E227">
        <v>2012</v>
      </c>
      <c r="F227" t="s">
        <v>13</v>
      </c>
      <c r="G227" t="s">
        <v>14</v>
      </c>
      <c r="H227" t="s">
        <v>15</v>
      </c>
      <c r="I227" t="s">
        <v>16</v>
      </c>
      <c r="J227">
        <v>5.4637634999999997E-2</v>
      </c>
      <c r="K227">
        <v>11.3</v>
      </c>
      <c r="L227">
        <v>93.309399999999997</v>
      </c>
      <c r="M227">
        <v>4.3</v>
      </c>
    </row>
    <row r="228" spans="1:13" x14ac:dyDescent="0.3">
      <c r="A228" t="s">
        <v>17</v>
      </c>
      <c r="B228">
        <v>744</v>
      </c>
      <c r="C228" t="s">
        <v>522</v>
      </c>
      <c r="D228" t="s">
        <v>67</v>
      </c>
      <c r="E228">
        <v>2012</v>
      </c>
      <c r="F228" t="s">
        <v>13</v>
      </c>
      <c r="G228" t="s">
        <v>14</v>
      </c>
      <c r="H228" t="s">
        <v>15</v>
      </c>
      <c r="I228" t="s">
        <v>16</v>
      </c>
      <c r="J228">
        <v>3.5118834000000002E-2</v>
      </c>
      <c r="K228">
        <v>17.25</v>
      </c>
      <c r="L228">
        <v>93.412000000000006</v>
      </c>
      <c r="M228">
        <v>4.5</v>
      </c>
    </row>
    <row r="229" spans="1:13" x14ac:dyDescent="0.3">
      <c r="A229" t="s">
        <v>17</v>
      </c>
      <c r="B229">
        <v>1399</v>
      </c>
      <c r="C229" t="s">
        <v>1000</v>
      </c>
      <c r="D229" t="s">
        <v>48</v>
      </c>
      <c r="E229">
        <v>2012</v>
      </c>
      <c r="F229" t="s">
        <v>13</v>
      </c>
      <c r="G229" t="s">
        <v>14</v>
      </c>
      <c r="H229" t="s">
        <v>15</v>
      </c>
      <c r="I229" t="s">
        <v>16</v>
      </c>
      <c r="J229">
        <v>0.16021655200000001</v>
      </c>
      <c r="K229">
        <v>7.3650000000000002</v>
      </c>
      <c r="L229">
        <v>93.512</v>
      </c>
      <c r="M229">
        <v>4.3</v>
      </c>
    </row>
    <row r="230" spans="1:13" x14ac:dyDescent="0.3">
      <c r="A230" t="s">
        <v>10</v>
      </c>
      <c r="B230">
        <v>6395</v>
      </c>
      <c r="C230" t="s">
        <v>1205</v>
      </c>
      <c r="D230" t="s">
        <v>48</v>
      </c>
      <c r="E230">
        <v>2012</v>
      </c>
      <c r="F230" t="s">
        <v>13</v>
      </c>
      <c r="G230" t="s">
        <v>14</v>
      </c>
      <c r="H230" t="s">
        <v>15</v>
      </c>
      <c r="I230" t="s">
        <v>16</v>
      </c>
      <c r="J230">
        <v>0.123307177</v>
      </c>
      <c r="K230">
        <v>6.3049999999999997</v>
      </c>
      <c r="L230">
        <v>93.543599999999998</v>
      </c>
      <c r="M230">
        <v>4</v>
      </c>
    </row>
    <row r="231" spans="1:13" x14ac:dyDescent="0.3">
      <c r="A231" t="s">
        <v>17</v>
      </c>
      <c r="B231">
        <v>6250</v>
      </c>
      <c r="C231" t="s">
        <v>1281</v>
      </c>
      <c r="D231" t="s">
        <v>19</v>
      </c>
      <c r="E231">
        <v>2012</v>
      </c>
      <c r="F231" t="s">
        <v>13</v>
      </c>
      <c r="G231" t="s">
        <v>14</v>
      </c>
      <c r="H231" t="s">
        <v>15</v>
      </c>
      <c r="I231" t="s">
        <v>16</v>
      </c>
      <c r="J231">
        <v>3.5711425999999998E-2</v>
      </c>
      <c r="K231">
        <v>16.5</v>
      </c>
      <c r="L231">
        <v>93.611999999999995</v>
      </c>
      <c r="M231">
        <v>4</v>
      </c>
    </row>
    <row r="232" spans="1:13" x14ac:dyDescent="0.3">
      <c r="A232" t="s">
        <v>10</v>
      </c>
      <c r="B232">
        <v>3294</v>
      </c>
      <c r="C232" t="s">
        <v>1452</v>
      </c>
      <c r="D232" t="s">
        <v>28</v>
      </c>
      <c r="E232">
        <v>2012</v>
      </c>
      <c r="F232" t="s">
        <v>13</v>
      </c>
      <c r="G232" t="s">
        <v>14</v>
      </c>
      <c r="H232" t="s">
        <v>15</v>
      </c>
      <c r="I232" t="s">
        <v>16</v>
      </c>
      <c r="J232">
        <v>2.6561056999999999E-2</v>
      </c>
      <c r="K232">
        <v>16.850000000000001</v>
      </c>
      <c r="L232">
        <v>93.712000000000003</v>
      </c>
      <c r="M232">
        <v>4</v>
      </c>
    </row>
    <row r="233" spans="1:13" x14ac:dyDescent="0.3">
      <c r="A233" t="s">
        <v>10</v>
      </c>
      <c r="B233">
        <v>2112</v>
      </c>
      <c r="C233" t="s">
        <v>1200</v>
      </c>
      <c r="D233" t="s">
        <v>54</v>
      </c>
      <c r="E233">
        <v>2012</v>
      </c>
      <c r="F233" t="s">
        <v>13</v>
      </c>
      <c r="G233" t="s">
        <v>14</v>
      </c>
      <c r="H233" t="s">
        <v>15</v>
      </c>
      <c r="I233" t="s">
        <v>16</v>
      </c>
      <c r="J233">
        <v>0.17935589299999999</v>
      </c>
      <c r="K233">
        <v>6.1749999999999998</v>
      </c>
      <c r="L233">
        <v>94.175200000000004</v>
      </c>
      <c r="M233">
        <v>4.2</v>
      </c>
    </row>
    <row r="234" spans="1:13" x14ac:dyDescent="0.3">
      <c r="A234" t="s">
        <v>17</v>
      </c>
      <c r="B234">
        <v>4396</v>
      </c>
      <c r="C234" t="s">
        <v>1551</v>
      </c>
      <c r="D234" t="s">
        <v>95</v>
      </c>
      <c r="E234">
        <v>2012</v>
      </c>
      <c r="F234" t="s">
        <v>13</v>
      </c>
      <c r="G234" t="s">
        <v>14</v>
      </c>
      <c r="H234" t="s">
        <v>15</v>
      </c>
      <c r="I234" t="s">
        <v>16</v>
      </c>
      <c r="J234">
        <v>3.1452265E-2</v>
      </c>
      <c r="K234">
        <v>8.1950000000000003</v>
      </c>
      <c r="L234">
        <v>94.346199999999996</v>
      </c>
      <c r="M234">
        <v>3.7</v>
      </c>
    </row>
    <row r="235" spans="1:13" x14ac:dyDescent="0.3">
      <c r="A235" t="s">
        <v>10</v>
      </c>
      <c r="B235">
        <v>5188</v>
      </c>
      <c r="C235" t="s">
        <v>1202</v>
      </c>
      <c r="D235" t="s">
        <v>48</v>
      </c>
      <c r="E235">
        <v>2012</v>
      </c>
      <c r="F235" t="s">
        <v>13</v>
      </c>
      <c r="G235" t="s">
        <v>14</v>
      </c>
      <c r="H235" t="s">
        <v>15</v>
      </c>
      <c r="I235" t="s">
        <v>16</v>
      </c>
      <c r="J235">
        <v>3.9282839999999999E-2</v>
      </c>
      <c r="K235">
        <v>17.600000000000001</v>
      </c>
      <c r="L235">
        <v>94.641000000000005</v>
      </c>
      <c r="M235">
        <v>3.1</v>
      </c>
    </row>
    <row r="236" spans="1:13" x14ac:dyDescent="0.3">
      <c r="A236" t="s">
        <v>10</v>
      </c>
      <c r="B236">
        <v>91</v>
      </c>
      <c r="C236" t="s">
        <v>136</v>
      </c>
      <c r="D236" t="s">
        <v>67</v>
      </c>
      <c r="E236">
        <v>2012</v>
      </c>
      <c r="F236" t="s">
        <v>13</v>
      </c>
      <c r="G236" t="s">
        <v>14</v>
      </c>
      <c r="H236" t="s">
        <v>15</v>
      </c>
      <c r="I236" t="s">
        <v>16</v>
      </c>
      <c r="J236">
        <v>0.114294512</v>
      </c>
      <c r="K236">
        <v>20.7</v>
      </c>
      <c r="L236">
        <v>94.943600000000004</v>
      </c>
      <c r="M236">
        <v>5</v>
      </c>
    </row>
    <row r="237" spans="1:13" x14ac:dyDescent="0.3">
      <c r="A237" t="s">
        <v>10</v>
      </c>
      <c r="B237">
        <v>5747</v>
      </c>
      <c r="C237" t="s">
        <v>1273</v>
      </c>
      <c r="D237" t="s">
        <v>48</v>
      </c>
      <c r="E237">
        <v>2012</v>
      </c>
      <c r="F237" t="s">
        <v>13</v>
      </c>
      <c r="G237" t="s">
        <v>14</v>
      </c>
      <c r="H237" t="s">
        <v>15</v>
      </c>
      <c r="I237" t="s">
        <v>16</v>
      </c>
      <c r="J237">
        <v>0.121442754</v>
      </c>
      <c r="K237">
        <v>20.2</v>
      </c>
      <c r="L237">
        <v>94.975200000000001</v>
      </c>
      <c r="M237">
        <v>1</v>
      </c>
    </row>
    <row r="238" spans="1:13" x14ac:dyDescent="0.3">
      <c r="A238" t="s">
        <v>10</v>
      </c>
      <c r="B238">
        <v>1407</v>
      </c>
      <c r="C238" t="s">
        <v>421</v>
      </c>
      <c r="D238" t="s">
        <v>95</v>
      </c>
      <c r="E238">
        <v>2012</v>
      </c>
      <c r="F238" t="s">
        <v>13</v>
      </c>
      <c r="G238" t="s">
        <v>14</v>
      </c>
      <c r="H238" t="s">
        <v>15</v>
      </c>
      <c r="I238" t="s">
        <v>16</v>
      </c>
      <c r="J238">
        <v>0</v>
      </c>
      <c r="K238">
        <v>6.78</v>
      </c>
      <c r="L238">
        <v>95.012</v>
      </c>
      <c r="M238">
        <v>4.3</v>
      </c>
    </row>
    <row r="239" spans="1:13" x14ac:dyDescent="0.3">
      <c r="A239" t="s">
        <v>10</v>
      </c>
      <c r="B239">
        <v>4428</v>
      </c>
      <c r="C239" t="s">
        <v>935</v>
      </c>
      <c r="D239" t="s">
        <v>95</v>
      </c>
      <c r="E239">
        <v>2012</v>
      </c>
      <c r="F239" t="s">
        <v>13</v>
      </c>
      <c r="G239" t="s">
        <v>14</v>
      </c>
      <c r="H239" t="s">
        <v>15</v>
      </c>
      <c r="I239" t="s">
        <v>16</v>
      </c>
      <c r="J239">
        <v>9.4010214999999994E-2</v>
      </c>
      <c r="K239">
        <v>16.5</v>
      </c>
      <c r="L239">
        <v>95.206800000000001</v>
      </c>
      <c r="M239">
        <v>3.7</v>
      </c>
    </row>
    <row r="240" spans="1:13" x14ac:dyDescent="0.3">
      <c r="A240" t="s">
        <v>17</v>
      </c>
      <c r="B240">
        <v>695</v>
      </c>
      <c r="C240" t="s">
        <v>617</v>
      </c>
      <c r="D240" t="s">
        <v>42</v>
      </c>
      <c r="E240">
        <v>2012</v>
      </c>
      <c r="F240" t="s">
        <v>13</v>
      </c>
      <c r="G240" t="s">
        <v>14</v>
      </c>
      <c r="H240" t="s">
        <v>15</v>
      </c>
      <c r="I240" t="s">
        <v>16</v>
      </c>
      <c r="J240">
        <v>0.11972145100000001</v>
      </c>
      <c r="K240">
        <v>8.6950000000000003</v>
      </c>
      <c r="L240">
        <v>95.509399999999999</v>
      </c>
      <c r="M240">
        <v>4.5</v>
      </c>
    </row>
    <row r="241" spans="1:13" x14ac:dyDescent="0.3">
      <c r="A241" t="s">
        <v>17</v>
      </c>
      <c r="B241">
        <v>5530</v>
      </c>
      <c r="C241" t="s">
        <v>1106</v>
      </c>
      <c r="D241" t="s">
        <v>67</v>
      </c>
      <c r="E241">
        <v>2012</v>
      </c>
      <c r="F241" t="s">
        <v>13</v>
      </c>
      <c r="G241" t="s">
        <v>14</v>
      </c>
      <c r="H241" t="s">
        <v>15</v>
      </c>
      <c r="I241" t="s">
        <v>16</v>
      </c>
      <c r="J241">
        <v>8.7310672000000006E-2</v>
      </c>
      <c r="K241">
        <v>16.25</v>
      </c>
      <c r="L241">
        <v>95.540999999999997</v>
      </c>
      <c r="M241">
        <v>2.5</v>
      </c>
    </row>
    <row r="242" spans="1:13" x14ac:dyDescent="0.3">
      <c r="A242" t="s">
        <v>10</v>
      </c>
      <c r="B242">
        <v>2734</v>
      </c>
      <c r="C242" t="s">
        <v>1379</v>
      </c>
      <c r="D242" t="s">
        <v>57</v>
      </c>
      <c r="E242">
        <v>2012</v>
      </c>
      <c r="F242" t="s">
        <v>13</v>
      </c>
      <c r="G242" t="s">
        <v>14</v>
      </c>
      <c r="H242" t="s">
        <v>15</v>
      </c>
      <c r="I242" t="s">
        <v>16</v>
      </c>
      <c r="J242">
        <v>2.454694E-2</v>
      </c>
      <c r="K242">
        <v>5.26</v>
      </c>
      <c r="L242">
        <v>95.706800000000001</v>
      </c>
      <c r="M242">
        <v>4.0999999999999996</v>
      </c>
    </row>
    <row r="243" spans="1:13" x14ac:dyDescent="0.3">
      <c r="A243" t="s">
        <v>17</v>
      </c>
      <c r="B243">
        <v>1434</v>
      </c>
      <c r="C243" t="s">
        <v>604</v>
      </c>
      <c r="D243" t="s">
        <v>12</v>
      </c>
      <c r="E243">
        <v>2012</v>
      </c>
      <c r="F243" t="s">
        <v>13</v>
      </c>
      <c r="G243" t="s">
        <v>14</v>
      </c>
      <c r="H243" t="s">
        <v>15</v>
      </c>
      <c r="I243" t="s">
        <v>16</v>
      </c>
      <c r="J243">
        <v>2.2434418000000001E-2</v>
      </c>
      <c r="K243">
        <v>18.100000000000001</v>
      </c>
      <c r="L243">
        <v>96.209400000000002</v>
      </c>
      <c r="M243">
        <v>4.3</v>
      </c>
    </row>
    <row r="244" spans="1:13" x14ac:dyDescent="0.3">
      <c r="A244" t="s">
        <v>10</v>
      </c>
      <c r="B244">
        <v>6370</v>
      </c>
      <c r="C244" t="s">
        <v>1123</v>
      </c>
      <c r="D244" t="s">
        <v>24</v>
      </c>
      <c r="E244">
        <v>2012</v>
      </c>
      <c r="F244" t="s">
        <v>13</v>
      </c>
      <c r="G244" t="s">
        <v>14</v>
      </c>
      <c r="H244" t="s">
        <v>15</v>
      </c>
      <c r="I244" t="s">
        <v>16</v>
      </c>
      <c r="J244">
        <v>1.6679231999999999E-2</v>
      </c>
      <c r="K244">
        <v>16.2</v>
      </c>
      <c r="L244">
        <v>96.372600000000006</v>
      </c>
      <c r="M244">
        <v>4</v>
      </c>
    </row>
    <row r="245" spans="1:13" x14ac:dyDescent="0.3">
      <c r="A245" t="s">
        <v>17</v>
      </c>
      <c r="B245">
        <v>1385</v>
      </c>
      <c r="C245" t="s">
        <v>993</v>
      </c>
      <c r="D245" t="s">
        <v>19</v>
      </c>
      <c r="E245">
        <v>2012</v>
      </c>
      <c r="F245" t="s">
        <v>13</v>
      </c>
      <c r="G245" t="s">
        <v>14</v>
      </c>
      <c r="H245" t="s">
        <v>15</v>
      </c>
      <c r="I245" t="s">
        <v>16</v>
      </c>
      <c r="J245">
        <v>1.8052018999999999E-2</v>
      </c>
      <c r="K245">
        <v>17.850000000000001</v>
      </c>
      <c r="L245">
        <v>96.609399999999994</v>
      </c>
      <c r="M245">
        <v>4.3</v>
      </c>
    </row>
    <row r="246" spans="1:13" x14ac:dyDescent="0.3">
      <c r="A246" t="s">
        <v>10</v>
      </c>
      <c r="B246">
        <v>1415</v>
      </c>
      <c r="C246" t="s">
        <v>85</v>
      </c>
      <c r="D246" t="s">
        <v>67</v>
      </c>
      <c r="E246">
        <v>2012</v>
      </c>
      <c r="F246" t="s">
        <v>13</v>
      </c>
      <c r="G246" t="s">
        <v>14</v>
      </c>
      <c r="H246" t="s">
        <v>15</v>
      </c>
      <c r="I246" t="s">
        <v>16</v>
      </c>
      <c r="J246">
        <v>0</v>
      </c>
      <c r="K246">
        <v>6.75</v>
      </c>
      <c r="L246">
        <v>96.775199999999998</v>
      </c>
      <c r="M246">
        <v>4.3</v>
      </c>
    </row>
    <row r="247" spans="1:13" x14ac:dyDescent="0.3">
      <c r="A247" t="s">
        <v>17</v>
      </c>
      <c r="B247">
        <v>1363</v>
      </c>
      <c r="C247" t="s">
        <v>986</v>
      </c>
      <c r="D247" t="s">
        <v>95</v>
      </c>
      <c r="E247">
        <v>2012</v>
      </c>
      <c r="F247" t="s">
        <v>13</v>
      </c>
      <c r="G247" t="s">
        <v>14</v>
      </c>
      <c r="H247" t="s">
        <v>15</v>
      </c>
      <c r="I247" t="s">
        <v>16</v>
      </c>
      <c r="J247">
        <v>4.6342888999999998E-2</v>
      </c>
      <c r="K247">
        <v>6.15</v>
      </c>
      <c r="L247">
        <v>97.338399999999993</v>
      </c>
      <c r="M247">
        <v>4.3</v>
      </c>
    </row>
    <row r="248" spans="1:13" x14ac:dyDescent="0.3">
      <c r="A248" t="s">
        <v>10</v>
      </c>
      <c r="B248">
        <v>2107</v>
      </c>
      <c r="C248" t="s">
        <v>865</v>
      </c>
      <c r="D248" t="s">
        <v>12</v>
      </c>
      <c r="E248">
        <v>2012</v>
      </c>
      <c r="F248" t="s">
        <v>13</v>
      </c>
      <c r="G248" t="s">
        <v>14</v>
      </c>
      <c r="H248" t="s">
        <v>15</v>
      </c>
      <c r="I248" t="s">
        <v>16</v>
      </c>
      <c r="J248">
        <v>2.4987902999999999E-2</v>
      </c>
      <c r="K248">
        <v>16.100000000000001</v>
      </c>
      <c r="L248">
        <v>97.340999999999994</v>
      </c>
      <c r="M248">
        <v>4.2</v>
      </c>
    </row>
    <row r="249" spans="1:13" x14ac:dyDescent="0.3">
      <c r="A249" t="s">
        <v>17</v>
      </c>
      <c r="B249">
        <v>4925</v>
      </c>
      <c r="C249" t="s">
        <v>1527</v>
      </c>
      <c r="D249" t="s">
        <v>67</v>
      </c>
      <c r="E249">
        <v>2012</v>
      </c>
      <c r="F249" t="s">
        <v>13</v>
      </c>
      <c r="G249" t="s">
        <v>14</v>
      </c>
      <c r="H249" t="s">
        <v>15</v>
      </c>
      <c r="I249" t="s">
        <v>16</v>
      </c>
      <c r="J249">
        <v>2.3876985E-2</v>
      </c>
      <c r="K249">
        <v>18.75</v>
      </c>
      <c r="L249">
        <v>97.404200000000003</v>
      </c>
      <c r="M249">
        <v>3.4</v>
      </c>
    </row>
    <row r="250" spans="1:13" x14ac:dyDescent="0.3">
      <c r="A250" t="s">
        <v>10</v>
      </c>
      <c r="B250">
        <v>6390</v>
      </c>
      <c r="C250" t="s">
        <v>885</v>
      </c>
      <c r="D250" t="s">
        <v>54</v>
      </c>
      <c r="E250">
        <v>2012</v>
      </c>
      <c r="F250" t="s">
        <v>13</v>
      </c>
      <c r="G250" t="s">
        <v>14</v>
      </c>
      <c r="H250" t="s">
        <v>15</v>
      </c>
      <c r="I250" t="s">
        <v>16</v>
      </c>
      <c r="J250">
        <v>2.0442888999999999E-2</v>
      </c>
      <c r="K250">
        <v>12</v>
      </c>
      <c r="L250">
        <v>98.004199999999997</v>
      </c>
      <c r="M250">
        <v>4</v>
      </c>
    </row>
    <row r="251" spans="1:13" x14ac:dyDescent="0.3">
      <c r="A251" t="s">
        <v>17</v>
      </c>
      <c r="B251">
        <v>3258</v>
      </c>
      <c r="C251" t="s">
        <v>627</v>
      </c>
      <c r="D251" t="s">
        <v>67</v>
      </c>
      <c r="E251">
        <v>2012</v>
      </c>
      <c r="F251" t="s">
        <v>13</v>
      </c>
      <c r="G251" t="s">
        <v>14</v>
      </c>
      <c r="H251" t="s">
        <v>15</v>
      </c>
      <c r="I251" t="s">
        <v>16</v>
      </c>
      <c r="J251">
        <v>0.13287684699999999</v>
      </c>
      <c r="K251">
        <v>11.85</v>
      </c>
      <c r="L251">
        <v>98.072599999999994</v>
      </c>
      <c r="M251">
        <v>4</v>
      </c>
    </row>
    <row r="252" spans="1:13" x14ac:dyDescent="0.3">
      <c r="A252" t="s">
        <v>17</v>
      </c>
      <c r="B252">
        <v>6207</v>
      </c>
      <c r="C252" t="s">
        <v>1037</v>
      </c>
      <c r="D252" t="s">
        <v>24</v>
      </c>
      <c r="E252">
        <v>2012</v>
      </c>
      <c r="F252" t="s">
        <v>13</v>
      </c>
      <c r="G252" t="s">
        <v>14</v>
      </c>
      <c r="H252" t="s">
        <v>15</v>
      </c>
      <c r="I252" t="s">
        <v>16</v>
      </c>
      <c r="J252">
        <v>2.2602061E-2</v>
      </c>
      <c r="K252">
        <v>7.0750000000000002</v>
      </c>
      <c r="L252">
        <v>98.106800000000007</v>
      </c>
      <c r="M252">
        <v>4</v>
      </c>
    </row>
    <row r="253" spans="1:13" x14ac:dyDescent="0.3">
      <c r="A253" t="s">
        <v>10</v>
      </c>
      <c r="B253">
        <v>2095</v>
      </c>
      <c r="C253" t="s">
        <v>1137</v>
      </c>
      <c r="D253" t="s">
        <v>95</v>
      </c>
      <c r="E253">
        <v>2012</v>
      </c>
      <c r="F253" t="s">
        <v>13</v>
      </c>
      <c r="G253" t="s">
        <v>14</v>
      </c>
      <c r="H253" t="s">
        <v>15</v>
      </c>
      <c r="I253" t="s">
        <v>16</v>
      </c>
      <c r="J253">
        <v>3.0198228000000001E-2</v>
      </c>
      <c r="K253">
        <v>8.3000000000000007</v>
      </c>
      <c r="L253">
        <v>98.238399999999999</v>
      </c>
      <c r="M253">
        <v>4.2</v>
      </c>
    </row>
    <row r="254" spans="1:13" x14ac:dyDescent="0.3">
      <c r="A254" t="s">
        <v>17</v>
      </c>
      <c r="B254">
        <v>5236</v>
      </c>
      <c r="C254" t="s">
        <v>1549</v>
      </c>
      <c r="D254" t="s">
        <v>54</v>
      </c>
      <c r="E254">
        <v>2012</v>
      </c>
      <c r="F254" t="s">
        <v>13</v>
      </c>
      <c r="G254" t="s">
        <v>14</v>
      </c>
      <c r="H254" t="s">
        <v>15</v>
      </c>
      <c r="I254" t="s">
        <v>16</v>
      </c>
      <c r="J254">
        <v>9.8566831999999993E-2</v>
      </c>
      <c r="K254">
        <v>10.8</v>
      </c>
      <c r="L254">
        <v>98.304199999999994</v>
      </c>
      <c r="M254">
        <v>3</v>
      </c>
    </row>
    <row r="255" spans="1:13" x14ac:dyDescent="0.3">
      <c r="A255" t="s">
        <v>17</v>
      </c>
      <c r="B255">
        <v>1384</v>
      </c>
      <c r="C255" t="s">
        <v>992</v>
      </c>
      <c r="D255" t="s">
        <v>19</v>
      </c>
      <c r="E255">
        <v>2012</v>
      </c>
      <c r="F255" t="s">
        <v>13</v>
      </c>
      <c r="G255" t="s">
        <v>14</v>
      </c>
      <c r="H255" t="s">
        <v>15</v>
      </c>
      <c r="I255" t="s">
        <v>16</v>
      </c>
      <c r="J255">
        <v>3.7639671999999999E-2</v>
      </c>
      <c r="K255">
        <v>11.6</v>
      </c>
      <c r="L255">
        <v>98.404200000000003</v>
      </c>
      <c r="M255">
        <v>4.3</v>
      </c>
    </row>
    <row r="256" spans="1:13" x14ac:dyDescent="0.3">
      <c r="A256" t="s">
        <v>10</v>
      </c>
      <c r="B256">
        <v>6413</v>
      </c>
      <c r="C256" t="s">
        <v>888</v>
      </c>
      <c r="D256" t="s">
        <v>159</v>
      </c>
      <c r="E256">
        <v>2012</v>
      </c>
      <c r="F256" t="s">
        <v>13</v>
      </c>
      <c r="G256" t="s">
        <v>14</v>
      </c>
      <c r="H256" t="s">
        <v>15</v>
      </c>
      <c r="I256" t="s">
        <v>16</v>
      </c>
      <c r="J256">
        <v>0.12901648700000001</v>
      </c>
      <c r="K256">
        <v>13.5</v>
      </c>
      <c r="L256">
        <v>98.406800000000004</v>
      </c>
      <c r="M256">
        <v>4</v>
      </c>
    </row>
    <row r="257" spans="1:13" x14ac:dyDescent="0.3">
      <c r="A257" t="s">
        <v>17</v>
      </c>
      <c r="B257">
        <v>6241</v>
      </c>
      <c r="C257" t="s">
        <v>376</v>
      </c>
      <c r="D257" t="s">
        <v>19</v>
      </c>
      <c r="E257">
        <v>2012</v>
      </c>
      <c r="F257" t="s">
        <v>13</v>
      </c>
      <c r="G257" t="s">
        <v>14</v>
      </c>
      <c r="H257" t="s">
        <v>15</v>
      </c>
      <c r="I257" t="s">
        <v>16</v>
      </c>
      <c r="J257">
        <v>4.6631836000000003E-2</v>
      </c>
      <c r="K257">
        <v>7.27</v>
      </c>
      <c r="L257">
        <v>98.438400000000001</v>
      </c>
      <c r="M257">
        <v>4</v>
      </c>
    </row>
    <row r="258" spans="1:13" x14ac:dyDescent="0.3">
      <c r="A258" t="s">
        <v>10</v>
      </c>
      <c r="B258">
        <v>1414</v>
      </c>
      <c r="C258" t="s">
        <v>884</v>
      </c>
      <c r="D258" t="s">
        <v>28</v>
      </c>
      <c r="E258">
        <v>2012</v>
      </c>
      <c r="F258" t="s">
        <v>13</v>
      </c>
      <c r="G258" t="s">
        <v>14</v>
      </c>
      <c r="H258" t="s">
        <v>15</v>
      </c>
      <c r="I258" t="s">
        <v>16</v>
      </c>
      <c r="J258">
        <v>3.1494041E-2</v>
      </c>
      <c r="K258">
        <v>13.65</v>
      </c>
      <c r="L258">
        <v>98.87</v>
      </c>
      <c r="M258">
        <v>4.3</v>
      </c>
    </row>
    <row r="259" spans="1:13" x14ac:dyDescent="0.3">
      <c r="A259" t="s">
        <v>17</v>
      </c>
      <c r="B259">
        <v>1365</v>
      </c>
      <c r="C259" t="s">
        <v>987</v>
      </c>
      <c r="D259" t="s">
        <v>74</v>
      </c>
      <c r="E259">
        <v>2012</v>
      </c>
      <c r="F259" t="s">
        <v>13</v>
      </c>
      <c r="G259" t="s">
        <v>14</v>
      </c>
      <c r="H259" t="s">
        <v>15</v>
      </c>
      <c r="I259" t="s">
        <v>16</v>
      </c>
      <c r="J259">
        <v>0.15229469100000001</v>
      </c>
      <c r="K259">
        <v>18.600000000000001</v>
      </c>
      <c r="L259">
        <v>98.9358</v>
      </c>
      <c r="M259">
        <v>4.3</v>
      </c>
    </row>
    <row r="260" spans="1:13" x14ac:dyDescent="0.3">
      <c r="A260" t="s">
        <v>17</v>
      </c>
      <c r="B260">
        <v>2083</v>
      </c>
      <c r="C260" t="s">
        <v>303</v>
      </c>
      <c r="D260" t="s">
        <v>48</v>
      </c>
      <c r="E260">
        <v>2012</v>
      </c>
      <c r="F260" t="s">
        <v>13</v>
      </c>
      <c r="G260" t="s">
        <v>14</v>
      </c>
      <c r="H260" t="s">
        <v>15</v>
      </c>
      <c r="I260" t="s">
        <v>16</v>
      </c>
      <c r="J260">
        <v>3.9553605999999998E-2</v>
      </c>
      <c r="K260">
        <v>8.3949999999999996</v>
      </c>
      <c r="L260">
        <v>99.104200000000006</v>
      </c>
      <c r="M260">
        <v>4.2</v>
      </c>
    </row>
    <row r="261" spans="1:13" x14ac:dyDescent="0.3">
      <c r="A261" t="s">
        <v>17</v>
      </c>
      <c r="B261">
        <v>6169</v>
      </c>
      <c r="C261" t="s">
        <v>564</v>
      </c>
      <c r="D261" t="s">
        <v>95</v>
      </c>
      <c r="E261">
        <v>2012</v>
      </c>
      <c r="F261" t="s">
        <v>13</v>
      </c>
      <c r="G261" t="s">
        <v>14</v>
      </c>
      <c r="H261" t="s">
        <v>15</v>
      </c>
      <c r="I261" t="s">
        <v>16</v>
      </c>
      <c r="J261">
        <v>5.6005780999999998E-2</v>
      </c>
      <c r="K261">
        <v>17.350000000000001</v>
      </c>
      <c r="L261">
        <v>99.201599999999999</v>
      </c>
      <c r="M261">
        <v>4</v>
      </c>
    </row>
    <row r="262" spans="1:13" x14ac:dyDescent="0.3">
      <c r="A262" t="s">
        <v>10</v>
      </c>
      <c r="B262">
        <v>76</v>
      </c>
      <c r="C262" t="s">
        <v>121</v>
      </c>
      <c r="D262" t="s">
        <v>95</v>
      </c>
      <c r="E262">
        <v>2012</v>
      </c>
      <c r="F262" t="s">
        <v>13</v>
      </c>
      <c r="G262" t="s">
        <v>14</v>
      </c>
      <c r="H262" t="s">
        <v>15</v>
      </c>
      <c r="I262" t="s">
        <v>16</v>
      </c>
      <c r="J262">
        <v>7.9419754999999995E-2</v>
      </c>
      <c r="K262">
        <v>20.7</v>
      </c>
      <c r="L262">
        <v>99.804199999999994</v>
      </c>
      <c r="M262">
        <v>5</v>
      </c>
    </row>
    <row r="263" spans="1:13" x14ac:dyDescent="0.3">
      <c r="A263" t="s">
        <v>10</v>
      </c>
      <c r="B263">
        <v>517</v>
      </c>
      <c r="C263" t="s">
        <v>160</v>
      </c>
      <c r="D263" t="s">
        <v>28</v>
      </c>
      <c r="E263">
        <v>2012</v>
      </c>
      <c r="F263" t="s">
        <v>13</v>
      </c>
      <c r="G263" t="s">
        <v>14</v>
      </c>
      <c r="H263" t="s">
        <v>15</v>
      </c>
      <c r="I263" t="s">
        <v>16</v>
      </c>
      <c r="J263">
        <v>8.2044649999999993E-3</v>
      </c>
      <c r="K263">
        <v>16.75</v>
      </c>
      <c r="L263">
        <v>99.867400000000004</v>
      </c>
      <c r="M263">
        <v>4.7</v>
      </c>
    </row>
    <row r="264" spans="1:13" x14ac:dyDescent="0.3">
      <c r="A264" t="s">
        <v>10</v>
      </c>
      <c r="B264">
        <v>5513</v>
      </c>
      <c r="C264" t="s">
        <v>1426</v>
      </c>
      <c r="D264" t="s">
        <v>12</v>
      </c>
      <c r="E264">
        <v>2012</v>
      </c>
      <c r="F264" t="s">
        <v>13</v>
      </c>
      <c r="G264" t="s">
        <v>14</v>
      </c>
      <c r="H264" t="s">
        <v>15</v>
      </c>
      <c r="I264" t="s">
        <v>16</v>
      </c>
      <c r="J264">
        <v>0.122494876</v>
      </c>
      <c r="K264">
        <v>9.1950000000000003</v>
      </c>
      <c r="L264">
        <v>100.1016</v>
      </c>
      <c r="M264">
        <v>2.6</v>
      </c>
    </row>
    <row r="265" spans="1:13" x14ac:dyDescent="0.3">
      <c r="A265" t="s">
        <v>17</v>
      </c>
      <c r="B265">
        <v>1362</v>
      </c>
      <c r="C265" t="s">
        <v>59</v>
      </c>
      <c r="D265" t="s">
        <v>12</v>
      </c>
      <c r="E265">
        <v>2012</v>
      </c>
      <c r="F265" t="s">
        <v>13</v>
      </c>
      <c r="G265" t="s">
        <v>14</v>
      </c>
      <c r="H265" t="s">
        <v>15</v>
      </c>
      <c r="I265" t="s">
        <v>16</v>
      </c>
      <c r="J265">
        <v>0.18368816099999999</v>
      </c>
      <c r="K265">
        <v>8.9849999999999994</v>
      </c>
      <c r="L265">
        <v>100.27</v>
      </c>
      <c r="M265">
        <v>4.3</v>
      </c>
    </row>
    <row r="266" spans="1:13" x14ac:dyDescent="0.3">
      <c r="A266" t="s">
        <v>17</v>
      </c>
      <c r="B266">
        <v>6186</v>
      </c>
      <c r="C266" t="s">
        <v>875</v>
      </c>
      <c r="D266" t="s">
        <v>28</v>
      </c>
      <c r="E266">
        <v>2012</v>
      </c>
      <c r="F266" t="s">
        <v>13</v>
      </c>
      <c r="G266" t="s">
        <v>14</v>
      </c>
      <c r="H266" t="s">
        <v>15</v>
      </c>
      <c r="I266" t="s">
        <v>16</v>
      </c>
      <c r="J266">
        <v>6.3127332999999994E-2</v>
      </c>
      <c r="K266">
        <v>16.2</v>
      </c>
      <c r="L266">
        <v>100.47</v>
      </c>
      <c r="M266">
        <v>4</v>
      </c>
    </row>
    <row r="267" spans="1:13" x14ac:dyDescent="0.3">
      <c r="A267" t="s">
        <v>10</v>
      </c>
      <c r="B267">
        <v>2748</v>
      </c>
      <c r="C267" t="s">
        <v>713</v>
      </c>
      <c r="D267" t="s">
        <v>48</v>
      </c>
      <c r="E267">
        <v>2012</v>
      </c>
      <c r="F267" t="s">
        <v>13</v>
      </c>
      <c r="G267" t="s">
        <v>14</v>
      </c>
      <c r="H267" t="s">
        <v>15</v>
      </c>
      <c r="I267" t="s">
        <v>16</v>
      </c>
      <c r="J267">
        <v>0.144856342</v>
      </c>
      <c r="K267">
        <v>7.21</v>
      </c>
      <c r="L267">
        <v>100.53319999999999</v>
      </c>
      <c r="M267">
        <v>4.0999999999999996</v>
      </c>
    </row>
    <row r="268" spans="1:13" x14ac:dyDescent="0.3">
      <c r="A268" t="s">
        <v>17</v>
      </c>
      <c r="B268">
        <v>5737</v>
      </c>
      <c r="C268" t="s">
        <v>1568</v>
      </c>
      <c r="D268" t="s">
        <v>28</v>
      </c>
      <c r="E268">
        <v>2012</v>
      </c>
      <c r="F268" t="s">
        <v>13</v>
      </c>
      <c r="G268" t="s">
        <v>14</v>
      </c>
      <c r="H268" t="s">
        <v>15</v>
      </c>
      <c r="I268" t="s">
        <v>16</v>
      </c>
      <c r="J268">
        <v>0.103634038</v>
      </c>
      <c r="K268">
        <v>16.2</v>
      </c>
      <c r="L268">
        <v>101.399</v>
      </c>
      <c r="M268">
        <v>1</v>
      </c>
    </row>
    <row r="269" spans="1:13" x14ac:dyDescent="0.3">
      <c r="A269" t="s">
        <v>17</v>
      </c>
      <c r="B269">
        <v>3228</v>
      </c>
      <c r="C269" t="s">
        <v>295</v>
      </c>
      <c r="D269" t="s">
        <v>19</v>
      </c>
      <c r="E269">
        <v>2012</v>
      </c>
      <c r="F269" t="s">
        <v>13</v>
      </c>
      <c r="G269" t="s">
        <v>14</v>
      </c>
      <c r="H269" t="s">
        <v>15</v>
      </c>
      <c r="I269" t="s">
        <v>16</v>
      </c>
      <c r="J269">
        <v>9.3027717999999995E-2</v>
      </c>
      <c r="K269">
        <v>5.32</v>
      </c>
      <c r="L269">
        <v>101.4674</v>
      </c>
      <c r="M269">
        <v>4</v>
      </c>
    </row>
    <row r="270" spans="1:13" x14ac:dyDescent="0.3">
      <c r="A270" t="s">
        <v>10</v>
      </c>
      <c r="B270">
        <v>2735</v>
      </c>
      <c r="C270" t="s">
        <v>983</v>
      </c>
      <c r="D270" t="s">
        <v>57</v>
      </c>
      <c r="E270">
        <v>2012</v>
      </c>
      <c r="F270" t="s">
        <v>13</v>
      </c>
      <c r="G270" t="s">
        <v>14</v>
      </c>
      <c r="H270" t="s">
        <v>15</v>
      </c>
      <c r="I270" t="s">
        <v>16</v>
      </c>
      <c r="J270">
        <v>0</v>
      </c>
      <c r="K270">
        <v>9.6</v>
      </c>
      <c r="L270">
        <v>101.699</v>
      </c>
      <c r="M270">
        <v>4.0999999999999996</v>
      </c>
    </row>
    <row r="271" spans="1:13" x14ac:dyDescent="0.3">
      <c r="A271" t="s">
        <v>10</v>
      </c>
      <c r="B271">
        <v>2733</v>
      </c>
      <c r="C271" t="s">
        <v>336</v>
      </c>
      <c r="D271" t="s">
        <v>95</v>
      </c>
      <c r="E271">
        <v>2012</v>
      </c>
      <c r="F271" t="s">
        <v>13</v>
      </c>
      <c r="G271" t="s">
        <v>14</v>
      </c>
      <c r="H271" t="s">
        <v>15</v>
      </c>
      <c r="I271" t="s">
        <v>16</v>
      </c>
      <c r="J271">
        <v>0.12845948099999999</v>
      </c>
      <c r="K271">
        <v>14.5</v>
      </c>
      <c r="L271">
        <v>102.03319999999999</v>
      </c>
      <c r="M271">
        <v>4.0999999999999996</v>
      </c>
    </row>
    <row r="272" spans="1:13" x14ac:dyDescent="0.3">
      <c r="A272" t="s">
        <v>10</v>
      </c>
      <c r="B272">
        <v>1007</v>
      </c>
      <c r="C272" t="s">
        <v>806</v>
      </c>
      <c r="D272" t="s">
        <v>12</v>
      </c>
      <c r="E272">
        <v>2012</v>
      </c>
      <c r="F272" t="s">
        <v>13</v>
      </c>
      <c r="G272" t="s">
        <v>14</v>
      </c>
      <c r="H272" t="s">
        <v>15</v>
      </c>
      <c r="I272" t="s">
        <v>16</v>
      </c>
      <c r="J272">
        <v>7.9837509000000001E-2</v>
      </c>
      <c r="K272">
        <v>16.5</v>
      </c>
      <c r="L272">
        <v>102.1332</v>
      </c>
      <c r="M272">
        <v>4.4000000000000004</v>
      </c>
    </row>
    <row r="273" spans="1:13" x14ac:dyDescent="0.3">
      <c r="A273" t="s">
        <v>17</v>
      </c>
      <c r="B273">
        <v>3273</v>
      </c>
      <c r="C273" t="s">
        <v>1392</v>
      </c>
      <c r="D273" t="s">
        <v>42</v>
      </c>
      <c r="E273">
        <v>2012</v>
      </c>
      <c r="F273" t="s">
        <v>13</v>
      </c>
      <c r="G273" t="s">
        <v>14</v>
      </c>
      <c r="H273" t="s">
        <v>15</v>
      </c>
      <c r="I273" t="s">
        <v>16</v>
      </c>
      <c r="J273">
        <v>3.2072321000000001E-2</v>
      </c>
      <c r="K273">
        <v>9</v>
      </c>
      <c r="L273">
        <v>102.2016</v>
      </c>
      <c r="M273">
        <v>4</v>
      </c>
    </row>
    <row r="274" spans="1:13" x14ac:dyDescent="0.3">
      <c r="A274" t="s">
        <v>10</v>
      </c>
      <c r="B274">
        <v>6389</v>
      </c>
      <c r="C274" t="s">
        <v>869</v>
      </c>
      <c r="D274" t="s">
        <v>54</v>
      </c>
      <c r="E274">
        <v>2012</v>
      </c>
      <c r="F274" t="s">
        <v>13</v>
      </c>
      <c r="G274" t="s">
        <v>14</v>
      </c>
      <c r="H274" t="s">
        <v>15</v>
      </c>
      <c r="I274" t="s">
        <v>16</v>
      </c>
      <c r="J274">
        <v>2.5966531000000001E-2</v>
      </c>
      <c r="K274">
        <v>11.8</v>
      </c>
      <c r="L274">
        <v>102.26739999999999</v>
      </c>
      <c r="M274">
        <v>4</v>
      </c>
    </row>
    <row r="275" spans="1:13" x14ac:dyDescent="0.3">
      <c r="A275" t="s">
        <v>10</v>
      </c>
      <c r="B275">
        <v>1011</v>
      </c>
      <c r="C275" t="s">
        <v>810</v>
      </c>
      <c r="D275" t="s">
        <v>48</v>
      </c>
      <c r="E275">
        <v>2012</v>
      </c>
      <c r="F275" t="s">
        <v>13</v>
      </c>
      <c r="G275" t="s">
        <v>14</v>
      </c>
      <c r="H275" t="s">
        <v>15</v>
      </c>
      <c r="I275" t="s">
        <v>16</v>
      </c>
      <c r="J275">
        <v>4.5052492E-2</v>
      </c>
      <c r="K275">
        <v>11.35</v>
      </c>
      <c r="L275">
        <v>102.6016</v>
      </c>
      <c r="M275">
        <v>4.4000000000000004</v>
      </c>
    </row>
    <row r="276" spans="1:13" x14ac:dyDescent="0.3">
      <c r="A276" t="s">
        <v>17</v>
      </c>
      <c r="B276">
        <v>2056</v>
      </c>
      <c r="C276" t="s">
        <v>282</v>
      </c>
      <c r="D276" t="s">
        <v>95</v>
      </c>
      <c r="E276">
        <v>2012</v>
      </c>
      <c r="F276" t="s">
        <v>13</v>
      </c>
      <c r="G276" t="s">
        <v>14</v>
      </c>
      <c r="H276" t="s">
        <v>15</v>
      </c>
      <c r="I276" t="s">
        <v>16</v>
      </c>
      <c r="J276">
        <v>4.7260402E-2</v>
      </c>
      <c r="K276">
        <v>9.8000000000000007</v>
      </c>
      <c r="L276">
        <v>102.80159999999999</v>
      </c>
      <c r="M276">
        <v>4.2</v>
      </c>
    </row>
    <row r="277" spans="1:13" x14ac:dyDescent="0.3">
      <c r="A277" t="s">
        <v>10</v>
      </c>
      <c r="B277">
        <v>6396</v>
      </c>
      <c r="C277" t="s">
        <v>1271</v>
      </c>
      <c r="D277" t="s">
        <v>48</v>
      </c>
      <c r="E277">
        <v>2012</v>
      </c>
      <c r="F277" t="s">
        <v>13</v>
      </c>
      <c r="G277" t="s">
        <v>14</v>
      </c>
      <c r="H277" t="s">
        <v>15</v>
      </c>
      <c r="I277" t="s">
        <v>16</v>
      </c>
      <c r="J277">
        <v>4.1346468999999997E-2</v>
      </c>
      <c r="K277">
        <v>6.9349999999999996</v>
      </c>
      <c r="L277">
        <v>103.1332</v>
      </c>
      <c r="M277">
        <v>4</v>
      </c>
    </row>
    <row r="278" spans="1:13" x14ac:dyDescent="0.3">
      <c r="A278" t="s">
        <v>17</v>
      </c>
      <c r="B278">
        <v>5932</v>
      </c>
      <c r="C278" t="s">
        <v>349</v>
      </c>
      <c r="D278" t="s">
        <v>12</v>
      </c>
      <c r="E278">
        <v>2012</v>
      </c>
      <c r="F278" t="s">
        <v>13</v>
      </c>
      <c r="G278" t="s">
        <v>14</v>
      </c>
      <c r="H278" t="s">
        <v>15</v>
      </c>
      <c r="I278" t="s">
        <v>16</v>
      </c>
      <c r="J278">
        <v>2.1362954999999999E-2</v>
      </c>
      <c r="K278">
        <v>20.85</v>
      </c>
      <c r="L278">
        <v>103.2306</v>
      </c>
      <c r="M278">
        <v>4</v>
      </c>
    </row>
    <row r="279" spans="1:13" x14ac:dyDescent="0.3">
      <c r="A279" t="s">
        <v>10</v>
      </c>
      <c r="B279">
        <v>6393</v>
      </c>
      <c r="C279" t="s">
        <v>570</v>
      </c>
      <c r="D279" t="s">
        <v>54</v>
      </c>
      <c r="E279">
        <v>2012</v>
      </c>
      <c r="F279" t="s">
        <v>13</v>
      </c>
      <c r="G279" t="s">
        <v>14</v>
      </c>
      <c r="H279" t="s">
        <v>15</v>
      </c>
      <c r="I279" t="s">
        <v>16</v>
      </c>
      <c r="J279">
        <v>0.122065518</v>
      </c>
      <c r="K279">
        <v>17.7</v>
      </c>
      <c r="L279">
        <v>103.3674</v>
      </c>
      <c r="M279">
        <v>4</v>
      </c>
    </row>
    <row r="280" spans="1:13" x14ac:dyDescent="0.3">
      <c r="A280" t="s">
        <v>10</v>
      </c>
      <c r="B280">
        <v>2744</v>
      </c>
      <c r="C280" t="s">
        <v>157</v>
      </c>
      <c r="D280" t="s">
        <v>54</v>
      </c>
      <c r="E280">
        <v>2012</v>
      </c>
      <c r="F280" t="s">
        <v>13</v>
      </c>
      <c r="G280" t="s">
        <v>14</v>
      </c>
      <c r="H280" t="s">
        <v>15</v>
      </c>
      <c r="I280" t="s">
        <v>16</v>
      </c>
      <c r="J280">
        <v>4.4321421999999999E-2</v>
      </c>
      <c r="K280">
        <v>5.19</v>
      </c>
      <c r="L280">
        <v>103.899</v>
      </c>
      <c r="M280">
        <v>4.0999999999999996</v>
      </c>
    </row>
    <row r="281" spans="1:13" x14ac:dyDescent="0.3">
      <c r="A281" t="s">
        <v>17</v>
      </c>
      <c r="B281">
        <v>987</v>
      </c>
      <c r="C281" t="s">
        <v>793</v>
      </c>
      <c r="D281" t="s">
        <v>12</v>
      </c>
      <c r="E281">
        <v>2012</v>
      </c>
      <c r="F281" t="s">
        <v>13</v>
      </c>
      <c r="G281" t="s">
        <v>14</v>
      </c>
      <c r="H281" t="s">
        <v>15</v>
      </c>
      <c r="I281" t="s">
        <v>16</v>
      </c>
      <c r="J281">
        <v>3.1097948E-2</v>
      </c>
      <c r="K281">
        <v>12.5</v>
      </c>
      <c r="L281">
        <v>103.899</v>
      </c>
      <c r="M281">
        <v>4.4000000000000004</v>
      </c>
    </row>
    <row r="282" spans="1:13" x14ac:dyDescent="0.3">
      <c r="A282" t="s">
        <v>17</v>
      </c>
      <c r="B282">
        <v>5886</v>
      </c>
      <c r="C282" t="s">
        <v>1252</v>
      </c>
      <c r="D282" t="s">
        <v>54</v>
      </c>
      <c r="E282">
        <v>2012</v>
      </c>
      <c r="F282" t="s">
        <v>13</v>
      </c>
      <c r="G282" t="s">
        <v>14</v>
      </c>
      <c r="H282" t="s">
        <v>15</v>
      </c>
      <c r="I282" t="s">
        <v>16</v>
      </c>
      <c r="J282">
        <v>0.14639971199999999</v>
      </c>
      <c r="K282">
        <v>10.3</v>
      </c>
      <c r="L282">
        <v>103.9648</v>
      </c>
      <c r="M282">
        <v>4</v>
      </c>
    </row>
    <row r="283" spans="1:13" x14ac:dyDescent="0.3">
      <c r="A283" t="s">
        <v>10</v>
      </c>
      <c r="B283">
        <v>5535</v>
      </c>
      <c r="C283" t="s">
        <v>862</v>
      </c>
      <c r="D283" t="s">
        <v>24</v>
      </c>
      <c r="E283">
        <v>2012</v>
      </c>
      <c r="F283" t="s">
        <v>13</v>
      </c>
      <c r="G283" t="s">
        <v>14</v>
      </c>
      <c r="H283" t="s">
        <v>15</v>
      </c>
      <c r="I283" t="s">
        <v>16</v>
      </c>
      <c r="J283">
        <v>6.2797771000000002E-2</v>
      </c>
      <c r="K283">
        <v>12.6</v>
      </c>
      <c r="L283">
        <v>103.999</v>
      </c>
      <c r="M283">
        <v>2.5</v>
      </c>
    </row>
    <row r="284" spans="1:13" x14ac:dyDescent="0.3">
      <c r="A284" t="s">
        <v>10</v>
      </c>
      <c r="B284">
        <v>2101</v>
      </c>
      <c r="C284" t="s">
        <v>513</v>
      </c>
      <c r="D284" t="s">
        <v>24</v>
      </c>
      <c r="E284">
        <v>2012</v>
      </c>
      <c r="F284" t="s">
        <v>13</v>
      </c>
      <c r="G284" t="s">
        <v>14</v>
      </c>
      <c r="H284" t="s">
        <v>15</v>
      </c>
      <c r="I284" t="s">
        <v>16</v>
      </c>
      <c r="J284">
        <v>3.0294931000000001E-2</v>
      </c>
      <c r="K284">
        <v>5.88</v>
      </c>
      <c r="L284">
        <v>104.099</v>
      </c>
      <c r="M284">
        <v>4.2</v>
      </c>
    </row>
    <row r="285" spans="1:13" x14ac:dyDescent="0.3">
      <c r="A285" t="s">
        <v>10</v>
      </c>
      <c r="B285">
        <v>6379</v>
      </c>
      <c r="C285" t="s">
        <v>985</v>
      </c>
      <c r="D285" t="s">
        <v>12</v>
      </c>
      <c r="E285">
        <v>2012</v>
      </c>
      <c r="F285" t="s">
        <v>13</v>
      </c>
      <c r="G285" t="s">
        <v>14</v>
      </c>
      <c r="H285" t="s">
        <v>15</v>
      </c>
      <c r="I285" t="s">
        <v>16</v>
      </c>
      <c r="J285">
        <v>2.6342897000000001E-2</v>
      </c>
      <c r="K285">
        <v>15.5</v>
      </c>
      <c r="L285">
        <v>104.1332</v>
      </c>
      <c r="M285">
        <v>4</v>
      </c>
    </row>
    <row r="286" spans="1:13" x14ac:dyDescent="0.3">
      <c r="A286" t="s">
        <v>17</v>
      </c>
      <c r="B286">
        <v>44</v>
      </c>
      <c r="C286" t="s">
        <v>88</v>
      </c>
      <c r="D286" t="s">
        <v>48</v>
      </c>
      <c r="E286">
        <v>2012</v>
      </c>
      <c r="F286" t="s">
        <v>13</v>
      </c>
      <c r="G286" t="s">
        <v>14</v>
      </c>
      <c r="H286" t="s">
        <v>15</v>
      </c>
      <c r="I286" t="s">
        <v>16</v>
      </c>
      <c r="J286">
        <v>0.17462134300000001</v>
      </c>
      <c r="K286">
        <v>9.3000000000000007</v>
      </c>
      <c r="L286">
        <v>104.29640000000001</v>
      </c>
      <c r="M286">
        <v>5</v>
      </c>
    </row>
    <row r="287" spans="1:13" x14ac:dyDescent="0.3">
      <c r="A287" t="s">
        <v>17</v>
      </c>
      <c r="B287">
        <v>4168</v>
      </c>
      <c r="C287" t="s">
        <v>1185</v>
      </c>
      <c r="D287" t="s">
        <v>12</v>
      </c>
      <c r="E287">
        <v>2012</v>
      </c>
      <c r="F287" t="s">
        <v>13</v>
      </c>
      <c r="G287" t="s">
        <v>14</v>
      </c>
      <c r="H287" t="s">
        <v>15</v>
      </c>
      <c r="I287" t="s">
        <v>16</v>
      </c>
      <c r="J287">
        <v>0.14861226299999999</v>
      </c>
      <c r="K287">
        <v>12.1</v>
      </c>
      <c r="L287">
        <v>104.52800000000001</v>
      </c>
      <c r="M287">
        <v>3.8</v>
      </c>
    </row>
    <row r="288" spans="1:13" x14ac:dyDescent="0.3">
      <c r="A288" t="s">
        <v>17</v>
      </c>
      <c r="B288">
        <v>3285</v>
      </c>
      <c r="C288" t="s">
        <v>674</v>
      </c>
      <c r="D288" t="s">
        <v>48</v>
      </c>
      <c r="E288">
        <v>2012</v>
      </c>
      <c r="F288" t="s">
        <v>13</v>
      </c>
      <c r="G288" t="s">
        <v>14</v>
      </c>
      <c r="H288" t="s">
        <v>15</v>
      </c>
      <c r="I288" t="s">
        <v>16</v>
      </c>
      <c r="J288">
        <v>9.9274693999999997E-2</v>
      </c>
      <c r="K288">
        <v>9.3949999999999996</v>
      </c>
      <c r="L288">
        <v>104.52800000000001</v>
      </c>
      <c r="M288">
        <v>4</v>
      </c>
    </row>
    <row r="289" spans="1:13" x14ac:dyDescent="0.3">
      <c r="A289" t="s">
        <v>17</v>
      </c>
      <c r="B289">
        <v>4423</v>
      </c>
      <c r="C289" t="s">
        <v>563</v>
      </c>
      <c r="D289" t="s">
        <v>42</v>
      </c>
      <c r="E289">
        <v>2012</v>
      </c>
      <c r="F289" t="s">
        <v>13</v>
      </c>
      <c r="G289" t="s">
        <v>14</v>
      </c>
      <c r="H289" t="s">
        <v>15</v>
      </c>
      <c r="I289" t="s">
        <v>16</v>
      </c>
      <c r="J289">
        <v>2.3988387E-2</v>
      </c>
      <c r="K289">
        <v>19.600000000000001</v>
      </c>
      <c r="L289">
        <v>104.5964</v>
      </c>
      <c r="M289">
        <v>3.7</v>
      </c>
    </row>
    <row r="290" spans="1:13" x14ac:dyDescent="0.3">
      <c r="A290" t="s">
        <v>17</v>
      </c>
      <c r="B290">
        <v>2078</v>
      </c>
      <c r="C290" t="s">
        <v>239</v>
      </c>
      <c r="D290" t="s">
        <v>19</v>
      </c>
      <c r="E290">
        <v>2012</v>
      </c>
      <c r="F290" t="s">
        <v>13</v>
      </c>
      <c r="G290" t="s">
        <v>14</v>
      </c>
      <c r="H290" t="s">
        <v>15</v>
      </c>
      <c r="I290" t="s">
        <v>16</v>
      </c>
      <c r="J290">
        <v>5.2121824999999997E-2</v>
      </c>
      <c r="K290">
        <v>18.75</v>
      </c>
      <c r="L290">
        <v>104.828</v>
      </c>
      <c r="M290">
        <v>4.2</v>
      </c>
    </row>
    <row r="291" spans="1:13" x14ac:dyDescent="0.3">
      <c r="A291" t="s">
        <v>17</v>
      </c>
      <c r="B291">
        <v>2091</v>
      </c>
      <c r="C291" t="s">
        <v>623</v>
      </c>
      <c r="D291" t="s">
        <v>48</v>
      </c>
      <c r="E291">
        <v>2012</v>
      </c>
      <c r="F291" t="s">
        <v>13</v>
      </c>
      <c r="G291" t="s">
        <v>14</v>
      </c>
      <c r="H291" t="s">
        <v>15</v>
      </c>
      <c r="I291" t="s">
        <v>16</v>
      </c>
      <c r="J291">
        <v>0.128289285</v>
      </c>
      <c r="K291">
        <v>19</v>
      </c>
      <c r="L291">
        <v>104.9622</v>
      </c>
      <c r="M291">
        <v>4.2</v>
      </c>
    </row>
    <row r="292" spans="1:13" x14ac:dyDescent="0.3">
      <c r="A292" t="s">
        <v>17</v>
      </c>
      <c r="B292">
        <v>4769</v>
      </c>
      <c r="C292" t="s">
        <v>1530</v>
      </c>
      <c r="D292" t="s">
        <v>95</v>
      </c>
      <c r="E292">
        <v>2012</v>
      </c>
      <c r="F292" t="s">
        <v>13</v>
      </c>
      <c r="G292" t="s">
        <v>14</v>
      </c>
      <c r="H292" t="s">
        <v>15</v>
      </c>
      <c r="I292" t="s">
        <v>16</v>
      </c>
      <c r="J292">
        <v>8.5085743000000005E-2</v>
      </c>
      <c r="K292">
        <v>9.6</v>
      </c>
      <c r="L292">
        <v>105.128</v>
      </c>
      <c r="M292">
        <v>3.5</v>
      </c>
    </row>
    <row r="293" spans="1:13" x14ac:dyDescent="0.3">
      <c r="A293" t="s">
        <v>10</v>
      </c>
      <c r="B293">
        <v>3215</v>
      </c>
      <c r="C293" t="s">
        <v>316</v>
      </c>
      <c r="D293" t="s">
        <v>54</v>
      </c>
      <c r="E293">
        <v>2012</v>
      </c>
      <c r="F293" t="s">
        <v>13</v>
      </c>
      <c r="G293" t="s">
        <v>14</v>
      </c>
      <c r="H293" t="s">
        <v>15</v>
      </c>
      <c r="I293" t="s">
        <v>16</v>
      </c>
      <c r="J293">
        <v>2.4579431999999998E-2</v>
      </c>
      <c r="K293">
        <v>5.63</v>
      </c>
      <c r="L293">
        <v>105.3306</v>
      </c>
      <c r="M293">
        <v>4</v>
      </c>
    </row>
    <row r="294" spans="1:13" x14ac:dyDescent="0.3">
      <c r="A294" t="s">
        <v>10</v>
      </c>
      <c r="B294">
        <v>1418</v>
      </c>
      <c r="C294" t="s">
        <v>1005</v>
      </c>
      <c r="D294" t="s">
        <v>24</v>
      </c>
      <c r="E294">
        <v>2012</v>
      </c>
      <c r="F294" t="s">
        <v>13</v>
      </c>
      <c r="G294" t="s">
        <v>14</v>
      </c>
      <c r="H294" t="s">
        <v>15</v>
      </c>
      <c r="I294" t="s">
        <v>16</v>
      </c>
      <c r="J294">
        <v>8.7395769999999998E-2</v>
      </c>
      <c r="K294">
        <v>6.7649999999999997</v>
      </c>
      <c r="L294">
        <v>105.3306</v>
      </c>
      <c r="M294">
        <v>4.3</v>
      </c>
    </row>
    <row r="295" spans="1:13" x14ac:dyDescent="0.3">
      <c r="A295" t="s">
        <v>10</v>
      </c>
      <c r="B295">
        <v>6045</v>
      </c>
      <c r="C295" t="s">
        <v>155</v>
      </c>
      <c r="D295" t="s">
        <v>28</v>
      </c>
      <c r="E295">
        <v>2012</v>
      </c>
      <c r="F295" t="s">
        <v>13</v>
      </c>
      <c r="G295" t="s">
        <v>14</v>
      </c>
      <c r="H295" t="s">
        <v>15</v>
      </c>
      <c r="I295" t="s">
        <v>16</v>
      </c>
      <c r="J295">
        <v>0.104245198</v>
      </c>
      <c r="K295">
        <v>20</v>
      </c>
      <c r="L295">
        <v>105.3622</v>
      </c>
      <c r="M295">
        <v>4</v>
      </c>
    </row>
    <row r="296" spans="1:13" x14ac:dyDescent="0.3">
      <c r="A296" t="s">
        <v>17</v>
      </c>
      <c r="B296">
        <v>5738</v>
      </c>
      <c r="C296" t="s">
        <v>947</v>
      </c>
      <c r="D296" t="s">
        <v>24</v>
      </c>
      <c r="E296">
        <v>2012</v>
      </c>
      <c r="F296" t="s">
        <v>13</v>
      </c>
      <c r="G296" t="s">
        <v>14</v>
      </c>
      <c r="H296" t="s">
        <v>15</v>
      </c>
      <c r="I296" t="s">
        <v>16</v>
      </c>
      <c r="J296">
        <v>0.112097433</v>
      </c>
      <c r="K296">
        <v>19</v>
      </c>
      <c r="L296">
        <v>105.5622</v>
      </c>
      <c r="M296">
        <v>1</v>
      </c>
    </row>
    <row r="297" spans="1:13" x14ac:dyDescent="0.3">
      <c r="A297" t="s">
        <v>17</v>
      </c>
      <c r="B297">
        <v>6178</v>
      </c>
      <c r="C297" t="s">
        <v>164</v>
      </c>
      <c r="D297" t="s">
        <v>28</v>
      </c>
      <c r="E297">
        <v>2012</v>
      </c>
      <c r="F297" t="s">
        <v>13</v>
      </c>
      <c r="G297" t="s">
        <v>14</v>
      </c>
      <c r="H297" t="s">
        <v>15</v>
      </c>
      <c r="I297" t="s">
        <v>16</v>
      </c>
      <c r="J297">
        <v>0</v>
      </c>
      <c r="K297">
        <v>7</v>
      </c>
      <c r="L297">
        <v>105.628</v>
      </c>
      <c r="M297">
        <v>4</v>
      </c>
    </row>
    <row r="298" spans="1:13" x14ac:dyDescent="0.3">
      <c r="A298" t="s">
        <v>17</v>
      </c>
      <c r="B298">
        <v>3280</v>
      </c>
      <c r="C298" t="s">
        <v>137</v>
      </c>
      <c r="D298" t="s">
        <v>64</v>
      </c>
      <c r="E298">
        <v>2012</v>
      </c>
      <c r="F298" t="s">
        <v>13</v>
      </c>
      <c r="G298" t="s">
        <v>14</v>
      </c>
      <c r="H298" t="s">
        <v>15</v>
      </c>
      <c r="I298" t="s">
        <v>16</v>
      </c>
      <c r="J298">
        <v>1.3387211E-2</v>
      </c>
      <c r="K298">
        <v>16.350000000000001</v>
      </c>
      <c r="L298">
        <v>105.628</v>
      </c>
      <c r="M298">
        <v>4</v>
      </c>
    </row>
    <row r="299" spans="1:13" x14ac:dyDescent="0.3">
      <c r="A299" t="s">
        <v>10</v>
      </c>
      <c r="B299">
        <v>4172</v>
      </c>
      <c r="C299" t="s">
        <v>1492</v>
      </c>
      <c r="D299" t="s">
        <v>95</v>
      </c>
      <c r="E299">
        <v>2012</v>
      </c>
      <c r="F299" t="s">
        <v>13</v>
      </c>
      <c r="G299" t="s">
        <v>14</v>
      </c>
      <c r="H299" t="s">
        <v>15</v>
      </c>
      <c r="I299" t="s">
        <v>16</v>
      </c>
      <c r="J299">
        <v>0.105471384</v>
      </c>
      <c r="K299">
        <v>11.15</v>
      </c>
      <c r="L299">
        <v>105.8648</v>
      </c>
      <c r="M299">
        <v>3.8</v>
      </c>
    </row>
    <row r="300" spans="1:13" x14ac:dyDescent="0.3">
      <c r="A300" t="s">
        <v>10</v>
      </c>
      <c r="B300">
        <v>5260</v>
      </c>
      <c r="C300" t="s">
        <v>191</v>
      </c>
      <c r="D300" t="s">
        <v>54</v>
      </c>
      <c r="E300">
        <v>2012</v>
      </c>
      <c r="F300" t="s">
        <v>13</v>
      </c>
      <c r="G300" t="s">
        <v>14</v>
      </c>
      <c r="H300" t="s">
        <v>15</v>
      </c>
      <c r="I300" t="s">
        <v>16</v>
      </c>
      <c r="J300">
        <v>7.8181964000000007E-2</v>
      </c>
      <c r="K300">
        <v>9.1950000000000003</v>
      </c>
      <c r="L300">
        <v>106.75960000000001</v>
      </c>
      <c r="M300">
        <v>3</v>
      </c>
    </row>
    <row r="301" spans="1:13" x14ac:dyDescent="0.3">
      <c r="A301" t="s">
        <v>17</v>
      </c>
      <c r="B301">
        <v>4416</v>
      </c>
      <c r="C301" t="s">
        <v>1247</v>
      </c>
      <c r="D301" t="s">
        <v>95</v>
      </c>
      <c r="E301">
        <v>2012</v>
      </c>
      <c r="F301" t="s">
        <v>13</v>
      </c>
      <c r="G301" t="s">
        <v>14</v>
      </c>
      <c r="H301" t="s">
        <v>15</v>
      </c>
      <c r="I301" t="s">
        <v>16</v>
      </c>
      <c r="J301">
        <v>5.7021156000000003E-2</v>
      </c>
      <c r="K301">
        <v>11.15</v>
      </c>
      <c r="L301">
        <v>106.8622</v>
      </c>
      <c r="M301">
        <v>3.7</v>
      </c>
    </row>
    <row r="302" spans="1:13" x14ac:dyDescent="0.3">
      <c r="A302" t="s">
        <v>17</v>
      </c>
      <c r="B302">
        <v>3251</v>
      </c>
      <c r="C302" t="s">
        <v>1446</v>
      </c>
      <c r="D302" t="s">
        <v>95</v>
      </c>
      <c r="E302">
        <v>2012</v>
      </c>
      <c r="F302" t="s">
        <v>13</v>
      </c>
      <c r="G302" t="s">
        <v>14</v>
      </c>
      <c r="H302" t="s">
        <v>15</v>
      </c>
      <c r="I302" t="s">
        <v>16</v>
      </c>
      <c r="J302">
        <v>3.2924463000000001E-2</v>
      </c>
      <c r="K302">
        <v>15.5</v>
      </c>
      <c r="L302">
        <v>107.2938</v>
      </c>
      <c r="M302">
        <v>4</v>
      </c>
    </row>
    <row r="303" spans="1:13" x14ac:dyDescent="0.3">
      <c r="A303" t="s">
        <v>17</v>
      </c>
      <c r="B303">
        <v>5589</v>
      </c>
      <c r="C303" t="s">
        <v>1155</v>
      </c>
      <c r="D303" t="s">
        <v>159</v>
      </c>
      <c r="E303">
        <v>2012</v>
      </c>
      <c r="F303" t="s">
        <v>13</v>
      </c>
      <c r="G303" t="s">
        <v>14</v>
      </c>
      <c r="H303" t="s">
        <v>15</v>
      </c>
      <c r="I303" t="s">
        <v>16</v>
      </c>
      <c r="J303">
        <v>0.154228739</v>
      </c>
      <c r="K303">
        <v>15</v>
      </c>
      <c r="L303">
        <v>107.3938</v>
      </c>
      <c r="M303">
        <v>2.2999999999999998</v>
      </c>
    </row>
    <row r="304" spans="1:13" x14ac:dyDescent="0.3">
      <c r="A304" t="s">
        <v>17</v>
      </c>
      <c r="B304">
        <v>5739</v>
      </c>
      <c r="C304" t="s">
        <v>878</v>
      </c>
      <c r="D304" t="s">
        <v>61</v>
      </c>
      <c r="E304">
        <v>2012</v>
      </c>
      <c r="F304" t="s">
        <v>13</v>
      </c>
      <c r="G304" t="s">
        <v>14</v>
      </c>
      <c r="H304" t="s">
        <v>15</v>
      </c>
      <c r="I304" t="s">
        <v>16</v>
      </c>
      <c r="J304">
        <v>1.5328105999999999E-2</v>
      </c>
      <c r="K304">
        <v>18.350000000000001</v>
      </c>
      <c r="L304">
        <v>107.5938</v>
      </c>
      <c r="M304">
        <v>1</v>
      </c>
    </row>
    <row r="305" spans="1:13" x14ac:dyDescent="0.3">
      <c r="A305" t="s">
        <v>17</v>
      </c>
      <c r="B305">
        <v>66</v>
      </c>
      <c r="C305" t="s">
        <v>111</v>
      </c>
      <c r="D305" t="s">
        <v>42</v>
      </c>
      <c r="E305">
        <v>2012</v>
      </c>
      <c r="F305" t="s">
        <v>13</v>
      </c>
      <c r="G305" t="s">
        <v>14</v>
      </c>
      <c r="H305" t="s">
        <v>15</v>
      </c>
      <c r="I305" t="s">
        <v>16</v>
      </c>
      <c r="J305">
        <v>4.8134590999999997E-2</v>
      </c>
      <c r="K305">
        <v>9.1950000000000003</v>
      </c>
      <c r="L305">
        <v>107.76220000000001</v>
      </c>
      <c r="M305">
        <v>5</v>
      </c>
    </row>
    <row r="306" spans="1:13" x14ac:dyDescent="0.3">
      <c r="A306" t="s">
        <v>17</v>
      </c>
      <c r="B306">
        <v>5255</v>
      </c>
      <c r="C306" t="s">
        <v>655</v>
      </c>
      <c r="D306" t="s">
        <v>48</v>
      </c>
      <c r="E306">
        <v>2012</v>
      </c>
      <c r="F306" t="s">
        <v>13</v>
      </c>
      <c r="G306" t="s">
        <v>14</v>
      </c>
      <c r="H306" t="s">
        <v>15</v>
      </c>
      <c r="I306" t="s">
        <v>16</v>
      </c>
      <c r="J306">
        <v>2.6830586E-2</v>
      </c>
      <c r="K306">
        <v>7.31</v>
      </c>
      <c r="L306">
        <v>108.057</v>
      </c>
      <c r="M306">
        <v>3</v>
      </c>
    </row>
    <row r="307" spans="1:13" x14ac:dyDescent="0.3">
      <c r="A307" t="s">
        <v>17</v>
      </c>
      <c r="B307">
        <v>6295</v>
      </c>
      <c r="C307" t="s">
        <v>245</v>
      </c>
      <c r="D307" t="s">
        <v>64</v>
      </c>
      <c r="E307">
        <v>2012</v>
      </c>
      <c r="F307" t="s">
        <v>13</v>
      </c>
      <c r="G307" t="s">
        <v>14</v>
      </c>
      <c r="H307" t="s">
        <v>15</v>
      </c>
      <c r="I307" t="s">
        <v>16</v>
      </c>
      <c r="J307">
        <v>0.11147467</v>
      </c>
      <c r="K307">
        <v>17.75</v>
      </c>
      <c r="L307">
        <v>108.0912</v>
      </c>
      <c r="M307">
        <v>4</v>
      </c>
    </row>
    <row r="308" spans="1:13" x14ac:dyDescent="0.3">
      <c r="A308" t="s">
        <v>17</v>
      </c>
      <c r="B308">
        <v>6299</v>
      </c>
      <c r="C308" t="s">
        <v>47</v>
      </c>
      <c r="D308" t="s">
        <v>48</v>
      </c>
      <c r="E308">
        <v>2012</v>
      </c>
      <c r="F308" t="s">
        <v>13</v>
      </c>
      <c r="G308" t="s">
        <v>14</v>
      </c>
      <c r="H308" t="s">
        <v>15</v>
      </c>
      <c r="I308" t="s">
        <v>16</v>
      </c>
      <c r="J308">
        <v>8.5098119999999999E-2</v>
      </c>
      <c r="K308">
        <v>7.05</v>
      </c>
      <c r="L308">
        <v>108.2912</v>
      </c>
      <c r="M308">
        <v>4</v>
      </c>
    </row>
    <row r="309" spans="1:13" x14ac:dyDescent="0.3">
      <c r="A309" t="s">
        <v>17</v>
      </c>
      <c r="B309">
        <v>6256</v>
      </c>
      <c r="C309" t="s">
        <v>1599</v>
      </c>
      <c r="D309" t="s">
        <v>19</v>
      </c>
      <c r="E309">
        <v>2012</v>
      </c>
      <c r="F309" t="s">
        <v>13</v>
      </c>
      <c r="G309" t="s">
        <v>14</v>
      </c>
      <c r="H309" t="s">
        <v>15</v>
      </c>
      <c r="I309" t="s">
        <v>16</v>
      </c>
      <c r="J309">
        <v>0.148302815</v>
      </c>
      <c r="K309">
        <v>20.25</v>
      </c>
      <c r="L309">
        <v>108.3938</v>
      </c>
      <c r="M309">
        <v>4</v>
      </c>
    </row>
    <row r="310" spans="1:13" x14ac:dyDescent="0.3">
      <c r="A310" t="s">
        <v>17</v>
      </c>
      <c r="B310">
        <v>6270</v>
      </c>
      <c r="C310" t="s">
        <v>1148</v>
      </c>
      <c r="D310" t="s">
        <v>42</v>
      </c>
      <c r="E310">
        <v>2012</v>
      </c>
      <c r="F310" t="s">
        <v>13</v>
      </c>
      <c r="G310" t="s">
        <v>14</v>
      </c>
      <c r="H310" t="s">
        <v>15</v>
      </c>
      <c r="I310" t="s">
        <v>16</v>
      </c>
      <c r="J310">
        <v>4.2276745999999997E-2</v>
      </c>
      <c r="K310">
        <v>12.65</v>
      </c>
      <c r="L310">
        <v>108.49379999999999</v>
      </c>
      <c r="M310">
        <v>4</v>
      </c>
    </row>
    <row r="311" spans="1:13" x14ac:dyDescent="0.3">
      <c r="A311" t="s">
        <v>17</v>
      </c>
      <c r="B311">
        <v>716</v>
      </c>
      <c r="C311" t="s">
        <v>632</v>
      </c>
      <c r="D311" t="s">
        <v>95</v>
      </c>
      <c r="E311">
        <v>2012</v>
      </c>
      <c r="F311" t="s">
        <v>13</v>
      </c>
      <c r="G311" t="s">
        <v>14</v>
      </c>
      <c r="H311" t="s">
        <v>15</v>
      </c>
      <c r="I311" t="s">
        <v>16</v>
      </c>
      <c r="J311">
        <v>0.119547387</v>
      </c>
      <c r="K311">
        <v>20.5</v>
      </c>
      <c r="L311">
        <v>108.95959999999999</v>
      </c>
      <c r="M311">
        <v>4.5</v>
      </c>
    </row>
    <row r="312" spans="1:13" x14ac:dyDescent="0.3">
      <c r="A312" t="s">
        <v>17</v>
      </c>
      <c r="B312">
        <v>6276</v>
      </c>
      <c r="C312" t="s">
        <v>301</v>
      </c>
      <c r="D312" t="s">
        <v>42</v>
      </c>
      <c r="E312">
        <v>2012</v>
      </c>
      <c r="F312" t="s">
        <v>13</v>
      </c>
      <c r="G312" t="s">
        <v>14</v>
      </c>
      <c r="H312" t="s">
        <v>15</v>
      </c>
      <c r="I312" t="s">
        <v>16</v>
      </c>
      <c r="J312">
        <v>3.3651278E-2</v>
      </c>
      <c r="K312">
        <v>15.2</v>
      </c>
      <c r="L312">
        <v>108.99120000000001</v>
      </c>
      <c r="M312">
        <v>4</v>
      </c>
    </row>
    <row r="313" spans="1:13" x14ac:dyDescent="0.3">
      <c r="A313" t="s">
        <v>17</v>
      </c>
      <c r="B313">
        <v>4169</v>
      </c>
      <c r="C313" t="s">
        <v>459</v>
      </c>
      <c r="D313" t="s">
        <v>19</v>
      </c>
      <c r="E313">
        <v>2012</v>
      </c>
      <c r="F313" t="s">
        <v>13</v>
      </c>
      <c r="G313" t="s">
        <v>14</v>
      </c>
      <c r="H313" t="s">
        <v>15</v>
      </c>
      <c r="I313" t="s">
        <v>16</v>
      </c>
      <c r="J313">
        <v>1.7065268000000001E-2</v>
      </c>
      <c r="K313">
        <v>14.35</v>
      </c>
      <c r="L313">
        <v>109.5228</v>
      </c>
      <c r="M313">
        <v>3.8</v>
      </c>
    </row>
    <row r="314" spans="1:13" x14ac:dyDescent="0.3">
      <c r="A314" t="s">
        <v>10</v>
      </c>
      <c r="B314">
        <v>1426</v>
      </c>
      <c r="C314" t="s">
        <v>427</v>
      </c>
      <c r="D314" t="s">
        <v>12</v>
      </c>
      <c r="E314">
        <v>2012</v>
      </c>
      <c r="F314" t="s">
        <v>13</v>
      </c>
      <c r="G314" t="s">
        <v>14</v>
      </c>
      <c r="H314" t="s">
        <v>15</v>
      </c>
      <c r="I314" t="s">
        <v>16</v>
      </c>
      <c r="J314">
        <v>3.8560279000000003E-2</v>
      </c>
      <c r="K314">
        <v>12.35</v>
      </c>
      <c r="L314">
        <v>109.857</v>
      </c>
      <c r="M314">
        <v>4.3</v>
      </c>
    </row>
    <row r="315" spans="1:13" x14ac:dyDescent="0.3">
      <c r="A315" t="s">
        <v>10</v>
      </c>
      <c r="B315">
        <v>1013</v>
      </c>
      <c r="C315" t="s">
        <v>559</v>
      </c>
      <c r="D315" t="s">
        <v>48</v>
      </c>
      <c r="E315">
        <v>2012</v>
      </c>
      <c r="F315" t="s">
        <v>13</v>
      </c>
      <c r="G315" t="s">
        <v>14</v>
      </c>
      <c r="H315" t="s">
        <v>15</v>
      </c>
      <c r="I315" t="s">
        <v>16</v>
      </c>
      <c r="J315">
        <v>0</v>
      </c>
      <c r="K315">
        <v>16.850000000000001</v>
      </c>
      <c r="L315">
        <v>110.0544</v>
      </c>
      <c r="M315">
        <v>4.4000000000000004</v>
      </c>
    </row>
    <row r="316" spans="1:13" x14ac:dyDescent="0.3">
      <c r="A316" t="s">
        <v>17</v>
      </c>
      <c r="B316">
        <v>64</v>
      </c>
      <c r="C316" t="s">
        <v>109</v>
      </c>
      <c r="D316" t="s">
        <v>42</v>
      </c>
      <c r="E316">
        <v>2012</v>
      </c>
      <c r="F316" t="s">
        <v>13</v>
      </c>
      <c r="G316" t="s">
        <v>14</v>
      </c>
      <c r="H316" t="s">
        <v>15</v>
      </c>
      <c r="I316" t="s">
        <v>16</v>
      </c>
      <c r="J316">
        <v>2.8365524E-2</v>
      </c>
      <c r="K316">
        <v>6.13</v>
      </c>
      <c r="L316">
        <v>110.0912</v>
      </c>
      <c r="M316">
        <v>5</v>
      </c>
    </row>
    <row r="317" spans="1:13" x14ac:dyDescent="0.3">
      <c r="A317" t="s">
        <v>10</v>
      </c>
      <c r="B317">
        <v>3865</v>
      </c>
      <c r="C317" t="s">
        <v>1520</v>
      </c>
      <c r="D317" t="s">
        <v>12</v>
      </c>
      <c r="E317">
        <v>2012</v>
      </c>
      <c r="F317" t="s">
        <v>13</v>
      </c>
      <c r="G317" t="s">
        <v>14</v>
      </c>
      <c r="H317" t="s">
        <v>15</v>
      </c>
      <c r="I317" t="s">
        <v>16</v>
      </c>
      <c r="J317">
        <v>0.12265733600000001</v>
      </c>
      <c r="K317">
        <v>15.7</v>
      </c>
      <c r="L317">
        <v>110.1544</v>
      </c>
      <c r="M317">
        <v>3.9</v>
      </c>
    </row>
    <row r="318" spans="1:13" x14ac:dyDescent="0.3">
      <c r="A318" t="s">
        <v>17</v>
      </c>
      <c r="B318">
        <v>719</v>
      </c>
      <c r="C318" t="s">
        <v>634</v>
      </c>
      <c r="D318" t="s">
        <v>67</v>
      </c>
      <c r="E318">
        <v>2012</v>
      </c>
      <c r="F318" t="s">
        <v>13</v>
      </c>
      <c r="G318" t="s">
        <v>14</v>
      </c>
      <c r="H318" t="s">
        <v>15</v>
      </c>
      <c r="I318" t="s">
        <v>16</v>
      </c>
      <c r="J318">
        <v>2.2099982000000001E-2</v>
      </c>
      <c r="K318">
        <v>16.7</v>
      </c>
      <c r="L318">
        <v>110.18859999999999</v>
      </c>
      <c r="M318">
        <v>4.5</v>
      </c>
    </row>
    <row r="319" spans="1:13" x14ac:dyDescent="0.3">
      <c r="A319" t="s">
        <v>17</v>
      </c>
      <c r="B319">
        <v>6009</v>
      </c>
      <c r="C319" t="s">
        <v>892</v>
      </c>
      <c r="D319" t="s">
        <v>42</v>
      </c>
      <c r="E319">
        <v>2012</v>
      </c>
      <c r="F319" t="s">
        <v>13</v>
      </c>
      <c r="G319" t="s">
        <v>14</v>
      </c>
      <c r="H319" t="s">
        <v>15</v>
      </c>
      <c r="I319" t="s">
        <v>16</v>
      </c>
      <c r="J319">
        <v>3.1470831999999997E-2</v>
      </c>
      <c r="K319">
        <v>6.26</v>
      </c>
      <c r="L319">
        <v>110.22280000000001</v>
      </c>
      <c r="M319">
        <v>4</v>
      </c>
    </row>
    <row r="320" spans="1:13" x14ac:dyDescent="0.3">
      <c r="A320" t="s">
        <v>17</v>
      </c>
      <c r="B320">
        <v>4414</v>
      </c>
      <c r="C320" t="s">
        <v>855</v>
      </c>
      <c r="D320" t="s">
        <v>24</v>
      </c>
      <c r="E320">
        <v>2012</v>
      </c>
      <c r="F320" t="s">
        <v>13</v>
      </c>
      <c r="G320" t="s">
        <v>14</v>
      </c>
      <c r="H320" t="s">
        <v>15</v>
      </c>
      <c r="I320" t="s">
        <v>16</v>
      </c>
      <c r="J320">
        <v>4.1803290999999999E-2</v>
      </c>
      <c r="K320">
        <v>19.7</v>
      </c>
      <c r="L320">
        <v>110.3912</v>
      </c>
      <c r="M320">
        <v>3.7</v>
      </c>
    </row>
    <row r="321" spans="1:13" x14ac:dyDescent="0.3">
      <c r="A321" t="s">
        <v>10</v>
      </c>
      <c r="B321">
        <v>1420</v>
      </c>
      <c r="C321" t="s">
        <v>1007</v>
      </c>
      <c r="D321" t="s">
        <v>24</v>
      </c>
      <c r="E321">
        <v>2012</v>
      </c>
      <c r="F321" t="s">
        <v>13</v>
      </c>
      <c r="G321" t="s">
        <v>14</v>
      </c>
      <c r="H321" t="s">
        <v>15</v>
      </c>
      <c r="I321" t="s">
        <v>16</v>
      </c>
      <c r="J321">
        <v>7.6681142999999993E-2</v>
      </c>
      <c r="K321">
        <v>8.84</v>
      </c>
      <c r="L321">
        <v>110.72280000000001</v>
      </c>
      <c r="M321">
        <v>4.3</v>
      </c>
    </row>
    <row r="322" spans="1:13" x14ac:dyDescent="0.3">
      <c r="A322" t="s">
        <v>10</v>
      </c>
      <c r="B322">
        <v>6361</v>
      </c>
      <c r="C322" t="s">
        <v>397</v>
      </c>
      <c r="D322" t="s">
        <v>67</v>
      </c>
      <c r="E322">
        <v>2012</v>
      </c>
      <c r="F322" t="s">
        <v>13</v>
      </c>
      <c r="G322" t="s">
        <v>14</v>
      </c>
      <c r="H322" t="s">
        <v>15</v>
      </c>
      <c r="I322" t="s">
        <v>16</v>
      </c>
      <c r="J322">
        <v>0.18357985399999999</v>
      </c>
      <c r="K322">
        <v>18.25</v>
      </c>
      <c r="L322">
        <v>110.857</v>
      </c>
      <c r="M322">
        <v>4</v>
      </c>
    </row>
    <row r="323" spans="1:13" x14ac:dyDescent="0.3">
      <c r="A323" t="s">
        <v>17</v>
      </c>
      <c r="B323">
        <v>1379</v>
      </c>
      <c r="C323" t="s">
        <v>818</v>
      </c>
      <c r="D323" t="s">
        <v>12</v>
      </c>
      <c r="E323">
        <v>2012</v>
      </c>
      <c r="F323" t="s">
        <v>13</v>
      </c>
      <c r="G323" t="s">
        <v>14</v>
      </c>
      <c r="H323" t="s">
        <v>15</v>
      </c>
      <c r="I323" t="s">
        <v>16</v>
      </c>
      <c r="J323">
        <v>3.7681447999999999E-2</v>
      </c>
      <c r="K323">
        <v>18.7</v>
      </c>
      <c r="L323">
        <v>111.0886</v>
      </c>
      <c r="M323">
        <v>4.3</v>
      </c>
    </row>
    <row r="324" spans="1:13" x14ac:dyDescent="0.3">
      <c r="A324" t="s">
        <v>17</v>
      </c>
      <c r="B324">
        <v>58</v>
      </c>
      <c r="C324" t="s">
        <v>103</v>
      </c>
      <c r="D324" t="s">
        <v>12</v>
      </c>
      <c r="E324">
        <v>2012</v>
      </c>
      <c r="F324" t="s">
        <v>13</v>
      </c>
      <c r="G324" t="s">
        <v>14</v>
      </c>
      <c r="H324" t="s">
        <v>15</v>
      </c>
      <c r="I324" t="s">
        <v>16</v>
      </c>
      <c r="J324">
        <v>3.1331580999999997E-2</v>
      </c>
      <c r="K324">
        <v>9.5</v>
      </c>
      <c r="L324">
        <v>111.1228</v>
      </c>
      <c r="M324">
        <v>5</v>
      </c>
    </row>
    <row r="325" spans="1:13" x14ac:dyDescent="0.3">
      <c r="A325" t="s">
        <v>17</v>
      </c>
      <c r="B325">
        <v>1372</v>
      </c>
      <c r="C325" t="s">
        <v>141</v>
      </c>
      <c r="D325" t="s">
        <v>12</v>
      </c>
      <c r="E325">
        <v>2012</v>
      </c>
      <c r="F325" t="s">
        <v>13</v>
      </c>
      <c r="G325" t="s">
        <v>14</v>
      </c>
      <c r="H325" t="s">
        <v>15</v>
      </c>
      <c r="I325" t="s">
        <v>16</v>
      </c>
      <c r="J325">
        <v>0</v>
      </c>
      <c r="K325">
        <v>8.7750000000000004</v>
      </c>
      <c r="L325">
        <v>111.3228</v>
      </c>
      <c r="M325">
        <v>4.3</v>
      </c>
    </row>
    <row r="326" spans="1:13" x14ac:dyDescent="0.3">
      <c r="A326" t="s">
        <v>10</v>
      </c>
      <c r="B326">
        <v>1417</v>
      </c>
      <c r="C326" t="s">
        <v>826</v>
      </c>
      <c r="D326" t="s">
        <v>24</v>
      </c>
      <c r="E326">
        <v>2012</v>
      </c>
      <c r="F326" t="s">
        <v>13</v>
      </c>
      <c r="G326" t="s">
        <v>14</v>
      </c>
      <c r="H326" t="s">
        <v>15</v>
      </c>
      <c r="I326" t="s">
        <v>16</v>
      </c>
      <c r="J326">
        <v>3.4410585E-2</v>
      </c>
      <c r="K326">
        <v>4.5549999999999997</v>
      </c>
      <c r="L326">
        <v>111.3544</v>
      </c>
      <c r="M326">
        <v>4.3</v>
      </c>
    </row>
    <row r="327" spans="1:13" x14ac:dyDescent="0.3">
      <c r="A327" t="s">
        <v>17</v>
      </c>
      <c r="B327">
        <v>6234</v>
      </c>
      <c r="C327" t="s">
        <v>858</v>
      </c>
      <c r="D327" t="s">
        <v>61</v>
      </c>
      <c r="E327">
        <v>2012</v>
      </c>
      <c r="F327" t="s">
        <v>13</v>
      </c>
      <c r="G327" t="s">
        <v>14</v>
      </c>
      <c r="H327" t="s">
        <v>15</v>
      </c>
      <c r="I327" t="s">
        <v>16</v>
      </c>
      <c r="J327">
        <v>0.11239914500000001</v>
      </c>
      <c r="K327">
        <v>10.195</v>
      </c>
      <c r="L327">
        <v>111.68600000000001</v>
      </c>
      <c r="M327">
        <v>4</v>
      </c>
    </row>
    <row r="328" spans="1:13" x14ac:dyDescent="0.3">
      <c r="A328" t="s">
        <v>17</v>
      </c>
      <c r="B328">
        <v>454</v>
      </c>
      <c r="C328" t="s">
        <v>449</v>
      </c>
      <c r="D328" t="s">
        <v>32</v>
      </c>
      <c r="E328">
        <v>2012</v>
      </c>
      <c r="F328" t="s">
        <v>13</v>
      </c>
      <c r="G328" t="s">
        <v>14</v>
      </c>
      <c r="H328" t="s">
        <v>15</v>
      </c>
      <c r="I328" t="s">
        <v>16</v>
      </c>
      <c r="J328">
        <v>7.0890601999999997E-2</v>
      </c>
      <c r="K328">
        <v>4.59</v>
      </c>
      <c r="L328">
        <v>111.68600000000001</v>
      </c>
      <c r="M328">
        <v>4.8</v>
      </c>
    </row>
    <row r="329" spans="1:13" x14ac:dyDescent="0.3">
      <c r="A329" t="s">
        <v>17</v>
      </c>
      <c r="B329">
        <v>6226</v>
      </c>
      <c r="C329" t="s">
        <v>51</v>
      </c>
      <c r="D329" t="s">
        <v>12</v>
      </c>
      <c r="E329">
        <v>2012</v>
      </c>
      <c r="F329" t="s">
        <v>13</v>
      </c>
      <c r="G329" t="s">
        <v>14</v>
      </c>
      <c r="H329" t="s">
        <v>15</v>
      </c>
      <c r="I329" t="s">
        <v>16</v>
      </c>
      <c r="J329">
        <v>0.12861420500000001</v>
      </c>
      <c r="K329">
        <v>17.100000000000001</v>
      </c>
      <c r="L329">
        <v>111.68859999999999</v>
      </c>
      <c r="M329">
        <v>4</v>
      </c>
    </row>
    <row r="330" spans="1:13" x14ac:dyDescent="0.3">
      <c r="A330" t="s">
        <v>10</v>
      </c>
      <c r="B330">
        <v>6340</v>
      </c>
      <c r="C330" t="s">
        <v>1268</v>
      </c>
      <c r="D330" t="s">
        <v>95</v>
      </c>
      <c r="E330">
        <v>2012</v>
      </c>
      <c r="F330" t="s">
        <v>13</v>
      </c>
      <c r="G330" t="s">
        <v>14</v>
      </c>
      <c r="H330" t="s">
        <v>15</v>
      </c>
      <c r="I330" t="s">
        <v>16</v>
      </c>
      <c r="J330">
        <v>4.6960237000000002E-2</v>
      </c>
      <c r="K330">
        <v>8.3800000000000008</v>
      </c>
      <c r="L330">
        <v>111.857</v>
      </c>
      <c r="M330">
        <v>4</v>
      </c>
    </row>
    <row r="331" spans="1:13" x14ac:dyDescent="0.3">
      <c r="A331" t="s">
        <v>17</v>
      </c>
      <c r="B331">
        <v>60</v>
      </c>
      <c r="C331" t="s">
        <v>105</v>
      </c>
      <c r="D331" t="s">
        <v>12</v>
      </c>
      <c r="E331">
        <v>2012</v>
      </c>
      <c r="F331" t="s">
        <v>13</v>
      </c>
      <c r="G331" t="s">
        <v>14</v>
      </c>
      <c r="H331" t="s">
        <v>15</v>
      </c>
      <c r="I331" t="s">
        <v>16</v>
      </c>
      <c r="J331">
        <v>0</v>
      </c>
      <c r="K331">
        <v>15.6</v>
      </c>
      <c r="L331">
        <v>111.95180000000001</v>
      </c>
      <c r="M331">
        <v>5</v>
      </c>
    </row>
    <row r="332" spans="1:13" x14ac:dyDescent="0.3">
      <c r="A332" t="s">
        <v>17</v>
      </c>
      <c r="B332">
        <v>5619</v>
      </c>
      <c r="C332" t="s">
        <v>281</v>
      </c>
      <c r="D332" t="s">
        <v>32</v>
      </c>
      <c r="E332">
        <v>2012</v>
      </c>
      <c r="F332" t="s">
        <v>13</v>
      </c>
      <c r="G332" t="s">
        <v>14</v>
      </c>
      <c r="H332" t="s">
        <v>15</v>
      </c>
      <c r="I332" t="s">
        <v>16</v>
      </c>
      <c r="J332">
        <v>7.1188446000000002E-2</v>
      </c>
      <c r="K332">
        <v>7.27</v>
      </c>
      <c r="L332">
        <v>111.95180000000001</v>
      </c>
      <c r="M332">
        <v>2.1</v>
      </c>
    </row>
    <row r="333" spans="1:13" x14ac:dyDescent="0.3">
      <c r="A333" t="s">
        <v>17</v>
      </c>
      <c r="B333">
        <v>3283</v>
      </c>
      <c r="C333" t="s">
        <v>1450</v>
      </c>
      <c r="D333" t="s">
        <v>48</v>
      </c>
      <c r="E333">
        <v>2012</v>
      </c>
      <c r="F333" t="s">
        <v>13</v>
      </c>
      <c r="G333" t="s">
        <v>14</v>
      </c>
      <c r="H333" t="s">
        <v>15</v>
      </c>
      <c r="I333" t="s">
        <v>16</v>
      </c>
      <c r="J333">
        <v>6.9231188999999999E-2</v>
      </c>
      <c r="K333">
        <v>7.4850000000000003</v>
      </c>
      <c r="L333">
        <v>112.1228</v>
      </c>
      <c r="M333">
        <v>4</v>
      </c>
    </row>
    <row r="334" spans="1:13" x14ac:dyDescent="0.3">
      <c r="A334" t="s">
        <v>10</v>
      </c>
      <c r="B334">
        <v>5263</v>
      </c>
      <c r="C334" t="s">
        <v>1057</v>
      </c>
      <c r="D334" t="s">
        <v>48</v>
      </c>
      <c r="E334">
        <v>2012</v>
      </c>
      <c r="F334" t="s">
        <v>13</v>
      </c>
      <c r="G334" t="s">
        <v>14</v>
      </c>
      <c r="H334" t="s">
        <v>15</v>
      </c>
      <c r="I334" t="s">
        <v>16</v>
      </c>
      <c r="J334">
        <v>3.5561344000000002E-2</v>
      </c>
      <c r="K334">
        <v>15.6</v>
      </c>
      <c r="L334">
        <v>112.15179999999999</v>
      </c>
      <c r="M334">
        <v>3</v>
      </c>
    </row>
    <row r="335" spans="1:13" x14ac:dyDescent="0.3">
      <c r="A335" t="s">
        <v>17</v>
      </c>
      <c r="B335">
        <v>5011</v>
      </c>
      <c r="C335" t="s">
        <v>1581</v>
      </c>
      <c r="D335" t="s">
        <v>28</v>
      </c>
      <c r="E335">
        <v>2012</v>
      </c>
      <c r="F335" t="s">
        <v>13</v>
      </c>
      <c r="G335" t="s">
        <v>14</v>
      </c>
      <c r="H335" t="s">
        <v>15</v>
      </c>
      <c r="I335" t="s">
        <v>16</v>
      </c>
      <c r="J335">
        <v>0.12657958599999999</v>
      </c>
      <c r="K335">
        <v>10.195</v>
      </c>
      <c r="L335">
        <v>112.2886</v>
      </c>
      <c r="M335">
        <v>3.3</v>
      </c>
    </row>
    <row r="336" spans="1:13" x14ac:dyDescent="0.3">
      <c r="A336" t="s">
        <v>17</v>
      </c>
      <c r="B336">
        <v>2707</v>
      </c>
      <c r="C336" t="s">
        <v>828</v>
      </c>
      <c r="D336" t="s">
        <v>95</v>
      </c>
      <c r="E336">
        <v>2012</v>
      </c>
      <c r="F336" t="s">
        <v>13</v>
      </c>
      <c r="G336" t="s">
        <v>14</v>
      </c>
      <c r="H336" t="s">
        <v>15</v>
      </c>
      <c r="I336" t="s">
        <v>16</v>
      </c>
      <c r="J336">
        <v>7.6077720000000001E-2</v>
      </c>
      <c r="K336">
        <v>17.75</v>
      </c>
      <c r="L336">
        <v>112.45440000000001</v>
      </c>
      <c r="M336">
        <v>4.0999999999999996</v>
      </c>
    </row>
    <row r="337" spans="1:13" x14ac:dyDescent="0.3">
      <c r="A337" t="s">
        <v>17</v>
      </c>
      <c r="B337">
        <v>4422</v>
      </c>
      <c r="C337" t="s">
        <v>1393</v>
      </c>
      <c r="D337" t="s">
        <v>42</v>
      </c>
      <c r="E337">
        <v>2012</v>
      </c>
      <c r="F337" t="s">
        <v>13</v>
      </c>
      <c r="G337" t="s">
        <v>14</v>
      </c>
      <c r="H337" t="s">
        <v>15</v>
      </c>
      <c r="I337" t="s">
        <v>16</v>
      </c>
      <c r="J337">
        <v>5.5514919000000003E-2</v>
      </c>
      <c r="K337">
        <v>9.1</v>
      </c>
      <c r="L337">
        <v>112.5518</v>
      </c>
      <c r="M337">
        <v>3.7</v>
      </c>
    </row>
    <row r="338" spans="1:13" x14ac:dyDescent="0.3">
      <c r="A338" t="s">
        <v>10</v>
      </c>
      <c r="B338">
        <v>6376</v>
      </c>
      <c r="C338" t="s">
        <v>360</v>
      </c>
      <c r="D338" t="s">
        <v>12</v>
      </c>
      <c r="E338">
        <v>2012</v>
      </c>
      <c r="F338" t="s">
        <v>13</v>
      </c>
      <c r="G338" t="s">
        <v>14</v>
      </c>
      <c r="H338" t="s">
        <v>15</v>
      </c>
      <c r="I338" t="s">
        <v>16</v>
      </c>
      <c r="J338">
        <v>3.0616757000000001E-2</v>
      </c>
      <c r="K338">
        <v>10.3</v>
      </c>
      <c r="L338">
        <v>112.7176</v>
      </c>
      <c r="M338">
        <v>4</v>
      </c>
    </row>
    <row r="339" spans="1:13" x14ac:dyDescent="0.3">
      <c r="A339" t="s">
        <v>17</v>
      </c>
      <c r="B339">
        <v>6311</v>
      </c>
      <c r="C339" t="s">
        <v>1585</v>
      </c>
      <c r="D339" t="s">
        <v>48</v>
      </c>
      <c r="E339">
        <v>2012</v>
      </c>
      <c r="F339" t="s">
        <v>13</v>
      </c>
      <c r="G339" t="s">
        <v>14</v>
      </c>
      <c r="H339" t="s">
        <v>15</v>
      </c>
      <c r="I339" t="s">
        <v>16</v>
      </c>
      <c r="J339">
        <v>4.9144164999999997E-2</v>
      </c>
      <c r="K339">
        <v>17.600000000000001</v>
      </c>
      <c r="L339">
        <v>112.7176</v>
      </c>
      <c r="M339">
        <v>4</v>
      </c>
    </row>
    <row r="340" spans="1:13" x14ac:dyDescent="0.3">
      <c r="A340" t="s">
        <v>10</v>
      </c>
      <c r="B340">
        <v>5131</v>
      </c>
      <c r="C340" t="s">
        <v>530</v>
      </c>
      <c r="D340" t="s">
        <v>48</v>
      </c>
      <c r="E340">
        <v>2012</v>
      </c>
      <c r="F340" t="s">
        <v>13</v>
      </c>
      <c r="G340" t="s">
        <v>14</v>
      </c>
      <c r="H340" t="s">
        <v>15</v>
      </c>
      <c r="I340" t="s">
        <v>16</v>
      </c>
      <c r="J340">
        <v>1.8591463999999999E-2</v>
      </c>
      <c r="K340">
        <v>19.350000000000001</v>
      </c>
      <c r="L340">
        <v>112.95440000000001</v>
      </c>
      <c r="M340">
        <v>3.2</v>
      </c>
    </row>
    <row r="341" spans="1:13" x14ac:dyDescent="0.3">
      <c r="A341" t="s">
        <v>17</v>
      </c>
      <c r="B341">
        <v>6017</v>
      </c>
      <c r="C341" t="s">
        <v>1323</v>
      </c>
      <c r="D341" t="s">
        <v>24</v>
      </c>
      <c r="E341">
        <v>2012</v>
      </c>
      <c r="F341" t="s">
        <v>13</v>
      </c>
      <c r="G341" t="s">
        <v>14</v>
      </c>
      <c r="H341" t="s">
        <v>15</v>
      </c>
      <c r="I341" t="s">
        <v>16</v>
      </c>
      <c r="J341">
        <v>0.100230114</v>
      </c>
      <c r="K341">
        <v>19.2</v>
      </c>
      <c r="L341">
        <v>112.98860000000001</v>
      </c>
      <c r="M341">
        <v>4</v>
      </c>
    </row>
    <row r="342" spans="1:13" x14ac:dyDescent="0.3">
      <c r="A342" t="s">
        <v>17</v>
      </c>
      <c r="B342">
        <v>2074</v>
      </c>
      <c r="C342" t="s">
        <v>1238</v>
      </c>
      <c r="D342" t="s">
        <v>12</v>
      </c>
      <c r="E342">
        <v>2012</v>
      </c>
      <c r="F342" t="s">
        <v>13</v>
      </c>
      <c r="G342" t="s">
        <v>14</v>
      </c>
      <c r="H342" t="s">
        <v>15</v>
      </c>
      <c r="I342" t="s">
        <v>16</v>
      </c>
      <c r="J342">
        <v>0.17464455200000001</v>
      </c>
      <c r="K342">
        <v>17.7</v>
      </c>
      <c r="L342">
        <v>113.2834</v>
      </c>
      <c r="M342">
        <v>4.2</v>
      </c>
    </row>
    <row r="343" spans="1:13" x14ac:dyDescent="0.3">
      <c r="A343" t="s">
        <v>17</v>
      </c>
      <c r="B343">
        <v>988</v>
      </c>
      <c r="C343" t="s">
        <v>794</v>
      </c>
      <c r="D343" t="s">
        <v>61</v>
      </c>
      <c r="E343">
        <v>2012</v>
      </c>
      <c r="F343" t="s">
        <v>13</v>
      </c>
      <c r="G343" t="s">
        <v>14</v>
      </c>
      <c r="H343" t="s">
        <v>15</v>
      </c>
      <c r="I343" t="s">
        <v>16</v>
      </c>
      <c r="J343">
        <v>3.4457776000000002E-2</v>
      </c>
      <c r="K343">
        <v>8.26</v>
      </c>
      <c r="L343">
        <v>113.38339999999999</v>
      </c>
      <c r="M343">
        <v>4.4000000000000004</v>
      </c>
    </row>
    <row r="344" spans="1:13" x14ac:dyDescent="0.3">
      <c r="A344" t="s">
        <v>17</v>
      </c>
      <c r="B344">
        <v>4170</v>
      </c>
      <c r="C344" t="s">
        <v>388</v>
      </c>
      <c r="D344" t="s">
        <v>48</v>
      </c>
      <c r="E344">
        <v>2012</v>
      </c>
      <c r="F344" t="s">
        <v>13</v>
      </c>
      <c r="G344" t="s">
        <v>14</v>
      </c>
      <c r="H344" t="s">
        <v>15</v>
      </c>
      <c r="I344" t="s">
        <v>16</v>
      </c>
      <c r="J344">
        <v>9.9804622999999995E-2</v>
      </c>
      <c r="K344">
        <v>10</v>
      </c>
      <c r="L344">
        <v>113.7544</v>
      </c>
      <c r="M344">
        <v>3.8</v>
      </c>
    </row>
    <row r="345" spans="1:13" x14ac:dyDescent="0.3">
      <c r="A345" t="s">
        <v>10</v>
      </c>
      <c r="B345">
        <v>5258</v>
      </c>
      <c r="C345" t="s">
        <v>1156</v>
      </c>
      <c r="D345" t="s">
        <v>28</v>
      </c>
      <c r="E345">
        <v>2012</v>
      </c>
      <c r="F345" t="s">
        <v>13</v>
      </c>
      <c r="G345" t="s">
        <v>14</v>
      </c>
      <c r="H345" t="s">
        <v>15</v>
      </c>
      <c r="I345" t="s">
        <v>16</v>
      </c>
      <c r="J345">
        <v>0.17054823799999999</v>
      </c>
      <c r="K345">
        <v>11.8</v>
      </c>
      <c r="L345">
        <v>113.88339999999999</v>
      </c>
      <c r="M345">
        <v>3</v>
      </c>
    </row>
    <row r="346" spans="1:13" x14ac:dyDescent="0.3">
      <c r="A346" t="s">
        <v>10</v>
      </c>
      <c r="B346">
        <v>5129</v>
      </c>
      <c r="C346" t="s">
        <v>1370</v>
      </c>
      <c r="D346" t="s">
        <v>24</v>
      </c>
      <c r="E346">
        <v>2012</v>
      </c>
      <c r="F346" t="s">
        <v>13</v>
      </c>
      <c r="G346" t="s">
        <v>14</v>
      </c>
      <c r="H346" t="s">
        <v>15</v>
      </c>
      <c r="I346" t="s">
        <v>16</v>
      </c>
      <c r="J346">
        <v>5.2493162000000003E-2</v>
      </c>
      <c r="K346">
        <v>16.7</v>
      </c>
      <c r="L346">
        <v>113.91759999999999</v>
      </c>
      <c r="M346">
        <v>3.2</v>
      </c>
    </row>
    <row r="347" spans="1:13" x14ac:dyDescent="0.3">
      <c r="A347" t="s">
        <v>10</v>
      </c>
      <c r="B347">
        <v>5264</v>
      </c>
      <c r="C347" t="s">
        <v>1094</v>
      </c>
      <c r="D347" t="s">
        <v>48</v>
      </c>
      <c r="E347">
        <v>2012</v>
      </c>
      <c r="F347" t="s">
        <v>13</v>
      </c>
      <c r="G347" t="s">
        <v>14</v>
      </c>
      <c r="H347" t="s">
        <v>15</v>
      </c>
      <c r="I347" t="s">
        <v>16</v>
      </c>
      <c r="J347">
        <v>7.6878416000000005E-2</v>
      </c>
      <c r="K347">
        <v>19.350000000000001</v>
      </c>
      <c r="L347">
        <v>113.95180000000001</v>
      </c>
      <c r="M347">
        <v>3</v>
      </c>
    </row>
    <row r="348" spans="1:13" x14ac:dyDescent="0.3">
      <c r="A348" t="s">
        <v>17</v>
      </c>
      <c r="B348">
        <v>6179</v>
      </c>
      <c r="C348" t="s">
        <v>288</v>
      </c>
      <c r="D348" t="s">
        <v>28</v>
      </c>
      <c r="E348">
        <v>2012</v>
      </c>
      <c r="F348" t="s">
        <v>13</v>
      </c>
      <c r="G348" t="s">
        <v>14</v>
      </c>
      <c r="H348" t="s">
        <v>15</v>
      </c>
      <c r="I348" t="s">
        <v>16</v>
      </c>
      <c r="J348">
        <v>3.1994533999999998E-2</v>
      </c>
      <c r="K348">
        <v>7.6550000000000002</v>
      </c>
      <c r="L348">
        <v>114.3492</v>
      </c>
      <c r="M348">
        <v>4</v>
      </c>
    </row>
    <row r="349" spans="1:13" x14ac:dyDescent="0.3">
      <c r="A349" t="s">
        <v>17</v>
      </c>
      <c r="B349">
        <v>6323</v>
      </c>
      <c r="C349" t="s">
        <v>1166</v>
      </c>
      <c r="D349" t="s">
        <v>32</v>
      </c>
      <c r="E349">
        <v>2012</v>
      </c>
      <c r="F349" t="s">
        <v>13</v>
      </c>
      <c r="G349" t="s">
        <v>14</v>
      </c>
      <c r="H349" t="s">
        <v>15</v>
      </c>
      <c r="I349" t="s">
        <v>16</v>
      </c>
      <c r="J349">
        <v>7.9094835000000002E-2</v>
      </c>
      <c r="K349">
        <v>6.1349999999999998</v>
      </c>
      <c r="L349">
        <v>114.386</v>
      </c>
      <c r="M349">
        <v>4</v>
      </c>
    </row>
    <row r="350" spans="1:13" x14ac:dyDescent="0.3">
      <c r="A350" t="s">
        <v>17</v>
      </c>
      <c r="B350">
        <v>3282</v>
      </c>
      <c r="C350" t="s">
        <v>709</v>
      </c>
      <c r="D350" t="s">
        <v>48</v>
      </c>
      <c r="E350">
        <v>2012</v>
      </c>
      <c r="F350" t="s">
        <v>13</v>
      </c>
      <c r="G350" t="s">
        <v>14</v>
      </c>
      <c r="H350" t="s">
        <v>15</v>
      </c>
      <c r="I350" t="s">
        <v>16</v>
      </c>
      <c r="J350">
        <v>5.8222586999999999E-2</v>
      </c>
      <c r="K350">
        <v>7.2350000000000003</v>
      </c>
      <c r="L350">
        <v>114.88339999999999</v>
      </c>
      <c r="M350">
        <v>4</v>
      </c>
    </row>
    <row r="351" spans="1:13" x14ac:dyDescent="0.3">
      <c r="A351" t="s">
        <v>17</v>
      </c>
      <c r="B351">
        <v>52</v>
      </c>
      <c r="C351" t="s">
        <v>97</v>
      </c>
      <c r="D351" t="s">
        <v>28</v>
      </c>
      <c r="E351">
        <v>2012</v>
      </c>
      <c r="F351" t="s">
        <v>13</v>
      </c>
      <c r="G351" t="s">
        <v>14</v>
      </c>
      <c r="H351" t="s">
        <v>15</v>
      </c>
      <c r="I351" t="s">
        <v>16</v>
      </c>
      <c r="J351">
        <v>2.4201904999999999E-2</v>
      </c>
      <c r="K351">
        <v>10.1</v>
      </c>
      <c r="L351">
        <v>114.91500000000001</v>
      </c>
      <c r="M351">
        <v>5</v>
      </c>
    </row>
    <row r="352" spans="1:13" x14ac:dyDescent="0.3">
      <c r="A352" t="s">
        <v>17</v>
      </c>
      <c r="B352">
        <v>6268</v>
      </c>
      <c r="C352" t="s">
        <v>780</v>
      </c>
      <c r="D352" t="s">
        <v>42</v>
      </c>
      <c r="E352">
        <v>2012</v>
      </c>
      <c r="F352" t="s">
        <v>13</v>
      </c>
      <c r="G352" t="s">
        <v>14</v>
      </c>
      <c r="H352" t="s">
        <v>15</v>
      </c>
      <c r="I352" t="s">
        <v>16</v>
      </c>
      <c r="J352">
        <v>2.9569275999999999E-2</v>
      </c>
      <c r="K352">
        <v>12.15</v>
      </c>
      <c r="L352">
        <v>115.015</v>
      </c>
      <c r="M352">
        <v>4</v>
      </c>
    </row>
    <row r="353" spans="1:13" x14ac:dyDescent="0.3">
      <c r="A353" t="s">
        <v>17</v>
      </c>
      <c r="B353">
        <v>6237</v>
      </c>
      <c r="C353" t="s">
        <v>1463</v>
      </c>
      <c r="D353" t="s">
        <v>61</v>
      </c>
      <c r="E353">
        <v>2012</v>
      </c>
      <c r="F353" t="s">
        <v>13</v>
      </c>
      <c r="G353" t="s">
        <v>14</v>
      </c>
      <c r="H353" t="s">
        <v>15</v>
      </c>
      <c r="I353" t="s">
        <v>16</v>
      </c>
      <c r="J353">
        <v>3.4624104000000003E-2</v>
      </c>
      <c r="K353">
        <v>13.85</v>
      </c>
      <c r="L353">
        <v>115.0492</v>
      </c>
      <c r="M353">
        <v>4</v>
      </c>
    </row>
    <row r="354" spans="1:13" x14ac:dyDescent="0.3">
      <c r="A354" t="s">
        <v>10</v>
      </c>
      <c r="B354">
        <v>6397</v>
      </c>
      <c r="C354" t="s">
        <v>699</v>
      </c>
      <c r="D354" t="s">
        <v>48</v>
      </c>
      <c r="E354">
        <v>2012</v>
      </c>
      <c r="F354" t="s">
        <v>13</v>
      </c>
      <c r="G354" t="s">
        <v>14</v>
      </c>
      <c r="H354" t="s">
        <v>15</v>
      </c>
      <c r="I354" t="s">
        <v>16</v>
      </c>
      <c r="J354">
        <v>3.2960823E-2</v>
      </c>
      <c r="K354">
        <v>8.6300000000000008</v>
      </c>
      <c r="L354">
        <v>115.0518</v>
      </c>
      <c r="M354">
        <v>4</v>
      </c>
    </row>
    <row r="355" spans="1:13" x14ac:dyDescent="0.3">
      <c r="A355" t="s">
        <v>17</v>
      </c>
      <c r="B355">
        <v>6279</v>
      </c>
      <c r="C355" t="s">
        <v>1442</v>
      </c>
      <c r="D355" t="s">
        <v>42</v>
      </c>
      <c r="E355">
        <v>2012</v>
      </c>
      <c r="F355" t="s">
        <v>13</v>
      </c>
      <c r="G355" t="s">
        <v>14</v>
      </c>
      <c r="H355" t="s">
        <v>15</v>
      </c>
      <c r="I355" t="s">
        <v>16</v>
      </c>
      <c r="J355">
        <v>6.7258460000000006E-2</v>
      </c>
      <c r="K355">
        <v>17.100000000000001</v>
      </c>
      <c r="L355">
        <v>115.18600000000001</v>
      </c>
      <c r="M355">
        <v>4</v>
      </c>
    </row>
    <row r="356" spans="1:13" x14ac:dyDescent="0.3">
      <c r="A356" t="s">
        <v>10</v>
      </c>
      <c r="B356">
        <v>6354</v>
      </c>
      <c r="C356" t="s">
        <v>698</v>
      </c>
      <c r="D356" t="s">
        <v>67</v>
      </c>
      <c r="E356">
        <v>2012</v>
      </c>
      <c r="F356" t="s">
        <v>13</v>
      </c>
      <c r="G356" t="s">
        <v>14</v>
      </c>
      <c r="H356" t="s">
        <v>15</v>
      </c>
      <c r="I356" t="s">
        <v>16</v>
      </c>
      <c r="J356">
        <v>7.5287081000000006E-2</v>
      </c>
      <c r="K356">
        <v>5.75</v>
      </c>
      <c r="L356">
        <v>115.3176</v>
      </c>
      <c r="M356">
        <v>4</v>
      </c>
    </row>
    <row r="357" spans="1:13" x14ac:dyDescent="0.3">
      <c r="A357" t="s">
        <v>10</v>
      </c>
      <c r="B357">
        <v>3888</v>
      </c>
      <c r="C357" t="s">
        <v>1438</v>
      </c>
      <c r="D357" t="s">
        <v>28</v>
      </c>
      <c r="E357">
        <v>2012</v>
      </c>
      <c r="F357" t="s">
        <v>13</v>
      </c>
      <c r="G357" t="s">
        <v>14</v>
      </c>
      <c r="H357" t="s">
        <v>15</v>
      </c>
      <c r="I357" t="s">
        <v>16</v>
      </c>
      <c r="J357">
        <v>2.8765486E-2</v>
      </c>
      <c r="K357">
        <v>9.8949999999999996</v>
      </c>
      <c r="L357">
        <v>115.3492</v>
      </c>
      <c r="M357">
        <v>3.9</v>
      </c>
    </row>
    <row r="358" spans="1:13" x14ac:dyDescent="0.3">
      <c r="A358" t="s">
        <v>17</v>
      </c>
      <c r="B358">
        <v>6220</v>
      </c>
      <c r="C358" t="s">
        <v>293</v>
      </c>
      <c r="D358" t="s">
        <v>12</v>
      </c>
      <c r="E358">
        <v>2012</v>
      </c>
      <c r="F358" t="s">
        <v>13</v>
      </c>
      <c r="G358" t="s">
        <v>14</v>
      </c>
      <c r="H358" t="s">
        <v>15</v>
      </c>
      <c r="I358" t="s">
        <v>16</v>
      </c>
      <c r="J358">
        <v>3.8789271E-2</v>
      </c>
      <c r="K358">
        <v>8.1850000000000005</v>
      </c>
      <c r="L358">
        <v>115.6808</v>
      </c>
      <c r="M358">
        <v>4</v>
      </c>
    </row>
    <row r="359" spans="1:13" x14ac:dyDescent="0.3">
      <c r="A359" t="s">
        <v>17</v>
      </c>
      <c r="B359">
        <v>3253</v>
      </c>
      <c r="C359" t="s">
        <v>163</v>
      </c>
      <c r="D359" t="s">
        <v>28</v>
      </c>
      <c r="E359">
        <v>2012</v>
      </c>
      <c r="F359" t="s">
        <v>13</v>
      </c>
      <c r="G359" t="s">
        <v>14</v>
      </c>
      <c r="H359" t="s">
        <v>15</v>
      </c>
      <c r="I359" t="s">
        <v>16</v>
      </c>
      <c r="J359">
        <v>1.0454458999999999E-2</v>
      </c>
      <c r="K359">
        <v>6.4249999999999998</v>
      </c>
      <c r="L359">
        <v>115.6808</v>
      </c>
      <c r="M359">
        <v>4</v>
      </c>
    </row>
    <row r="360" spans="1:13" x14ac:dyDescent="0.3">
      <c r="A360" t="s">
        <v>17</v>
      </c>
      <c r="B360">
        <v>6303</v>
      </c>
      <c r="C360" t="s">
        <v>1224</v>
      </c>
      <c r="D360" t="s">
        <v>48</v>
      </c>
      <c r="E360">
        <v>2012</v>
      </c>
      <c r="F360" t="s">
        <v>13</v>
      </c>
      <c r="G360" t="s">
        <v>14</v>
      </c>
      <c r="H360" t="s">
        <v>15</v>
      </c>
      <c r="I360" t="s">
        <v>16</v>
      </c>
      <c r="J360">
        <v>3.6997104000000003E-2</v>
      </c>
      <c r="K360">
        <v>12.3</v>
      </c>
      <c r="L360">
        <v>115.9834</v>
      </c>
      <c r="M360">
        <v>4</v>
      </c>
    </row>
    <row r="361" spans="1:13" x14ac:dyDescent="0.3">
      <c r="A361" t="s">
        <v>10</v>
      </c>
      <c r="B361">
        <v>3299</v>
      </c>
      <c r="C361" t="s">
        <v>1122</v>
      </c>
      <c r="D361" t="s">
        <v>24</v>
      </c>
      <c r="E361">
        <v>2012</v>
      </c>
      <c r="F361" t="s">
        <v>13</v>
      </c>
      <c r="G361" t="s">
        <v>14</v>
      </c>
      <c r="H361" t="s">
        <v>15</v>
      </c>
      <c r="I361" t="s">
        <v>16</v>
      </c>
      <c r="J361">
        <v>2.4243293999999999E-2</v>
      </c>
      <c r="K361">
        <v>8.39</v>
      </c>
      <c r="L361">
        <v>116.0176</v>
      </c>
      <c r="M361">
        <v>4</v>
      </c>
    </row>
    <row r="362" spans="1:13" x14ac:dyDescent="0.3">
      <c r="A362" t="s">
        <v>17</v>
      </c>
      <c r="B362">
        <v>5618</v>
      </c>
      <c r="C362" t="s">
        <v>693</v>
      </c>
      <c r="D362" t="s">
        <v>42</v>
      </c>
      <c r="E362">
        <v>2012</v>
      </c>
      <c r="F362" t="s">
        <v>13</v>
      </c>
      <c r="G362" t="s">
        <v>14</v>
      </c>
      <c r="H362" t="s">
        <v>15</v>
      </c>
      <c r="I362" t="s">
        <v>16</v>
      </c>
      <c r="J362">
        <v>3.9207025E-2</v>
      </c>
      <c r="K362">
        <v>16.25</v>
      </c>
      <c r="L362">
        <v>116.1176</v>
      </c>
      <c r="M362">
        <v>2.1</v>
      </c>
    </row>
    <row r="363" spans="1:13" x14ac:dyDescent="0.3">
      <c r="A363" t="s">
        <v>17</v>
      </c>
      <c r="B363">
        <v>6261</v>
      </c>
      <c r="C363" t="s">
        <v>1283</v>
      </c>
      <c r="D363" t="s">
        <v>42</v>
      </c>
      <c r="E363">
        <v>2012</v>
      </c>
      <c r="F363" t="s">
        <v>13</v>
      </c>
      <c r="G363" t="s">
        <v>14</v>
      </c>
      <c r="H363" t="s">
        <v>15</v>
      </c>
      <c r="I363" t="s">
        <v>16</v>
      </c>
      <c r="J363">
        <v>7.6975117999999995E-2</v>
      </c>
      <c r="K363">
        <v>7.2350000000000003</v>
      </c>
      <c r="L363">
        <v>116.64919999999999</v>
      </c>
      <c r="M363">
        <v>4</v>
      </c>
    </row>
    <row r="364" spans="1:13" x14ac:dyDescent="0.3">
      <c r="A364" t="s">
        <v>10</v>
      </c>
      <c r="B364">
        <v>6375</v>
      </c>
      <c r="C364" t="s">
        <v>399</v>
      </c>
      <c r="D364" t="s">
        <v>12</v>
      </c>
      <c r="E364">
        <v>2012</v>
      </c>
      <c r="F364" t="s">
        <v>13</v>
      </c>
      <c r="G364" t="s">
        <v>14</v>
      </c>
      <c r="H364" t="s">
        <v>15</v>
      </c>
      <c r="I364" t="s">
        <v>16</v>
      </c>
      <c r="J364">
        <v>6.3916424999999999E-2</v>
      </c>
      <c r="K364">
        <v>9.8000000000000007</v>
      </c>
      <c r="L364">
        <v>117.14919999999999</v>
      </c>
      <c r="M364">
        <v>4</v>
      </c>
    </row>
    <row r="365" spans="1:13" x14ac:dyDescent="0.3">
      <c r="A365" t="s">
        <v>17</v>
      </c>
      <c r="B365">
        <v>6214</v>
      </c>
      <c r="C365" t="s">
        <v>346</v>
      </c>
      <c r="D365" t="s">
        <v>24</v>
      </c>
      <c r="E365">
        <v>2012</v>
      </c>
      <c r="F365" t="s">
        <v>13</v>
      </c>
      <c r="G365" t="s">
        <v>14</v>
      </c>
      <c r="H365" t="s">
        <v>15</v>
      </c>
      <c r="I365" t="s">
        <v>16</v>
      </c>
      <c r="J365">
        <v>0.124645538</v>
      </c>
      <c r="K365">
        <v>18</v>
      </c>
      <c r="L365">
        <v>117.2124</v>
      </c>
      <c r="M365">
        <v>4</v>
      </c>
    </row>
    <row r="366" spans="1:13" x14ac:dyDescent="0.3">
      <c r="A366" t="s">
        <v>17</v>
      </c>
      <c r="B366">
        <v>1367</v>
      </c>
      <c r="C366" t="s">
        <v>988</v>
      </c>
      <c r="D366" t="s">
        <v>28</v>
      </c>
      <c r="E366">
        <v>2012</v>
      </c>
      <c r="F366" t="s">
        <v>13</v>
      </c>
      <c r="G366" t="s">
        <v>14</v>
      </c>
      <c r="H366" t="s">
        <v>15</v>
      </c>
      <c r="I366" t="s">
        <v>16</v>
      </c>
      <c r="J366">
        <v>5.0369191000000001E-2</v>
      </c>
      <c r="K366">
        <v>16.600000000000001</v>
      </c>
      <c r="L366">
        <v>117.2124</v>
      </c>
      <c r="M366">
        <v>4.3</v>
      </c>
    </row>
    <row r="367" spans="1:13" x14ac:dyDescent="0.3">
      <c r="A367" t="s">
        <v>17</v>
      </c>
      <c r="B367">
        <v>3267</v>
      </c>
      <c r="C367" t="s">
        <v>740</v>
      </c>
      <c r="D367" t="s">
        <v>12</v>
      </c>
      <c r="E367">
        <v>2012</v>
      </c>
      <c r="F367" t="s">
        <v>13</v>
      </c>
      <c r="G367" t="s">
        <v>14</v>
      </c>
      <c r="H367" t="s">
        <v>15</v>
      </c>
      <c r="I367" t="s">
        <v>16</v>
      </c>
      <c r="J367">
        <v>4.1429246000000003E-2</v>
      </c>
      <c r="K367">
        <v>19.75</v>
      </c>
      <c r="L367">
        <v>117.2466</v>
      </c>
      <c r="M367">
        <v>4</v>
      </c>
    </row>
    <row r="368" spans="1:13" x14ac:dyDescent="0.3">
      <c r="A368" t="s">
        <v>17</v>
      </c>
      <c r="B368">
        <v>1377</v>
      </c>
      <c r="C368" t="s">
        <v>492</v>
      </c>
      <c r="D368" t="s">
        <v>12</v>
      </c>
      <c r="E368">
        <v>2012</v>
      </c>
      <c r="F368" t="s">
        <v>13</v>
      </c>
      <c r="G368" t="s">
        <v>14</v>
      </c>
      <c r="H368" t="s">
        <v>15</v>
      </c>
      <c r="I368" t="s">
        <v>16</v>
      </c>
      <c r="J368">
        <v>0.103146658</v>
      </c>
      <c r="K368">
        <v>16.600000000000001</v>
      </c>
      <c r="L368">
        <v>117.2466</v>
      </c>
      <c r="M368">
        <v>4.3</v>
      </c>
    </row>
    <row r="369" spans="1:13" x14ac:dyDescent="0.3">
      <c r="A369" t="s">
        <v>17</v>
      </c>
      <c r="B369">
        <v>5852</v>
      </c>
      <c r="C369" t="s">
        <v>1117</v>
      </c>
      <c r="D369" t="s">
        <v>54</v>
      </c>
      <c r="E369">
        <v>2012</v>
      </c>
      <c r="F369" t="s">
        <v>13</v>
      </c>
      <c r="G369" t="s">
        <v>14</v>
      </c>
      <c r="H369" t="s">
        <v>15</v>
      </c>
      <c r="I369" t="s">
        <v>16</v>
      </c>
      <c r="J369">
        <v>3.9624006000000003E-2</v>
      </c>
      <c r="K369">
        <v>20.85</v>
      </c>
      <c r="L369">
        <v>117.2808</v>
      </c>
      <c r="M369">
        <v>4</v>
      </c>
    </row>
    <row r="370" spans="1:13" x14ac:dyDescent="0.3">
      <c r="A370" t="s">
        <v>17</v>
      </c>
      <c r="B370">
        <v>3266</v>
      </c>
      <c r="C370" t="s">
        <v>1447</v>
      </c>
      <c r="D370" t="s">
        <v>12</v>
      </c>
      <c r="E370">
        <v>2012</v>
      </c>
      <c r="F370" t="s">
        <v>13</v>
      </c>
      <c r="G370" t="s">
        <v>14</v>
      </c>
      <c r="H370" t="s">
        <v>15</v>
      </c>
      <c r="I370" t="s">
        <v>16</v>
      </c>
      <c r="J370">
        <v>2.2980361000000001E-2</v>
      </c>
      <c r="K370">
        <v>12.8</v>
      </c>
      <c r="L370">
        <v>117.7492</v>
      </c>
      <c r="M370">
        <v>4</v>
      </c>
    </row>
    <row r="371" spans="1:13" x14ac:dyDescent="0.3">
      <c r="A371" t="s">
        <v>17</v>
      </c>
      <c r="B371">
        <v>5742</v>
      </c>
      <c r="C371" t="s">
        <v>1353</v>
      </c>
      <c r="D371" t="s">
        <v>48</v>
      </c>
      <c r="E371">
        <v>2012</v>
      </c>
      <c r="F371" t="s">
        <v>13</v>
      </c>
      <c r="G371" t="s">
        <v>14</v>
      </c>
      <c r="H371" t="s">
        <v>15</v>
      </c>
      <c r="I371" t="s">
        <v>16</v>
      </c>
      <c r="J371">
        <v>5.2149675E-2</v>
      </c>
      <c r="K371">
        <v>18.5</v>
      </c>
      <c r="L371">
        <v>118.3124</v>
      </c>
      <c r="M371">
        <v>1</v>
      </c>
    </row>
    <row r="372" spans="1:13" x14ac:dyDescent="0.3">
      <c r="A372" t="s">
        <v>17</v>
      </c>
      <c r="B372">
        <v>5489</v>
      </c>
      <c r="C372" t="s">
        <v>1206</v>
      </c>
      <c r="D372" t="s">
        <v>19</v>
      </c>
      <c r="E372">
        <v>2012</v>
      </c>
      <c r="F372" t="s">
        <v>13</v>
      </c>
      <c r="G372" t="s">
        <v>14</v>
      </c>
      <c r="H372" t="s">
        <v>15</v>
      </c>
      <c r="I372" t="s">
        <v>16</v>
      </c>
      <c r="J372">
        <v>7.3493830999999996E-2</v>
      </c>
      <c r="K372">
        <v>10</v>
      </c>
      <c r="L372">
        <v>118.34399999999999</v>
      </c>
      <c r="M372">
        <v>2.7</v>
      </c>
    </row>
    <row r="373" spans="1:13" x14ac:dyDescent="0.3">
      <c r="A373" t="s">
        <v>17</v>
      </c>
      <c r="B373">
        <v>1389</v>
      </c>
      <c r="C373" t="s">
        <v>995</v>
      </c>
      <c r="D373" t="s">
        <v>42</v>
      </c>
      <c r="E373">
        <v>2012</v>
      </c>
      <c r="F373" t="s">
        <v>13</v>
      </c>
      <c r="G373" t="s">
        <v>14</v>
      </c>
      <c r="H373" t="s">
        <v>15</v>
      </c>
      <c r="I373" t="s">
        <v>16</v>
      </c>
      <c r="J373">
        <v>2.6225693000000001E-2</v>
      </c>
      <c r="K373">
        <v>6.59</v>
      </c>
      <c r="L373">
        <v>119.0098</v>
      </c>
      <c r="M373">
        <v>4.3</v>
      </c>
    </row>
    <row r="374" spans="1:13" x14ac:dyDescent="0.3">
      <c r="A374" t="s">
        <v>17</v>
      </c>
      <c r="B374">
        <v>732</v>
      </c>
      <c r="C374" t="s">
        <v>641</v>
      </c>
      <c r="D374" t="s">
        <v>48</v>
      </c>
      <c r="E374">
        <v>2012</v>
      </c>
      <c r="F374" t="s">
        <v>13</v>
      </c>
      <c r="G374" t="s">
        <v>14</v>
      </c>
      <c r="H374" t="s">
        <v>15</v>
      </c>
      <c r="I374" t="s">
        <v>16</v>
      </c>
      <c r="J374">
        <v>9.3441603999999998E-2</v>
      </c>
      <c r="K374">
        <v>12.35</v>
      </c>
      <c r="L374">
        <v>119.11239999999999</v>
      </c>
      <c r="M374">
        <v>4.5</v>
      </c>
    </row>
    <row r="375" spans="1:13" x14ac:dyDescent="0.3">
      <c r="A375" t="s">
        <v>17</v>
      </c>
      <c r="B375">
        <v>6290</v>
      </c>
      <c r="C375" t="s">
        <v>1351</v>
      </c>
      <c r="D375" t="s">
        <v>54</v>
      </c>
      <c r="E375">
        <v>2012</v>
      </c>
      <c r="F375" t="s">
        <v>13</v>
      </c>
      <c r="G375" t="s">
        <v>14</v>
      </c>
      <c r="H375" t="s">
        <v>15</v>
      </c>
      <c r="I375" t="s">
        <v>16</v>
      </c>
      <c r="J375">
        <v>8.9604449999999992E-3</v>
      </c>
      <c r="K375">
        <v>11</v>
      </c>
      <c r="L375">
        <v>119.1756</v>
      </c>
      <c r="M375">
        <v>4</v>
      </c>
    </row>
    <row r="376" spans="1:13" x14ac:dyDescent="0.3">
      <c r="A376" t="s">
        <v>17</v>
      </c>
      <c r="B376">
        <v>6196</v>
      </c>
      <c r="C376" t="s">
        <v>777</v>
      </c>
      <c r="D376" t="s">
        <v>67</v>
      </c>
      <c r="E376">
        <v>2012</v>
      </c>
      <c r="F376" t="s">
        <v>13</v>
      </c>
      <c r="G376" t="s">
        <v>14</v>
      </c>
      <c r="H376" t="s">
        <v>15</v>
      </c>
      <c r="I376" t="s">
        <v>16</v>
      </c>
      <c r="J376">
        <v>2.0903193E-2</v>
      </c>
      <c r="K376">
        <v>13.1</v>
      </c>
      <c r="L376">
        <v>119.2782</v>
      </c>
      <c r="M376">
        <v>4</v>
      </c>
    </row>
    <row r="377" spans="1:13" x14ac:dyDescent="0.3">
      <c r="A377" t="s">
        <v>17</v>
      </c>
      <c r="B377">
        <v>1398</v>
      </c>
      <c r="C377" t="s">
        <v>999</v>
      </c>
      <c r="D377" t="s">
        <v>48</v>
      </c>
      <c r="E377">
        <v>2012</v>
      </c>
      <c r="F377" t="s">
        <v>13</v>
      </c>
      <c r="G377" t="s">
        <v>14</v>
      </c>
      <c r="H377" t="s">
        <v>15</v>
      </c>
      <c r="I377" t="s">
        <v>16</v>
      </c>
      <c r="J377">
        <v>7.2097448999999994E-2</v>
      </c>
      <c r="K377">
        <v>6.1950000000000003</v>
      </c>
      <c r="L377">
        <v>119.3098</v>
      </c>
      <c r="M377">
        <v>4.3</v>
      </c>
    </row>
    <row r="378" spans="1:13" x14ac:dyDescent="0.3">
      <c r="A378" t="s">
        <v>17</v>
      </c>
      <c r="B378">
        <v>2079</v>
      </c>
      <c r="C378" t="s">
        <v>687</v>
      </c>
      <c r="D378" t="s">
        <v>42</v>
      </c>
      <c r="E378">
        <v>2012</v>
      </c>
      <c r="F378" t="s">
        <v>13</v>
      </c>
      <c r="G378" t="s">
        <v>14</v>
      </c>
      <c r="H378" t="s">
        <v>15</v>
      </c>
      <c r="I378" t="s">
        <v>16</v>
      </c>
      <c r="J378">
        <v>3.3160416999999998E-2</v>
      </c>
      <c r="K378">
        <v>11.1</v>
      </c>
      <c r="L378">
        <v>119.61239999999999</v>
      </c>
      <c r="M378">
        <v>4.2</v>
      </c>
    </row>
    <row r="379" spans="1:13" x14ac:dyDescent="0.3">
      <c r="A379" t="s">
        <v>10</v>
      </c>
      <c r="B379">
        <v>6371</v>
      </c>
      <c r="C379" t="s">
        <v>1567</v>
      </c>
      <c r="D379" t="s">
        <v>24</v>
      </c>
      <c r="E379">
        <v>2012</v>
      </c>
      <c r="F379" t="s">
        <v>13</v>
      </c>
      <c r="G379" t="s">
        <v>14</v>
      </c>
      <c r="H379" t="s">
        <v>15</v>
      </c>
      <c r="I379" t="s">
        <v>16</v>
      </c>
      <c r="J379">
        <v>0.121709653</v>
      </c>
      <c r="K379">
        <v>20.7</v>
      </c>
      <c r="L379">
        <v>119.7466</v>
      </c>
      <c r="M379">
        <v>4</v>
      </c>
    </row>
    <row r="380" spans="1:13" x14ac:dyDescent="0.3">
      <c r="A380" t="s">
        <v>17</v>
      </c>
      <c r="B380">
        <v>4614</v>
      </c>
      <c r="C380" t="s">
        <v>445</v>
      </c>
      <c r="D380" t="s">
        <v>95</v>
      </c>
      <c r="E380">
        <v>2012</v>
      </c>
      <c r="F380" t="s">
        <v>13</v>
      </c>
      <c r="G380" t="s">
        <v>14</v>
      </c>
      <c r="H380" t="s">
        <v>15</v>
      </c>
      <c r="I380" t="s">
        <v>16</v>
      </c>
      <c r="J380">
        <v>2.1306635000000001E-2</v>
      </c>
      <c r="K380">
        <v>13.3</v>
      </c>
      <c r="L380">
        <v>119.8124</v>
      </c>
      <c r="M380">
        <v>3.6</v>
      </c>
    </row>
    <row r="381" spans="1:13" x14ac:dyDescent="0.3">
      <c r="A381" t="s">
        <v>17</v>
      </c>
      <c r="B381">
        <v>6024</v>
      </c>
      <c r="C381" t="s">
        <v>162</v>
      </c>
      <c r="D381" t="s">
        <v>95</v>
      </c>
      <c r="E381">
        <v>2012</v>
      </c>
      <c r="F381" t="s">
        <v>13</v>
      </c>
      <c r="G381" t="s">
        <v>14</v>
      </c>
      <c r="H381" t="s">
        <v>15</v>
      </c>
      <c r="I381" t="s">
        <v>16</v>
      </c>
      <c r="J381">
        <v>8.3133128000000001E-2</v>
      </c>
      <c r="K381">
        <v>20.6</v>
      </c>
      <c r="L381">
        <v>120.1756</v>
      </c>
      <c r="M381">
        <v>4</v>
      </c>
    </row>
    <row r="382" spans="1:13" x14ac:dyDescent="0.3">
      <c r="A382" t="s">
        <v>10</v>
      </c>
      <c r="B382">
        <v>518</v>
      </c>
      <c r="C382" t="s">
        <v>499</v>
      </c>
      <c r="D382" t="s">
        <v>67</v>
      </c>
      <c r="E382">
        <v>2012</v>
      </c>
      <c r="F382" t="s">
        <v>13</v>
      </c>
      <c r="G382" t="s">
        <v>14</v>
      </c>
      <c r="H382" t="s">
        <v>15</v>
      </c>
      <c r="I382" t="s">
        <v>16</v>
      </c>
      <c r="J382">
        <v>6.8059155999999996E-2</v>
      </c>
      <c r="K382">
        <v>18.850000000000001</v>
      </c>
      <c r="L382">
        <v>120.34399999999999</v>
      </c>
      <c r="M382">
        <v>4.7</v>
      </c>
    </row>
    <row r="383" spans="1:13" x14ac:dyDescent="0.3">
      <c r="A383" t="s">
        <v>17</v>
      </c>
      <c r="B383">
        <v>3884</v>
      </c>
      <c r="C383" t="s">
        <v>1267</v>
      </c>
      <c r="D383" t="s">
        <v>32</v>
      </c>
      <c r="E383">
        <v>2012</v>
      </c>
      <c r="F383" t="s">
        <v>13</v>
      </c>
      <c r="G383" t="s">
        <v>14</v>
      </c>
      <c r="H383" t="s">
        <v>15</v>
      </c>
      <c r="I383" t="s">
        <v>16</v>
      </c>
      <c r="J383">
        <v>8.1914677000000005E-2</v>
      </c>
      <c r="K383">
        <v>7.5350000000000001</v>
      </c>
      <c r="L383">
        <v>120.34399999999999</v>
      </c>
      <c r="M383">
        <v>3.9</v>
      </c>
    </row>
    <row r="384" spans="1:13" x14ac:dyDescent="0.3">
      <c r="A384" t="s">
        <v>17</v>
      </c>
      <c r="B384">
        <v>1366</v>
      </c>
      <c r="C384" t="s">
        <v>139</v>
      </c>
      <c r="D384" t="s">
        <v>28</v>
      </c>
      <c r="E384">
        <v>2012</v>
      </c>
      <c r="F384" t="s">
        <v>13</v>
      </c>
      <c r="G384" t="s">
        <v>14</v>
      </c>
      <c r="H384" t="s">
        <v>15</v>
      </c>
      <c r="I384" t="s">
        <v>16</v>
      </c>
      <c r="J384">
        <v>0.11239914500000001</v>
      </c>
      <c r="K384">
        <v>12.5</v>
      </c>
      <c r="L384">
        <v>120.444</v>
      </c>
      <c r="M384">
        <v>4.3</v>
      </c>
    </row>
    <row r="385" spans="1:13" x14ac:dyDescent="0.3">
      <c r="A385" t="s">
        <v>17</v>
      </c>
      <c r="B385">
        <v>5970</v>
      </c>
      <c r="C385" t="s">
        <v>575</v>
      </c>
      <c r="D385" t="s">
        <v>42</v>
      </c>
      <c r="E385">
        <v>2012</v>
      </c>
      <c r="F385" t="s">
        <v>13</v>
      </c>
      <c r="G385" t="s">
        <v>14</v>
      </c>
      <c r="H385" t="s">
        <v>15</v>
      </c>
      <c r="I385" t="s">
        <v>16</v>
      </c>
      <c r="J385">
        <v>0.16419682299999999</v>
      </c>
      <c r="K385">
        <v>12.35</v>
      </c>
      <c r="L385">
        <v>120.5124</v>
      </c>
      <c r="M385">
        <v>4</v>
      </c>
    </row>
    <row r="386" spans="1:13" x14ac:dyDescent="0.3">
      <c r="A386" t="s">
        <v>10</v>
      </c>
      <c r="B386">
        <v>2099</v>
      </c>
      <c r="C386" t="s">
        <v>1244</v>
      </c>
      <c r="D386" t="s">
        <v>67</v>
      </c>
      <c r="E386">
        <v>2012</v>
      </c>
      <c r="F386" t="s">
        <v>13</v>
      </c>
      <c r="G386" t="s">
        <v>14</v>
      </c>
      <c r="H386" t="s">
        <v>15</v>
      </c>
      <c r="I386" t="s">
        <v>16</v>
      </c>
      <c r="J386">
        <v>4.2685216999999998E-2</v>
      </c>
      <c r="K386">
        <v>16.7</v>
      </c>
      <c r="L386">
        <v>120.7782</v>
      </c>
      <c r="M386">
        <v>4.2</v>
      </c>
    </row>
    <row r="387" spans="1:13" x14ac:dyDescent="0.3">
      <c r="A387" t="s">
        <v>17</v>
      </c>
      <c r="B387">
        <v>734</v>
      </c>
      <c r="C387" t="s">
        <v>643</v>
      </c>
      <c r="D387" t="s">
        <v>48</v>
      </c>
      <c r="E387">
        <v>2012</v>
      </c>
      <c r="F387" t="s">
        <v>13</v>
      </c>
      <c r="G387" t="s">
        <v>14</v>
      </c>
      <c r="H387" t="s">
        <v>15</v>
      </c>
      <c r="I387" t="s">
        <v>16</v>
      </c>
      <c r="J387">
        <v>1.9453430000000001E-2</v>
      </c>
      <c r="K387">
        <v>21.25</v>
      </c>
      <c r="L387">
        <v>120.87560000000001</v>
      </c>
      <c r="M387">
        <v>4.5</v>
      </c>
    </row>
    <row r="388" spans="1:13" x14ac:dyDescent="0.3">
      <c r="A388" t="s">
        <v>10</v>
      </c>
      <c r="B388">
        <v>4174</v>
      </c>
      <c r="C388" t="s">
        <v>770</v>
      </c>
      <c r="D388" t="s">
        <v>48</v>
      </c>
      <c r="E388">
        <v>2012</v>
      </c>
      <c r="F388" t="s">
        <v>13</v>
      </c>
      <c r="G388" t="s">
        <v>14</v>
      </c>
      <c r="H388" t="s">
        <v>15</v>
      </c>
      <c r="I388" t="s">
        <v>16</v>
      </c>
      <c r="J388">
        <v>4.7330800999999999E-2</v>
      </c>
      <c r="K388">
        <v>17.600000000000001</v>
      </c>
      <c r="L388">
        <v>120.87820000000001</v>
      </c>
      <c r="M388">
        <v>3.8</v>
      </c>
    </row>
    <row r="389" spans="1:13" x14ac:dyDescent="0.3">
      <c r="A389" t="s">
        <v>17</v>
      </c>
      <c r="B389">
        <v>706</v>
      </c>
      <c r="C389" t="s">
        <v>605</v>
      </c>
      <c r="D389" t="s">
        <v>48</v>
      </c>
      <c r="E389">
        <v>2012</v>
      </c>
      <c r="F389" t="s">
        <v>13</v>
      </c>
      <c r="G389" t="s">
        <v>14</v>
      </c>
      <c r="H389" t="s">
        <v>15</v>
      </c>
      <c r="I389" t="s">
        <v>16</v>
      </c>
      <c r="J389">
        <v>0</v>
      </c>
      <c r="K389">
        <v>20.350000000000001</v>
      </c>
      <c r="L389">
        <v>120.9072</v>
      </c>
      <c r="M389">
        <v>4.5</v>
      </c>
    </row>
    <row r="390" spans="1:13" x14ac:dyDescent="0.3">
      <c r="A390" t="s">
        <v>17</v>
      </c>
      <c r="B390">
        <v>57</v>
      </c>
      <c r="C390" t="s">
        <v>102</v>
      </c>
      <c r="D390" t="s">
        <v>24</v>
      </c>
      <c r="E390">
        <v>2012</v>
      </c>
      <c r="F390" t="s">
        <v>13</v>
      </c>
      <c r="G390" t="s">
        <v>14</v>
      </c>
      <c r="H390" t="s">
        <v>15</v>
      </c>
      <c r="I390" t="s">
        <v>16</v>
      </c>
      <c r="J390">
        <v>1.6637301E-2</v>
      </c>
      <c r="K390">
        <v>19.350000000000001</v>
      </c>
      <c r="L390">
        <v>120.9098</v>
      </c>
      <c r="M390">
        <v>5</v>
      </c>
    </row>
    <row r="391" spans="1:13" x14ac:dyDescent="0.3">
      <c r="A391" t="s">
        <v>17</v>
      </c>
      <c r="B391">
        <v>3261</v>
      </c>
      <c r="C391" t="s">
        <v>536</v>
      </c>
      <c r="D391" t="s">
        <v>24</v>
      </c>
      <c r="E391">
        <v>2012</v>
      </c>
      <c r="F391" t="s">
        <v>13</v>
      </c>
      <c r="G391" t="s">
        <v>14</v>
      </c>
      <c r="H391" t="s">
        <v>15</v>
      </c>
      <c r="I391" t="s">
        <v>16</v>
      </c>
      <c r="J391">
        <v>7.1368698999999994E-2</v>
      </c>
      <c r="K391">
        <v>10.5</v>
      </c>
      <c r="L391">
        <v>121.3098</v>
      </c>
      <c r="M391">
        <v>4</v>
      </c>
    </row>
    <row r="392" spans="1:13" x14ac:dyDescent="0.3">
      <c r="A392" t="s">
        <v>17</v>
      </c>
      <c r="B392">
        <v>6281</v>
      </c>
      <c r="C392" t="s">
        <v>1600</v>
      </c>
      <c r="D392" t="s">
        <v>42</v>
      </c>
      <c r="E392">
        <v>2012</v>
      </c>
      <c r="F392" t="s">
        <v>13</v>
      </c>
      <c r="G392" t="s">
        <v>14</v>
      </c>
      <c r="H392" t="s">
        <v>15</v>
      </c>
      <c r="I392" t="s">
        <v>16</v>
      </c>
      <c r="J392">
        <v>1.2673238E-2</v>
      </c>
      <c r="K392">
        <v>18.600000000000001</v>
      </c>
      <c r="L392">
        <v>121.5414</v>
      </c>
      <c r="M392">
        <v>4</v>
      </c>
    </row>
    <row r="393" spans="1:13" x14ac:dyDescent="0.3">
      <c r="A393" t="s">
        <v>17</v>
      </c>
      <c r="B393">
        <v>2059</v>
      </c>
      <c r="C393" t="s">
        <v>1034</v>
      </c>
      <c r="D393" t="s">
        <v>57</v>
      </c>
      <c r="E393">
        <v>2012</v>
      </c>
      <c r="F393" t="s">
        <v>13</v>
      </c>
      <c r="G393" t="s">
        <v>14</v>
      </c>
      <c r="H393" t="s">
        <v>15</v>
      </c>
      <c r="I393" t="s">
        <v>16</v>
      </c>
      <c r="J393">
        <v>4.6447328000000003E-2</v>
      </c>
      <c r="K393">
        <v>15</v>
      </c>
      <c r="L393">
        <v>121.5414</v>
      </c>
      <c r="M393">
        <v>4.2</v>
      </c>
    </row>
    <row r="394" spans="1:13" x14ac:dyDescent="0.3">
      <c r="A394" t="s">
        <v>10</v>
      </c>
      <c r="B394">
        <v>2116</v>
      </c>
      <c r="C394" t="s">
        <v>504</v>
      </c>
      <c r="D394" t="s">
        <v>48</v>
      </c>
      <c r="E394">
        <v>2012</v>
      </c>
      <c r="F394" t="s">
        <v>13</v>
      </c>
      <c r="G394" t="s">
        <v>14</v>
      </c>
      <c r="H394" t="s">
        <v>15</v>
      </c>
      <c r="I394" t="s">
        <v>16</v>
      </c>
      <c r="J394">
        <v>7.2990978999999998E-2</v>
      </c>
      <c r="K394">
        <v>9.8000000000000007</v>
      </c>
      <c r="L394">
        <v>121.60980000000001</v>
      </c>
      <c r="M394">
        <v>4.2</v>
      </c>
    </row>
    <row r="395" spans="1:13" x14ac:dyDescent="0.3">
      <c r="A395" t="s">
        <v>17</v>
      </c>
      <c r="B395">
        <v>6313</v>
      </c>
      <c r="C395" t="s">
        <v>178</v>
      </c>
      <c r="D395" t="s">
        <v>48</v>
      </c>
      <c r="E395">
        <v>2012</v>
      </c>
      <c r="F395" t="s">
        <v>13</v>
      </c>
      <c r="G395" t="s">
        <v>14</v>
      </c>
      <c r="H395" t="s">
        <v>15</v>
      </c>
      <c r="I395" t="s">
        <v>16</v>
      </c>
      <c r="J395">
        <v>5.2257982000000001E-2</v>
      </c>
      <c r="K395">
        <v>17.850000000000001</v>
      </c>
      <c r="L395">
        <v>121.80719999999999</v>
      </c>
      <c r="M395">
        <v>4</v>
      </c>
    </row>
    <row r="396" spans="1:13" x14ac:dyDescent="0.3">
      <c r="A396" t="s">
        <v>10</v>
      </c>
      <c r="B396">
        <v>2732</v>
      </c>
      <c r="C396" t="s">
        <v>420</v>
      </c>
      <c r="D396" t="s">
        <v>95</v>
      </c>
      <c r="E396">
        <v>2012</v>
      </c>
      <c r="F396" t="s">
        <v>13</v>
      </c>
      <c r="G396" t="s">
        <v>14</v>
      </c>
      <c r="H396" t="s">
        <v>15</v>
      </c>
      <c r="I396" t="s">
        <v>16</v>
      </c>
      <c r="J396">
        <v>6.3359419999999998E-3</v>
      </c>
      <c r="K396">
        <v>6.6349999999999998</v>
      </c>
      <c r="L396">
        <v>121.8098</v>
      </c>
      <c r="M396">
        <v>4.0999999999999996</v>
      </c>
    </row>
    <row r="397" spans="1:13" x14ac:dyDescent="0.3">
      <c r="A397" t="s">
        <v>10</v>
      </c>
      <c r="B397">
        <v>1001</v>
      </c>
      <c r="C397" t="s">
        <v>732</v>
      </c>
      <c r="D397" t="s">
        <v>67</v>
      </c>
      <c r="E397">
        <v>2012</v>
      </c>
      <c r="F397" t="s">
        <v>13</v>
      </c>
      <c r="G397" t="s">
        <v>14</v>
      </c>
      <c r="H397" t="s">
        <v>15</v>
      </c>
      <c r="I397" t="s">
        <v>16</v>
      </c>
      <c r="J397">
        <v>9.6368210000000003E-3</v>
      </c>
      <c r="K397">
        <v>10.895</v>
      </c>
      <c r="L397">
        <v>121.873</v>
      </c>
      <c r="M397">
        <v>4.4000000000000004</v>
      </c>
    </row>
    <row r="398" spans="1:13" x14ac:dyDescent="0.3">
      <c r="A398" t="s">
        <v>10</v>
      </c>
      <c r="B398">
        <v>3306</v>
      </c>
      <c r="C398" t="s">
        <v>1027</v>
      </c>
      <c r="D398" t="s">
        <v>12</v>
      </c>
      <c r="E398">
        <v>2012</v>
      </c>
      <c r="F398" t="s">
        <v>13</v>
      </c>
      <c r="G398" t="s">
        <v>14</v>
      </c>
      <c r="H398" t="s">
        <v>15</v>
      </c>
      <c r="I398" t="s">
        <v>16</v>
      </c>
      <c r="J398">
        <v>4.6680961E-2</v>
      </c>
      <c r="K398">
        <v>17.850000000000001</v>
      </c>
      <c r="L398">
        <v>121.9388</v>
      </c>
      <c r="M398">
        <v>4</v>
      </c>
    </row>
    <row r="399" spans="1:13" x14ac:dyDescent="0.3">
      <c r="A399" t="s">
        <v>10</v>
      </c>
      <c r="B399">
        <v>4931</v>
      </c>
      <c r="C399" t="s">
        <v>1164</v>
      </c>
      <c r="D399" t="s">
        <v>32</v>
      </c>
      <c r="E399">
        <v>2012</v>
      </c>
      <c r="F399" t="s">
        <v>13</v>
      </c>
      <c r="G399" t="s">
        <v>14</v>
      </c>
      <c r="H399" t="s">
        <v>15</v>
      </c>
      <c r="I399" t="s">
        <v>16</v>
      </c>
      <c r="J399">
        <v>0.11284010799999999</v>
      </c>
      <c r="K399">
        <v>8.85</v>
      </c>
      <c r="L399">
        <v>122.03879999999999</v>
      </c>
      <c r="M399">
        <v>3.4</v>
      </c>
    </row>
    <row r="400" spans="1:13" x14ac:dyDescent="0.3">
      <c r="A400" t="s">
        <v>17</v>
      </c>
      <c r="B400">
        <v>3263</v>
      </c>
      <c r="C400" t="s">
        <v>683</v>
      </c>
      <c r="D400" t="s">
        <v>24</v>
      </c>
      <c r="E400">
        <v>2012</v>
      </c>
      <c r="F400" t="s">
        <v>13</v>
      </c>
      <c r="G400" t="s">
        <v>14</v>
      </c>
      <c r="H400" t="s">
        <v>15</v>
      </c>
      <c r="I400" t="s">
        <v>16</v>
      </c>
      <c r="J400">
        <v>0.104840884</v>
      </c>
      <c r="K400">
        <v>18.7</v>
      </c>
      <c r="L400">
        <v>122.10720000000001</v>
      </c>
      <c r="M400">
        <v>4</v>
      </c>
    </row>
    <row r="401" spans="1:13" x14ac:dyDescent="0.3">
      <c r="A401" t="s">
        <v>10</v>
      </c>
      <c r="B401">
        <v>2109</v>
      </c>
      <c r="C401" t="s">
        <v>1246</v>
      </c>
      <c r="D401" t="s">
        <v>12</v>
      </c>
      <c r="E401">
        <v>2012</v>
      </c>
      <c r="F401" t="s">
        <v>13</v>
      </c>
      <c r="G401" t="s">
        <v>14</v>
      </c>
      <c r="H401" t="s">
        <v>15</v>
      </c>
      <c r="I401" t="s">
        <v>16</v>
      </c>
      <c r="J401">
        <v>2.1490911000000001E-2</v>
      </c>
      <c r="K401">
        <v>19.350000000000001</v>
      </c>
      <c r="L401">
        <v>122.10980000000001</v>
      </c>
      <c r="M401">
        <v>4.2</v>
      </c>
    </row>
    <row r="402" spans="1:13" x14ac:dyDescent="0.3">
      <c r="A402" t="s">
        <v>17</v>
      </c>
      <c r="B402">
        <v>55</v>
      </c>
      <c r="C402" t="s">
        <v>100</v>
      </c>
      <c r="D402" t="s">
        <v>24</v>
      </c>
      <c r="E402">
        <v>2012</v>
      </c>
      <c r="F402" t="s">
        <v>13</v>
      </c>
      <c r="G402" t="s">
        <v>14</v>
      </c>
      <c r="H402" t="s">
        <v>15</v>
      </c>
      <c r="I402" t="s">
        <v>16</v>
      </c>
      <c r="J402">
        <v>5.5570619999999998E-3</v>
      </c>
      <c r="K402">
        <v>7.93</v>
      </c>
      <c r="L402">
        <v>122.1414</v>
      </c>
      <c r="M402">
        <v>5</v>
      </c>
    </row>
    <row r="403" spans="1:13" x14ac:dyDescent="0.3">
      <c r="A403" t="s">
        <v>17</v>
      </c>
      <c r="B403">
        <v>5532</v>
      </c>
      <c r="C403" t="s">
        <v>847</v>
      </c>
      <c r="D403" t="s">
        <v>12</v>
      </c>
      <c r="E403">
        <v>2012</v>
      </c>
      <c r="F403" t="s">
        <v>13</v>
      </c>
      <c r="G403" t="s">
        <v>14</v>
      </c>
      <c r="H403" t="s">
        <v>15</v>
      </c>
      <c r="I403" t="s">
        <v>16</v>
      </c>
      <c r="J403">
        <v>8.7784130000000005E-3</v>
      </c>
      <c r="K403">
        <v>9.2100000000000009</v>
      </c>
      <c r="L403">
        <v>122.4414</v>
      </c>
      <c r="M403">
        <v>2.5</v>
      </c>
    </row>
    <row r="404" spans="1:13" x14ac:dyDescent="0.3">
      <c r="A404" t="s">
        <v>17</v>
      </c>
      <c r="B404">
        <v>6204</v>
      </c>
      <c r="C404" t="s">
        <v>969</v>
      </c>
      <c r="D404" t="s">
        <v>24</v>
      </c>
      <c r="E404">
        <v>2012</v>
      </c>
      <c r="F404" t="s">
        <v>13</v>
      </c>
      <c r="G404" t="s">
        <v>14</v>
      </c>
      <c r="H404" t="s">
        <v>15</v>
      </c>
      <c r="I404" t="s">
        <v>16</v>
      </c>
      <c r="J404">
        <v>7.2410764000000002E-2</v>
      </c>
      <c r="K404">
        <v>5.7649999999999997</v>
      </c>
      <c r="L404">
        <v>122.5098</v>
      </c>
      <c r="M404">
        <v>4</v>
      </c>
    </row>
    <row r="405" spans="1:13" x14ac:dyDescent="0.3">
      <c r="A405" t="s">
        <v>17</v>
      </c>
      <c r="B405">
        <v>2089</v>
      </c>
      <c r="C405" t="s">
        <v>1173</v>
      </c>
      <c r="D405" t="s">
        <v>48</v>
      </c>
      <c r="E405">
        <v>2012</v>
      </c>
      <c r="F405" t="s">
        <v>13</v>
      </c>
      <c r="G405" t="s">
        <v>14</v>
      </c>
      <c r="H405" t="s">
        <v>15</v>
      </c>
      <c r="I405" t="s">
        <v>16</v>
      </c>
      <c r="J405">
        <v>7.5311837000000006E-2</v>
      </c>
      <c r="K405">
        <v>18.25</v>
      </c>
      <c r="L405">
        <v>122.6046</v>
      </c>
      <c r="M405">
        <v>4.2</v>
      </c>
    </row>
    <row r="406" spans="1:13" x14ac:dyDescent="0.3">
      <c r="A406" t="s">
        <v>17</v>
      </c>
      <c r="B406">
        <v>2711</v>
      </c>
      <c r="C406" t="s">
        <v>1366</v>
      </c>
      <c r="D406" t="s">
        <v>28</v>
      </c>
      <c r="E406">
        <v>2012</v>
      </c>
      <c r="F406" t="s">
        <v>13</v>
      </c>
      <c r="G406" t="s">
        <v>14</v>
      </c>
      <c r="H406" t="s">
        <v>15</v>
      </c>
      <c r="I406" t="s">
        <v>16</v>
      </c>
      <c r="J406">
        <v>5.0829881E-2</v>
      </c>
      <c r="K406">
        <v>7.5</v>
      </c>
      <c r="L406">
        <v>122.7072</v>
      </c>
      <c r="M406">
        <v>4.0999999999999996</v>
      </c>
    </row>
    <row r="407" spans="1:13" x14ac:dyDescent="0.3">
      <c r="A407" t="s">
        <v>17</v>
      </c>
      <c r="B407">
        <v>4772</v>
      </c>
      <c r="C407" t="s">
        <v>1411</v>
      </c>
      <c r="D407" t="s">
        <v>42</v>
      </c>
      <c r="E407">
        <v>2012</v>
      </c>
      <c r="F407" t="s">
        <v>13</v>
      </c>
      <c r="G407" t="s">
        <v>14</v>
      </c>
      <c r="H407" t="s">
        <v>15</v>
      </c>
      <c r="I407" t="s">
        <v>16</v>
      </c>
      <c r="J407">
        <v>3.5204318999999998E-2</v>
      </c>
      <c r="K407">
        <v>15.35</v>
      </c>
      <c r="L407">
        <v>122.873</v>
      </c>
      <c r="M407">
        <v>3.5</v>
      </c>
    </row>
    <row r="408" spans="1:13" x14ac:dyDescent="0.3">
      <c r="A408" t="s">
        <v>10</v>
      </c>
      <c r="B408">
        <v>595</v>
      </c>
      <c r="C408" t="s">
        <v>551</v>
      </c>
      <c r="D408" t="s">
        <v>95</v>
      </c>
      <c r="E408">
        <v>2012</v>
      </c>
      <c r="F408" t="s">
        <v>13</v>
      </c>
      <c r="G408" t="s">
        <v>14</v>
      </c>
      <c r="H408" t="s">
        <v>15</v>
      </c>
      <c r="I408" t="s">
        <v>16</v>
      </c>
      <c r="J408">
        <v>5.3921263999999997E-2</v>
      </c>
      <c r="K408">
        <v>14.85</v>
      </c>
      <c r="L408">
        <v>123.0072</v>
      </c>
      <c r="M408">
        <v>4.5999999999999996</v>
      </c>
    </row>
    <row r="409" spans="1:13" x14ac:dyDescent="0.3">
      <c r="A409" t="s">
        <v>17</v>
      </c>
      <c r="B409">
        <v>5183</v>
      </c>
      <c r="C409" t="s">
        <v>1289</v>
      </c>
      <c r="D409" t="s">
        <v>42</v>
      </c>
      <c r="E409">
        <v>2012</v>
      </c>
      <c r="F409" t="s">
        <v>13</v>
      </c>
      <c r="G409" t="s">
        <v>14</v>
      </c>
      <c r="H409" t="s">
        <v>15</v>
      </c>
      <c r="I409" t="s">
        <v>16</v>
      </c>
      <c r="J409">
        <v>2.9117482E-2</v>
      </c>
      <c r="K409">
        <v>7.7249999999999996</v>
      </c>
      <c r="L409">
        <v>123.0414</v>
      </c>
      <c r="M409">
        <v>3.1</v>
      </c>
    </row>
    <row r="410" spans="1:13" x14ac:dyDescent="0.3">
      <c r="A410" t="s">
        <v>17</v>
      </c>
      <c r="B410">
        <v>3875</v>
      </c>
      <c r="C410" t="s">
        <v>964</v>
      </c>
      <c r="D410" t="s">
        <v>61</v>
      </c>
      <c r="E410">
        <v>2012</v>
      </c>
      <c r="F410" t="s">
        <v>13</v>
      </c>
      <c r="G410" t="s">
        <v>14</v>
      </c>
      <c r="H410" t="s">
        <v>15</v>
      </c>
      <c r="I410" t="s">
        <v>16</v>
      </c>
      <c r="J410">
        <v>4.2357203000000003E-2</v>
      </c>
      <c r="K410">
        <v>9.3000000000000007</v>
      </c>
      <c r="L410">
        <v>123.2388</v>
      </c>
      <c r="M410">
        <v>3.9</v>
      </c>
    </row>
    <row r="411" spans="1:13" x14ac:dyDescent="0.3">
      <c r="A411" t="s">
        <v>10</v>
      </c>
      <c r="B411">
        <v>701</v>
      </c>
      <c r="C411" t="s">
        <v>620</v>
      </c>
      <c r="D411" t="s">
        <v>12</v>
      </c>
      <c r="E411">
        <v>2012</v>
      </c>
      <c r="F411" t="s">
        <v>13</v>
      </c>
      <c r="G411" t="s">
        <v>14</v>
      </c>
      <c r="H411" t="s">
        <v>15</v>
      </c>
      <c r="I411" t="s">
        <v>16</v>
      </c>
      <c r="J411">
        <v>0.100330684</v>
      </c>
      <c r="K411">
        <v>20.7</v>
      </c>
      <c r="L411">
        <v>123.4388</v>
      </c>
      <c r="M411">
        <v>4.5</v>
      </c>
    </row>
    <row r="412" spans="1:13" x14ac:dyDescent="0.3">
      <c r="A412" t="s">
        <v>10</v>
      </c>
      <c r="B412">
        <v>4400</v>
      </c>
      <c r="C412" t="s">
        <v>1158</v>
      </c>
      <c r="D412" t="s">
        <v>12</v>
      </c>
      <c r="E412">
        <v>2012</v>
      </c>
      <c r="F412" t="s">
        <v>13</v>
      </c>
      <c r="G412" t="s">
        <v>14</v>
      </c>
      <c r="H412" t="s">
        <v>15</v>
      </c>
      <c r="I412" t="s">
        <v>16</v>
      </c>
      <c r="J412">
        <v>4.1622263999999999E-2</v>
      </c>
      <c r="K412">
        <v>12.6</v>
      </c>
      <c r="L412">
        <v>124.0072</v>
      </c>
      <c r="M412">
        <v>3.7</v>
      </c>
    </row>
    <row r="413" spans="1:13" x14ac:dyDescent="0.3">
      <c r="A413" t="s">
        <v>10</v>
      </c>
      <c r="B413">
        <v>2741</v>
      </c>
      <c r="C413" t="s">
        <v>1157</v>
      </c>
      <c r="D413" t="s">
        <v>12</v>
      </c>
      <c r="E413">
        <v>2012</v>
      </c>
      <c r="F413" t="s">
        <v>13</v>
      </c>
      <c r="G413" t="s">
        <v>14</v>
      </c>
      <c r="H413" t="s">
        <v>15</v>
      </c>
      <c r="I413" t="s">
        <v>16</v>
      </c>
      <c r="J413">
        <v>3.0992735E-2</v>
      </c>
      <c r="K413">
        <v>7.55</v>
      </c>
      <c r="L413">
        <v>124.30719999999999</v>
      </c>
      <c r="M413">
        <v>4.0999999999999996</v>
      </c>
    </row>
    <row r="414" spans="1:13" x14ac:dyDescent="0.3">
      <c r="A414" t="s">
        <v>17</v>
      </c>
      <c r="B414">
        <v>4417</v>
      </c>
      <c r="C414" t="s">
        <v>1505</v>
      </c>
      <c r="D414" t="s">
        <v>67</v>
      </c>
      <c r="E414">
        <v>2012</v>
      </c>
      <c r="F414" t="s">
        <v>13</v>
      </c>
      <c r="G414" t="s">
        <v>14</v>
      </c>
      <c r="H414" t="s">
        <v>15</v>
      </c>
      <c r="I414" t="s">
        <v>16</v>
      </c>
      <c r="J414">
        <v>0.122761775</v>
      </c>
      <c r="K414">
        <v>14.3</v>
      </c>
      <c r="L414">
        <v>124.373</v>
      </c>
      <c r="M414">
        <v>3.7</v>
      </c>
    </row>
    <row r="415" spans="1:13" x14ac:dyDescent="0.3">
      <c r="A415" t="s">
        <v>17</v>
      </c>
      <c r="B415">
        <v>4773</v>
      </c>
      <c r="C415" t="s">
        <v>1250</v>
      </c>
      <c r="D415" t="s">
        <v>42</v>
      </c>
      <c r="E415">
        <v>2012</v>
      </c>
      <c r="F415" t="s">
        <v>13</v>
      </c>
      <c r="G415" t="s">
        <v>14</v>
      </c>
      <c r="H415" t="s">
        <v>15</v>
      </c>
      <c r="I415" t="s">
        <v>16</v>
      </c>
      <c r="J415">
        <v>0.112495847</v>
      </c>
      <c r="K415">
        <v>20.2</v>
      </c>
      <c r="L415">
        <v>124.4046</v>
      </c>
      <c r="M415">
        <v>3.5</v>
      </c>
    </row>
    <row r="416" spans="1:13" x14ac:dyDescent="0.3">
      <c r="A416" t="s">
        <v>17</v>
      </c>
      <c r="B416">
        <v>5185</v>
      </c>
      <c r="C416" t="s">
        <v>631</v>
      </c>
      <c r="D416" t="s">
        <v>64</v>
      </c>
      <c r="E416">
        <v>2012</v>
      </c>
      <c r="F416" t="s">
        <v>13</v>
      </c>
      <c r="G416" t="s">
        <v>14</v>
      </c>
      <c r="H416" t="s">
        <v>15</v>
      </c>
      <c r="I416" t="s">
        <v>16</v>
      </c>
      <c r="J416">
        <v>6.770252E-3</v>
      </c>
      <c r="K416">
        <v>12.15</v>
      </c>
      <c r="L416">
        <v>124.473</v>
      </c>
      <c r="M416">
        <v>3.1</v>
      </c>
    </row>
    <row r="417" spans="1:13" x14ac:dyDescent="0.3">
      <c r="A417" t="s">
        <v>17</v>
      </c>
      <c r="B417">
        <v>5181</v>
      </c>
      <c r="C417" t="s">
        <v>145</v>
      </c>
      <c r="D417" t="s">
        <v>19</v>
      </c>
      <c r="E417">
        <v>2012</v>
      </c>
      <c r="F417" t="s">
        <v>13</v>
      </c>
      <c r="G417" t="s">
        <v>14</v>
      </c>
      <c r="H417" t="s">
        <v>15</v>
      </c>
      <c r="I417" t="s">
        <v>16</v>
      </c>
      <c r="J417">
        <v>0.125964559</v>
      </c>
      <c r="K417">
        <v>5.6150000000000002</v>
      </c>
      <c r="L417">
        <v>124.773</v>
      </c>
      <c r="M417">
        <v>3.1</v>
      </c>
    </row>
    <row r="418" spans="1:13" x14ac:dyDescent="0.3">
      <c r="A418" t="s">
        <v>17</v>
      </c>
      <c r="B418">
        <v>5126</v>
      </c>
      <c r="C418" t="s">
        <v>328</v>
      </c>
      <c r="D418" t="s">
        <v>42</v>
      </c>
      <c r="E418">
        <v>2012</v>
      </c>
      <c r="F418" t="s">
        <v>13</v>
      </c>
      <c r="G418" t="s">
        <v>14</v>
      </c>
      <c r="H418" t="s">
        <v>15</v>
      </c>
      <c r="I418" t="s">
        <v>16</v>
      </c>
      <c r="J418">
        <v>0.12644033499999999</v>
      </c>
      <c r="K418">
        <v>17</v>
      </c>
      <c r="L418">
        <v>125.2362</v>
      </c>
      <c r="M418">
        <v>3.2</v>
      </c>
    </row>
    <row r="419" spans="1:13" x14ac:dyDescent="0.3">
      <c r="A419" t="s">
        <v>10</v>
      </c>
      <c r="B419">
        <v>6351</v>
      </c>
      <c r="C419" t="s">
        <v>27</v>
      </c>
      <c r="D419" t="s">
        <v>28</v>
      </c>
      <c r="E419">
        <v>2012</v>
      </c>
      <c r="F419" t="s">
        <v>13</v>
      </c>
      <c r="G419" t="s">
        <v>14</v>
      </c>
      <c r="H419" t="s">
        <v>15</v>
      </c>
      <c r="I419" t="s">
        <v>16</v>
      </c>
      <c r="J419">
        <v>4.2378864000000002E-2</v>
      </c>
      <c r="K419">
        <v>12.15</v>
      </c>
      <c r="L419">
        <v>125.4046</v>
      </c>
      <c r="M419">
        <v>4</v>
      </c>
    </row>
    <row r="420" spans="1:13" x14ac:dyDescent="0.3">
      <c r="A420" t="s">
        <v>17</v>
      </c>
      <c r="B420">
        <v>6278</v>
      </c>
      <c r="C420" t="s">
        <v>381</v>
      </c>
      <c r="D420" t="s">
        <v>42</v>
      </c>
      <c r="E420">
        <v>2012</v>
      </c>
      <c r="F420" t="s">
        <v>13</v>
      </c>
      <c r="G420" t="s">
        <v>14</v>
      </c>
      <c r="H420" t="s">
        <v>15</v>
      </c>
      <c r="I420" t="s">
        <v>16</v>
      </c>
      <c r="J420">
        <v>3.4726222000000001E-2</v>
      </c>
      <c r="K420">
        <v>16.350000000000001</v>
      </c>
      <c r="L420">
        <v>125.602</v>
      </c>
      <c r="M420">
        <v>4</v>
      </c>
    </row>
    <row r="421" spans="1:13" x14ac:dyDescent="0.3">
      <c r="A421" t="s">
        <v>17</v>
      </c>
      <c r="B421">
        <v>3290</v>
      </c>
      <c r="C421" t="s">
        <v>1413</v>
      </c>
      <c r="D421" t="s">
        <v>159</v>
      </c>
      <c r="E421">
        <v>2012</v>
      </c>
      <c r="F421" t="s">
        <v>13</v>
      </c>
      <c r="G421" t="s">
        <v>14</v>
      </c>
      <c r="H421" t="s">
        <v>15</v>
      </c>
      <c r="I421" t="s">
        <v>16</v>
      </c>
      <c r="J421">
        <v>3.7967687E-2</v>
      </c>
      <c r="K421">
        <v>14.15</v>
      </c>
      <c r="L421">
        <v>125.6046</v>
      </c>
      <c r="M421">
        <v>4</v>
      </c>
    </row>
    <row r="422" spans="1:13" x14ac:dyDescent="0.3">
      <c r="A422" t="s">
        <v>10</v>
      </c>
      <c r="B422">
        <v>3307</v>
      </c>
      <c r="C422" t="s">
        <v>258</v>
      </c>
      <c r="D422" t="s">
        <v>54</v>
      </c>
      <c r="E422">
        <v>2012</v>
      </c>
      <c r="F422" t="s">
        <v>13</v>
      </c>
      <c r="G422" t="s">
        <v>14</v>
      </c>
      <c r="H422" t="s">
        <v>15</v>
      </c>
      <c r="I422" t="s">
        <v>16</v>
      </c>
      <c r="J422">
        <v>6.1272194000000002E-2</v>
      </c>
      <c r="K422">
        <v>5.15</v>
      </c>
      <c r="L422">
        <v>125.6388</v>
      </c>
      <c r="M422">
        <v>4</v>
      </c>
    </row>
    <row r="423" spans="1:13" x14ac:dyDescent="0.3">
      <c r="A423" t="s">
        <v>17</v>
      </c>
      <c r="B423">
        <v>4929</v>
      </c>
      <c r="C423" t="s">
        <v>1532</v>
      </c>
      <c r="D423" t="s">
        <v>159</v>
      </c>
      <c r="E423">
        <v>2012</v>
      </c>
      <c r="F423" t="s">
        <v>13</v>
      </c>
      <c r="G423" t="s">
        <v>14</v>
      </c>
      <c r="H423" t="s">
        <v>15</v>
      </c>
      <c r="I423" t="s">
        <v>16</v>
      </c>
      <c r="J423">
        <v>7.1354773999999996E-2</v>
      </c>
      <c r="K423">
        <v>12.5</v>
      </c>
      <c r="L423">
        <v>125.702</v>
      </c>
      <c r="M423">
        <v>3.4</v>
      </c>
    </row>
    <row r="424" spans="1:13" x14ac:dyDescent="0.3">
      <c r="A424" t="s">
        <v>17</v>
      </c>
      <c r="B424">
        <v>989</v>
      </c>
      <c r="C424" t="s">
        <v>795</v>
      </c>
      <c r="D424" t="s">
        <v>61</v>
      </c>
      <c r="E424">
        <v>2012</v>
      </c>
      <c r="F424" t="s">
        <v>13</v>
      </c>
      <c r="G424" t="s">
        <v>14</v>
      </c>
      <c r="H424" t="s">
        <v>15</v>
      </c>
      <c r="I424" t="s">
        <v>16</v>
      </c>
      <c r="J424">
        <v>0</v>
      </c>
      <c r="K424">
        <v>19.7</v>
      </c>
      <c r="L424">
        <v>125.9362</v>
      </c>
      <c r="M424">
        <v>4.4000000000000004</v>
      </c>
    </row>
    <row r="425" spans="1:13" x14ac:dyDescent="0.3">
      <c r="A425" t="s">
        <v>10</v>
      </c>
      <c r="B425">
        <v>2111</v>
      </c>
      <c r="C425" t="s">
        <v>315</v>
      </c>
      <c r="D425" t="s">
        <v>12</v>
      </c>
      <c r="E425">
        <v>2012</v>
      </c>
      <c r="F425" t="s">
        <v>13</v>
      </c>
      <c r="G425" t="s">
        <v>14</v>
      </c>
      <c r="H425" t="s">
        <v>15</v>
      </c>
      <c r="I425" t="s">
        <v>16</v>
      </c>
      <c r="J425">
        <v>5.9894377999999998E-2</v>
      </c>
      <c r="K425">
        <v>20.2</v>
      </c>
      <c r="L425">
        <v>125.9678</v>
      </c>
      <c r="M425">
        <v>4.2</v>
      </c>
    </row>
    <row r="426" spans="1:13" x14ac:dyDescent="0.3">
      <c r="A426" t="s">
        <v>10</v>
      </c>
      <c r="B426">
        <v>457</v>
      </c>
      <c r="C426" t="s">
        <v>451</v>
      </c>
      <c r="D426" t="s">
        <v>48</v>
      </c>
      <c r="E426">
        <v>2012</v>
      </c>
      <c r="F426" t="s">
        <v>13</v>
      </c>
      <c r="G426" t="s">
        <v>14</v>
      </c>
      <c r="H426" t="s">
        <v>15</v>
      </c>
      <c r="I426" t="s">
        <v>16</v>
      </c>
      <c r="J426">
        <v>9.3801336999999999E-2</v>
      </c>
      <c r="K426">
        <v>11.8</v>
      </c>
      <c r="L426">
        <v>126.07040000000001</v>
      </c>
      <c r="M426">
        <v>4.8</v>
      </c>
    </row>
    <row r="427" spans="1:13" x14ac:dyDescent="0.3">
      <c r="A427" t="s">
        <v>17</v>
      </c>
      <c r="B427">
        <v>39</v>
      </c>
      <c r="C427" t="s">
        <v>83</v>
      </c>
      <c r="D427" t="s">
        <v>12</v>
      </c>
      <c r="E427">
        <v>2012</v>
      </c>
      <c r="F427" t="s">
        <v>13</v>
      </c>
      <c r="G427" t="s">
        <v>14</v>
      </c>
      <c r="H427" t="s">
        <v>15</v>
      </c>
      <c r="I427" t="s">
        <v>16</v>
      </c>
      <c r="J427">
        <v>5.7485328000000002E-2</v>
      </c>
      <c r="K427">
        <v>16.25</v>
      </c>
      <c r="L427">
        <v>126.2046</v>
      </c>
      <c r="M427">
        <v>5</v>
      </c>
    </row>
    <row r="428" spans="1:13" x14ac:dyDescent="0.3">
      <c r="A428" t="s">
        <v>17</v>
      </c>
      <c r="B428">
        <v>71</v>
      </c>
      <c r="C428" t="s">
        <v>116</v>
      </c>
      <c r="D428" t="s">
        <v>54</v>
      </c>
      <c r="E428">
        <v>2012</v>
      </c>
      <c r="F428" t="s">
        <v>13</v>
      </c>
      <c r="G428" t="s">
        <v>14</v>
      </c>
      <c r="H428" t="s">
        <v>15</v>
      </c>
      <c r="I428" t="s">
        <v>16</v>
      </c>
      <c r="J428">
        <v>2.6882495999999999E-2</v>
      </c>
      <c r="K428">
        <v>9.8000000000000007</v>
      </c>
      <c r="L428">
        <v>126.30200000000001</v>
      </c>
      <c r="M428">
        <v>5</v>
      </c>
    </row>
    <row r="429" spans="1:13" x14ac:dyDescent="0.3">
      <c r="A429" t="s">
        <v>17</v>
      </c>
      <c r="B429">
        <v>5250</v>
      </c>
      <c r="C429" t="s">
        <v>1462</v>
      </c>
      <c r="D429" t="s">
        <v>12</v>
      </c>
      <c r="E429">
        <v>2012</v>
      </c>
      <c r="F429" t="s">
        <v>13</v>
      </c>
      <c r="G429" t="s">
        <v>14</v>
      </c>
      <c r="H429" t="s">
        <v>15</v>
      </c>
      <c r="I429" t="s">
        <v>16</v>
      </c>
      <c r="J429">
        <v>8.7805787999999996E-2</v>
      </c>
      <c r="K429">
        <v>6.65</v>
      </c>
      <c r="L429">
        <v>126.76779999999999</v>
      </c>
      <c r="M429">
        <v>3</v>
      </c>
    </row>
    <row r="430" spans="1:13" x14ac:dyDescent="0.3">
      <c r="A430" t="s">
        <v>17</v>
      </c>
      <c r="B430">
        <v>6284</v>
      </c>
      <c r="C430" t="s">
        <v>1588</v>
      </c>
      <c r="D430" t="s">
        <v>42</v>
      </c>
      <c r="E430">
        <v>2012</v>
      </c>
      <c r="F430" t="s">
        <v>13</v>
      </c>
      <c r="G430" t="s">
        <v>14</v>
      </c>
      <c r="H430" t="s">
        <v>15</v>
      </c>
      <c r="I430" t="s">
        <v>16</v>
      </c>
      <c r="J430">
        <v>2.7028323E-2</v>
      </c>
      <c r="K430">
        <v>19</v>
      </c>
      <c r="L430">
        <v>127.03360000000001</v>
      </c>
      <c r="M430">
        <v>4</v>
      </c>
    </row>
    <row r="431" spans="1:13" x14ac:dyDescent="0.3">
      <c r="A431" t="s">
        <v>17</v>
      </c>
      <c r="B431">
        <v>5741</v>
      </c>
      <c r="C431" t="s">
        <v>1264</v>
      </c>
      <c r="D431" t="s">
        <v>48</v>
      </c>
      <c r="E431">
        <v>2012</v>
      </c>
      <c r="F431" t="s">
        <v>13</v>
      </c>
      <c r="G431" t="s">
        <v>14</v>
      </c>
      <c r="H431" t="s">
        <v>15</v>
      </c>
      <c r="I431" t="s">
        <v>16</v>
      </c>
      <c r="J431">
        <v>4.4532620000000002E-2</v>
      </c>
      <c r="K431">
        <v>17.850000000000001</v>
      </c>
      <c r="L431">
        <v>127.202</v>
      </c>
      <c r="M431">
        <v>1</v>
      </c>
    </row>
    <row r="432" spans="1:13" x14ac:dyDescent="0.3">
      <c r="A432" t="s">
        <v>17</v>
      </c>
      <c r="B432">
        <v>6259</v>
      </c>
      <c r="C432" t="s">
        <v>720</v>
      </c>
      <c r="D432" t="s">
        <v>42</v>
      </c>
      <c r="E432">
        <v>2012</v>
      </c>
      <c r="F432" t="s">
        <v>13</v>
      </c>
      <c r="G432" t="s">
        <v>14</v>
      </c>
      <c r="H432" t="s">
        <v>15</v>
      </c>
      <c r="I432" t="s">
        <v>16</v>
      </c>
      <c r="J432">
        <v>9.3170838000000006E-2</v>
      </c>
      <c r="K432">
        <v>5.9450000000000003</v>
      </c>
      <c r="L432">
        <v>127.3652</v>
      </c>
      <c r="M432">
        <v>4</v>
      </c>
    </row>
    <row r="433" spans="1:13" x14ac:dyDescent="0.3">
      <c r="A433" t="s">
        <v>17</v>
      </c>
      <c r="B433">
        <v>3234</v>
      </c>
      <c r="C433" t="s">
        <v>1384</v>
      </c>
      <c r="D433" t="s">
        <v>42</v>
      </c>
      <c r="E433">
        <v>2012</v>
      </c>
      <c r="F433" t="s">
        <v>13</v>
      </c>
      <c r="G433" t="s">
        <v>14</v>
      </c>
      <c r="H433" t="s">
        <v>15</v>
      </c>
      <c r="I433" t="s">
        <v>16</v>
      </c>
      <c r="J433">
        <v>3.9329256999999999E-2</v>
      </c>
      <c r="K433">
        <v>20.350000000000001</v>
      </c>
      <c r="L433">
        <v>127.6678</v>
      </c>
      <c r="M433">
        <v>4</v>
      </c>
    </row>
    <row r="434" spans="1:13" x14ac:dyDescent="0.3">
      <c r="A434" t="s">
        <v>17</v>
      </c>
      <c r="B434">
        <v>717</v>
      </c>
      <c r="C434" t="s">
        <v>633</v>
      </c>
      <c r="D434" t="s">
        <v>57</v>
      </c>
      <c r="E434">
        <v>2012</v>
      </c>
      <c r="F434" t="s">
        <v>13</v>
      </c>
      <c r="G434" t="s">
        <v>14</v>
      </c>
      <c r="H434" t="s">
        <v>15</v>
      </c>
      <c r="I434" t="s">
        <v>16</v>
      </c>
      <c r="J434">
        <v>0.14110815600000001</v>
      </c>
      <c r="K434">
        <v>4.6349999999999998</v>
      </c>
      <c r="L434">
        <v>128.29939999999999</v>
      </c>
      <c r="M434">
        <v>4.5</v>
      </c>
    </row>
    <row r="435" spans="1:13" x14ac:dyDescent="0.3">
      <c r="A435" t="s">
        <v>17</v>
      </c>
      <c r="B435">
        <v>6243</v>
      </c>
      <c r="C435" t="s">
        <v>377</v>
      </c>
      <c r="D435" t="s">
        <v>19</v>
      </c>
      <c r="E435">
        <v>2012</v>
      </c>
      <c r="F435" t="s">
        <v>13</v>
      </c>
      <c r="G435" t="s">
        <v>14</v>
      </c>
      <c r="H435" t="s">
        <v>15</v>
      </c>
      <c r="I435" t="s">
        <v>16</v>
      </c>
      <c r="J435">
        <v>5.0130529E-2</v>
      </c>
      <c r="K435">
        <v>8.76</v>
      </c>
      <c r="L435">
        <v>128.33359999999999</v>
      </c>
      <c r="M435">
        <v>4</v>
      </c>
    </row>
    <row r="436" spans="1:13" x14ac:dyDescent="0.3">
      <c r="A436" t="s">
        <v>17</v>
      </c>
      <c r="B436">
        <v>451</v>
      </c>
      <c r="C436" t="s">
        <v>446</v>
      </c>
      <c r="D436" t="s">
        <v>12</v>
      </c>
      <c r="E436">
        <v>2012</v>
      </c>
      <c r="F436" t="s">
        <v>13</v>
      </c>
      <c r="G436" t="s">
        <v>14</v>
      </c>
      <c r="H436" t="s">
        <v>15</v>
      </c>
      <c r="I436" t="s">
        <v>16</v>
      </c>
      <c r="J436">
        <v>0</v>
      </c>
      <c r="K436">
        <v>11.5</v>
      </c>
      <c r="L436">
        <v>128.46520000000001</v>
      </c>
      <c r="M436">
        <v>4.8</v>
      </c>
    </row>
    <row r="437" spans="1:13" x14ac:dyDescent="0.3">
      <c r="A437" t="s">
        <v>17</v>
      </c>
      <c r="B437">
        <v>6280</v>
      </c>
      <c r="C437" t="s">
        <v>91</v>
      </c>
      <c r="D437" t="s">
        <v>42</v>
      </c>
      <c r="E437">
        <v>2012</v>
      </c>
      <c r="F437" t="s">
        <v>13</v>
      </c>
      <c r="G437" t="s">
        <v>14</v>
      </c>
      <c r="H437" t="s">
        <v>15</v>
      </c>
      <c r="I437" t="s">
        <v>16</v>
      </c>
      <c r="J437">
        <v>4.9016517000000003E-2</v>
      </c>
      <c r="K437">
        <v>18.100000000000001</v>
      </c>
      <c r="L437">
        <v>128.7336</v>
      </c>
      <c r="M437">
        <v>4</v>
      </c>
    </row>
    <row r="438" spans="1:13" x14ac:dyDescent="0.3">
      <c r="A438" t="s">
        <v>17</v>
      </c>
      <c r="B438">
        <v>731</v>
      </c>
      <c r="C438" t="s">
        <v>640</v>
      </c>
      <c r="D438" t="s">
        <v>48</v>
      </c>
      <c r="E438">
        <v>2012</v>
      </c>
      <c r="F438" t="s">
        <v>13</v>
      </c>
      <c r="G438" t="s">
        <v>14</v>
      </c>
      <c r="H438" t="s">
        <v>15</v>
      </c>
      <c r="I438" t="s">
        <v>16</v>
      </c>
      <c r="J438">
        <v>0.13651285799999999</v>
      </c>
      <c r="K438">
        <v>6.4050000000000002</v>
      </c>
      <c r="L438">
        <v>128.76779999999999</v>
      </c>
      <c r="M438">
        <v>4.5</v>
      </c>
    </row>
    <row r="439" spans="1:13" x14ac:dyDescent="0.3">
      <c r="A439" t="s">
        <v>10</v>
      </c>
      <c r="B439">
        <v>4429</v>
      </c>
      <c r="C439" t="s">
        <v>185</v>
      </c>
      <c r="D439" t="s">
        <v>74</v>
      </c>
      <c r="E439">
        <v>2012</v>
      </c>
      <c r="F439" t="s">
        <v>13</v>
      </c>
      <c r="G439" t="s">
        <v>14</v>
      </c>
      <c r="H439" t="s">
        <v>15</v>
      </c>
      <c r="I439" t="s">
        <v>16</v>
      </c>
      <c r="J439">
        <v>2.0750866999999999E-2</v>
      </c>
      <c r="K439">
        <v>21.1</v>
      </c>
      <c r="L439">
        <v>128.79939999999999</v>
      </c>
      <c r="M439">
        <v>3.7</v>
      </c>
    </row>
    <row r="440" spans="1:13" x14ac:dyDescent="0.3">
      <c r="A440" t="s">
        <v>17</v>
      </c>
      <c r="B440">
        <v>6218</v>
      </c>
      <c r="C440" t="s">
        <v>1524</v>
      </c>
      <c r="D440" t="s">
        <v>12</v>
      </c>
      <c r="E440">
        <v>2012</v>
      </c>
      <c r="F440" t="s">
        <v>13</v>
      </c>
      <c r="G440" t="s">
        <v>14</v>
      </c>
      <c r="H440" t="s">
        <v>15</v>
      </c>
      <c r="I440" t="s">
        <v>16</v>
      </c>
      <c r="J440">
        <v>5.5213208E-2</v>
      </c>
      <c r="K440">
        <v>7.52</v>
      </c>
      <c r="L440">
        <v>129.5994</v>
      </c>
      <c r="M440">
        <v>4</v>
      </c>
    </row>
    <row r="441" spans="1:13" x14ac:dyDescent="0.3">
      <c r="A441" t="s">
        <v>17</v>
      </c>
      <c r="B441">
        <v>6099</v>
      </c>
      <c r="C441" t="s">
        <v>912</v>
      </c>
      <c r="D441" t="s">
        <v>61</v>
      </c>
      <c r="E441">
        <v>2012</v>
      </c>
      <c r="F441" t="s">
        <v>13</v>
      </c>
      <c r="G441" t="s">
        <v>14</v>
      </c>
      <c r="H441" t="s">
        <v>15</v>
      </c>
      <c r="I441" t="s">
        <v>16</v>
      </c>
      <c r="J441">
        <v>9.1008571999999996E-2</v>
      </c>
      <c r="K441">
        <v>18.850000000000001</v>
      </c>
      <c r="L441">
        <v>129.6336</v>
      </c>
      <c r="M441">
        <v>4</v>
      </c>
    </row>
    <row r="442" spans="1:13" x14ac:dyDescent="0.3">
      <c r="A442" t="s">
        <v>17</v>
      </c>
      <c r="B442">
        <v>4774</v>
      </c>
      <c r="C442" t="s">
        <v>440</v>
      </c>
      <c r="D442" t="s">
        <v>64</v>
      </c>
      <c r="E442">
        <v>2012</v>
      </c>
      <c r="F442" t="s">
        <v>13</v>
      </c>
      <c r="G442" t="s">
        <v>14</v>
      </c>
      <c r="H442" t="s">
        <v>15</v>
      </c>
      <c r="I442" t="s">
        <v>16</v>
      </c>
      <c r="J442">
        <v>3.3997473E-2</v>
      </c>
      <c r="K442">
        <v>18.5</v>
      </c>
      <c r="L442">
        <v>129.92840000000001</v>
      </c>
      <c r="M442">
        <v>3.5</v>
      </c>
    </row>
    <row r="443" spans="1:13" x14ac:dyDescent="0.3">
      <c r="A443" t="s">
        <v>17</v>
      </c>
      <c r="B443">
        <v>2080</v>
      </c>
      <c r="C443" t="s">
        <v>1239</v>
      </c>
      <c r="D443" t="s">
        <v>42</v>
      </c>
      <c r="E443">
        <v>2012</v>
      </c>
      <c r="F443" t="s">
        <v>13</v>
      </c>
      <c r="G443" t="s">
        <v>14</v>
      </c>
      <c r="H443" t="s">
        <v>15</v>
      </c>
      <c r="I443" t="s">
        <v>16</v>
      </c>
      <c r="J443">
        <v>4.1291928999999998E-2</v>
      </c>
      <c r="K443">
        <v>19.2</v>
      </c>
      <c r="L443">
        <v>130.131</v>
      </c>
      <c r="M443">
        <v>4.2</v>
      </c>
    </row>
    <row r="444" spans="1:13" x14ac:dyDescent="0.3">
      <c r="A444" t="s">
        <v>17</v>
      </c>
      <c r="B444">
        <v>1387</v>
      </c>
      <c r="C444" t="s">
        <v>298</v>
      </c>
      <c r="D444" t="s">
        <v>19</v>
      </c>
      <c r="E444">
        <v>2012</v>
      </c>
      <c r="F444" t="s">
        <v>13</v>
      </c>
      <c r="G444" t="s">
        <v>14</v>
      </c>
      <c r="H444" t="s">
        <v>15</v>
      </c>
      <c r="I444" t="s">
        <v>16</v>
      </c>
      <c r="J444">
        <v>1.6132592000000001E-2</v>
      </c>
      <c r="K444">
        <v>18.850000000000001</v>
      </c>
      <c r="L444">
        <v>130.26259999999999</v>
      </c>
      <c r="M444">
        <v>4.3</v>
      </c>
    </row>
    <row r="445" spans="1:13" x14ac:dyDescent="0.3">
      <c r="A445" t="s">
        <v>17</v>
      </c>
      <c r="B445">
        <v>3264</v>
      </c>
      <c r="C445" t="s">
        <v>1423</v>
      </c>
      <c r="D445" t="s">
        <v>12</v>
      </c>
      <c r="E445">
        <v>2012</v>
      </c>
      <c r="F445" t="s">
        <v>13</v>
      </c>
      <c r="G445" t="s">
        <v>14</v>
      </c>
      <c r="H445" t="s">
        <v>15</v>
      </c>
      <c r="I445" t="s">
        <v>16</v>
      </c>
      <c r="J445">
        <v>3.5803099999999997E-2</v>
      </c>
      <c r="K445">
        <v>10.895</v>
      </c>
      <c r="L445">
        <v>130.32839999999999</v>
      </c>
      <c r="M445">
        <v>4</v>
      </c>
    </row>
    <row r="446" spans="1:13" x14ac:dyDescent="0.3">
      <c r="A446" t="s">
        <v>10</v>
      </c>
      <c r="B446">
        <v>6374</v>
      </c>
      <c r="C446" t="s">
        <v>1309</v>
      </c>
      <c r="D446" t="s">
        <v>12</v>
      </c>
      <c r="E446">
        <v>2012</v>
      </c>
      <c r="F446" t="s">
        <v>13</v>
      </c>
      <c r="G446" t="s">
        <v>14</v>
      </c>
      <c r="H446" t="s">
        <v>15</v>
      </c>
      <c r="I446" t="s">
        <v>16</v>
      </c>
      <c r="J446">
        <v>5.9820883999999998E-2</v>
      </c>
      <c r="K446">
        <v>7.17</v>
      </c>
      <c r="L446">
        <v>130.39680000000001</v>
      </c>
      <c r="M446">
        <v>4</v>
      </c>
    </row>
    <row r="447" spans="1:13" x14ac:dyDescent="0.3">
      <c r="A447" t="s">
        <v>17</v>
      </c>
      <c r="B447">
        <v>4917</v>
      </c>
      <c r="C447" t="s">
        <v>1350</v>
      </c>
      <c r="D447" t="s">
        <v>19</v>
      </c>
      <c r="E447">
        <v>2012</v>
      </c>
      <c r="F447" t="s">
        <v>13</v>
      </c>
      <c r="G447" t="s">
        <v>14</v>
      </c>
      <c r="H447" t="s">
        <v>15</v>
      </c>
      <c r="I447" t="s">
        <v>16</v>
      </c>
      <c r="J447">
        <v>2.8907832000000001E-2</v>
      </c>
      <c r="K447">
        <v>14</v>
      </c>
      <c r="L447">
        <v>130.43100000000001</v>
      </c>
      <c r="M447">
        <v>3.4</v>
      </c>
    </row>
    <row r="448" spans="1:13" x14ac:dyDescent="0.3">
      <c r="A448" t="s">
        <v>10</v>
      </c>
      <c r="B448">
        <v>2104</v>
      </c>
      <c r="C448" t="s">
        <v>580</v>
      </c>
      <c r="D448" t="s">
        <v>24</v>
      </c>
      <c r="E448">
        <v>2012</v>
      </c>
      <c r="F448" t="s">
        <v>13</v>
      </c>
      <c r="G448" t="s">
        <v>14</v>
      </c>
      <c r="H448" t="s">
        <v>15</v>
      </c>
      <c r="I448" t="s">
        <v>16</v>
      </c>
      <c r="J448">
        <v>1.9965179E-2</v>
      </c>
      <c r="K448">
        <v>15.1</v>
      </c>
      <c r="L448">
        <v>130.53100000000001</v>
      </c>
      <c r="M448">
        <v>4.2</v>
      </c>
    </row>
    <row r="449" spans="1:13" x14ac:dyDescent="0.3">
      <c r="A449" t="s">
        <v>10</v>
      </c>
      <c r="B449">
        <v>3303</v>
      </c>
      <c r="C449" t="s">
        <v>774</v>
      </c>
      <c r="D449" t="s">
        <v>12</v>
      </c>
      <c r="E449">
        <v>2012</v>
      </c>
      <c r="F449" t="s">
        <v>13</v>
      </c>
      <c r="G449" t="s">
        <v>14</v>
      </c>
      <c r="H449" t="s">
        <v>15</v>
      </c>
      <c r="I449" t="s">
        <v>16</v>
      </c>
      <c r="J449">
        <v>0.103080901</v>
      </c>
      <c r="K449">
        <v>6.11</v>
      </c>
      <c r="L449">
        <v>131.29679999999999</v>
      </c>
      <c r="M449">
        <v>4</v>
      </c>
    </row>
    <row r="450" spans="1:13" x14ac:dyDescent="0.3">
      <c r="A450" t="s">
        <v>17</v>
      </c>
      <c r="B450">
        <v>1383</v>
      </c>
      <c r="C450" t="s">
        <v>763</v>
      </c>
      <c r="D450" t="s">
        <v>19</v>
      </c>
      <c r="E450">
        <v>2012</v>
      </c>
      <c r="F450" t="s">
        <v>13</v>
      </c>
      <c r="G450" t="s">
        <v>14</v>
      </c>
      <c r="H450" t="s">
        <v>15</v>
      </c>
      <c r="I450" t="s">
        <v>16</v>
      </c>
      <c r="J450">
        <v>2.1010687E-2</v>
      </c>
      <c r="K450">
        <v>11.5</v>
      </c>
      <c r="L450">
        <v>131.39420000000001</v>
      </c>
      <c r="M450">
        <v>4.3</v>
      </c>
    </row>
    <row r="451" spans="1:13" x14ac:dyDescent="0.3">
      <c r="A451" t="s">
        <v>10</v>
      </c>
      <c r="B451">
        <v>6346</v>
      </c>
      <c r="C451" t="s">
        <v>1090</v>
      </c>
      <c r="D451" t="s">
        <v>57</v>
      </c>
      <c r="E451">
        <v>2012</v>
      </c>
      <c r="F451" t="s">
        <v>13</v>
      </c>
      <c r="G451" t="s">
        <v>14</v>
      </c>
      <c r="H451" t="s">
        <v>15</v>
      </c>
      <c r="I451" t="s">
        <v>16</v>
      </c>
      <c r="J451">
        <v>0</v>
      </c>
      <c r="K451">
        <v>8.6</v>
      </c>
      <c r="L451">
        <v>131.53100000000001</v>
      </c>
      <c r="M451">
        <v>4</v>
      </c>
    </row>
    <row r="452" spans="1:13" x14ac:dyDescent="0.3">
      <c r="A452" t="s">
        <v>17</v>
      </c>
      <c r="B452">
        <v>2061</v>
      </c>
      <c r="C452" t="s">
        <v>1234</v>
      </c>
      <c r="D452" t="s">
        <v>28</v>
      </c>
      <c r="E452">
        <v>2012</v>
      </c>
      <c r="F452" t="s">
        <v>13</v>
      </c>
      <c r="G452" t="s">
        <v>14</v>
      </c>
      <c r="H452" t="s">
        <v>15</v>
      </c>
      <c r="I452" t="s">
        <v>16</v>
      </c>
      <c r="J452">
        <v>0.12268441300000001</v>
      </c>
      <c r="K452">
        <v>15.7</v>
      </c>
      <c r="L452">
        <v>132.29419999999999</v>
      </c>
      <c r="M452">
        <v>4.2</v>
      </c>
    </row>
    <row r="453" spans="1:13" x14ac:dyDescent="0.3">
      <c r="A453" t="s">
        <v>10</v>
      </c>
      <c r="B453">
        <v>2011</v>
      </c>
      <c r="C453" t="s">
        <v>659</v>
      </c>
      <c r="D453" t="s">
        <v>48</v>
      </c>
      <c r="E453">
        <v>2012</v>
      </c>
      <c r="F453" t="s">
        <v>13</v>
      </c>
      <c r="G453" t="s">
        <v>14</v>
      </c>
      <c r="H453" t="s">
        <v>15</v>
      </c>
      <c r="I453" t="s">
        <v>16</v>
      </c>
      <c r="J453">
        <v>1.2282365999999999E-2</v>
      </c>
      <c r="K453">
        <v>15.15</v>
      </c>
      <c r="L453">
        <v>132.5284</v>
      </c>
      <c r="M453">
        <v>4.2</v>
      </c>
    </row>
    <row r="454" spans="1:13" x14ac:dyDescent="0.3">
      <c r="A454" t="s">
        <v>10</v>
      </c>
      <c r="B454">
        <v>3309</v>
      </c>
      <c r="C454" t="s">
        <v>614</v>
      </c>
      <c r="D454" t="s">
        <v>48</v>
      </c>
      <c r="E454">
        <v>2012</v>
      </c>
      <c r="F454" t="s">
        <v>13</v>
      </c>
      <c r="G454" t="s">
        <v>14</v>
      </c>
      <c r="H454" t="s">
        <v>15</v>
      </c>
      <c r="I454" t="s">
        <v>16</v>
      </c>
      <c r="J454">
        <v>0</v>
      </c>
      <c r="K454">
        <v>6.67</v>
      </c>
      <c r="L454">
        <v>133.0626</v>
      </c>
      <c r="M454">
        <v>4</v>
      </c>
    </row>
    <row r="455" spans="1:13" x14ac:dyDescent="0.3">
      <c r="A455" t="s">
        <v>10</v>
      </c>
      <c r="B455">
        <v>2114</v>
      </c>
      <c r="C455" t="s">
        <v>1161</v>
      </c>
      <c r="D455" t="s">
        <v>54</v>
      </c>
      <c r="E455">
        <v>2012</v>
      </c>
      <c r="F455" t="s">
        <v>13</v>
      </c>
      <c r="G455" t="s">
        <v>14</v>
      </c>
      <c r="H455" t="s">
        <v>15</v>
      </c>
      <c r="I455" t="s">
        <v>16</v>
      </c>
      <c r="J455">
        <v>9.6249842000000002E-2</v>
      </c>
      <c r="K455">
        <v>15.1</v>
      </c>
      <c r="L455">
        <v>134.49420000000001</v>
      </c>
      <c r="M455">
        <v>4.2</v>
      </c>
    </row>
    <row r="456" spans="1:13" x14ac:dyDescent="0.3">
      <c r="A456" t="s">
        <v>17</v>
      </c>
      <c r="B456">
        <v>5248</v>
      </c>
      <c r="C456" t="s">
        <v>372</v>
      </c>
      <c r="D456" t="s">
        <v>24</v>
      </c>
      <c r="E456">
        <v>2012</v>
      </c>
      <c r="F456" t="s">
        <v>13</v>
      </c>
      <c r="G456" t="s">
        <v>14</v>
      </c>
      <c r="H456" t="s">
        <v>15</v>
      </c>
      <c r="I456" t="s">
        <v>16</v>
      </c>
      <c r="J456">
        <v>4.5928229000000001E-2</v>
      </c>
      <c r="K456">
        <v>10</v>
      </c>
      <c r="L456">
        <v>138.11799999999999</v>
      </c>
      <c r="M456">
        <v>3</v>
      </c>
    </row>
    <row r="457" spans="1:13" x14ac:dyDescent="0.3">
      <c r="A457" t="s">
        <v>10</v>
      </c>
      <c r="B457">
        <v>1008</v>
      </c>
      <c r="C457" t="s">
        <v>807</v>
      </c>
      <c r="D457" t="s">
        <v>12</v>
      </c>
      <c r="E457">
        <v>2012</v>
      </c>
      <c r="F457" t="s">
        <v>13</v>
      </c>
      <c r="G457" t="s">
        <v>14</v>
      </c>
      <c r="H457" t="s">
        <v>15</v>
      </c>
      <c r="I457" t="s">
        <v>16</v>
      </c>
      <c r="J457">
        <v>2.9700018000000002E-2</v>
      </c>
      <c r="K457">
        <v>17.75</v>
      </c>
      <c r="L457">
        <v>140.38380000000001</v>
      </c>
      <c r="M457">
        <v>4.4000000000000004</v>
      </c>
    </row>
    <row r="458" spans="1:13" x14ac:dyDescent="0.3">
      <c r="A458" t="s">
        <v>17</v>
      </c>
      <c r="B458">
        <v>6315</v>
      </c>
      <c r="C458" t="s">
        <v>247</v>
      </c>
      <c r="D458" t="s">
        <v>48</v>
      </c>
      <c r="E458">
        <v>2012</v>
      </c>
      <c r="F458" t="s">
        <v>13</v>
      </c>
      <c r="G458" t="s">
        <v>14</v>
      </c>
      <c r="H458" t="s">
        <v>15</v>
      </c>
      <c r="I458" t="s">
        <v>16</v>
      </c>
      <c r="J458">
        <v>1.2627477999999999E-2</v>
      </c>
      <c r="K458">
        <v>18.2</v>
      </c>
      <c r="L458">
        <v>140.81800000000001</v>
      </c>
      <c r="M458">
        <v>4</v>
      </c>
    </row>
    <row r="459" spans="1:13" x14ac:dyDescent="0.3">
      <c r="A459" t="s">
        <v>17</v>
      </c>
      <c r="B459">
        <v>5252</v>
      </c>
      <c r="C459" t="s">
        <v>170</v>
      </c>
      <c r="D459" t="s">
        <v>19</v>
      </c>
      <c r="E459">
        <v>2012</v>
      </c>
      <c r="F459" t="s">
        <v>13</v>
      </c>
      <c r="G459" t="s">
        <v>14</v>
      </c>
      <c r="H459" t="s">
        <v>15</v>
      </c>
      <c r="I459" t="s">
        <v>16</v>
      </c>
      <c r="J459">
        <v>4.4978224999999997E-2</v>
      </c>
      <c r="K459">
        <v>15</v>
      </c>
      <c r="L459">
        <v>140.88380000000001</v>
      </c>
      <c r="M459">
        <v>3</v>
      </c>
    </row>
    <row r="460" spans="1:13" x14ac:dyDescent="0.3">
      <c r="A460" t="s">
        <v>17</v>
      </c>
      <c r="B460">
        <v>6316</v>
      </c>
      <c r="C460" t="s">
        <v>1354</v>
      </c>
      <c r="D460" t="s">
        <v>48</v>
      </c>
      <c r="E460">
        <v>2012</v>
      </c>
      <c r="F460" t="s">
        <v>13</v>
      </c>
      <c r="G460" t="s">
        <v>14</v>
      </c>
      <c r="H460" t="s">
        <v>15</v>
      </c>
      <c r="I460" t="s">
        <v>16</v>
      </c>
      <c r="J460">
        <v>5.4318516999999997E-2</v>
      </c>
      <c r="K460">
        <v>18.25</v>
      </c>
      <c r="L460">
        <v>140.91540000000001</v>
      </c>
      <c r="M460">
        <v>4</v>
      </c>
    </row>
    <row r="461" spans="1:13" x14ac:dyDescent="0.3">
      <c r="A461" t="s">
        <v>17</v>
      </c>
      <c r="B461">
        <v>1395</v>
      </c>
      <c r="C461" t="s">
        <v>782</v>
      </c>
      <c r="D461" t="s">
        <v>64</v>
      </c>
      <c r="E461">
        <v>2012</v>
      </c>
      <c r="F461" t="s">
        <v>13</v>
      </c>
      <c r="G461" t="s">
        <v>14</v>
      </c>
      <c r="H461" t="s">
        <v>15</v>
      </c>
      <c r="I461" t="s">
        <v>16</v>
      </c>
      <c r="J461">
        <v>1.5700603E-2</v>
      </c>
      <c r="K461">
        <v>15.35</v>
      </c>
      <c r="L461">
        <v>141.14699999999999</v>
      </c>
      <c r="M461">
        <v>4.3</v>
      </c>
    </row>
    <row r="462" spans="1:13" x14ac:dyDescent="0.3">
      <c r="A462" t="s">
        <v>17</v>
      </c>
      <c r="B462">
        <v>6242</v>
      </c>
      <c r="C462" t="s">
        <v>831</v>
      </c>
      <c r="D462" t="s">
        <v>19</v>
      </c>
      <c r="E462">
        <v>2012</v>
      </c>
      <c r="F462" t="s">
        <v>13</v>
      </c>
      <c r="G462" t="s">
        <v>14</v>
      </c>
      <c r="H462" t="s">
        <v>15</v>
      </c>
      <c r="I462" t="s">
        <v>16</v>
      </c>
      <c r="J462">
        <v>3.2672263E-2</v>
      </c>
      <c r="K462">
        <v>8.6</v>
      </c>
      <c r="L462">
        <v>141.21539999999999</v>
      </c>
      <c r="M462">
        <v>4</v>
      </c>
    </row>
    <row r="463" spans="1:13" x14ac:dyDescent="0.3">
      <c r="A463" t="s">
        <v>17</v>
      </c>
      <c r="B463">
        <v>1401</v>
      </c>
      <c r="C463" t="s">
        <v>220</v>
      </c>
      <c r="D463" t="s">
        <v>48</v>
      </c>
      <c r="E463">
        <v>2012</v>
      </c>
      <c r="F463" t="s">
        <v>13</v>
      </c>
      <c r="G463" t="s">
        <v>14</v>
      </c>
      <c r="H463" t="s">
        <v>15</v>
      </c>
      <c r="I463" t="s">
        <v>16</v>
      </c>
      <c r="J463">
        <v>4.1009558000000002E-2</v>
      </c>
      <c r="K463">
        <v>16</v>
      </c>
      <c r="L463">
        <v>141.24959999999999</v>
      </c>
      <c r="M463">
        <v>4.3</v>
      </c>
    </row>
    <row r="464" spans="1:13" x14ac:dyDescent="0.3">
      <c r="A464" t="s">
        <v>17</v>
      </c>
      <c r="B464">
        <v>5634</v>
      </c>
      <c r="C464" t="s">
        <v>787</v>
      </c>
      <c r="D464" t="s">
        <v>67</v>
      </c>
      <c r="E464">
        <v>2012</v>
      </c>
      <c r="F464" t="s">
        <v>13</v>
      </c>
      <c r="G464" t="s">
        <v>14</v>
      </c>
      <c r="H464" t="s">
        <v>15</v>
      </c>
      <c r="I464" t="s">
        <v>16</v>
      </c>
      <c r="J464">
        <v>9.0111173000000003E-2</v>
      </c>
      <c r="K464">
        <v>16</v>
      </c>
      <c r="L464">
        <v>141.31540000000001</v>
      </c>
      <c r="M464">
        <v>2</v>
      </c>
    </row>
    <row r="465" spans="1:13" x14ac:dyDescent="0.3">
      <c r="A465" t="s">
        <v>10</v>
      </c>
      <c r="B465">
        <v>3889</v>
      </c>
      <c r="C465" t="s">
        <v>1254</v>
      </c>
      <c r="D465" t="s">
        <v>28</v>
      </c>
      <c r="E465">
        <v>2012</v>
      </c>
      <c r="F465" t="s">
        <v>13</v>
      </c>
      <c r="G465" t="s">
        <v>14</v>
      </c>
      <c r="H465" t="s">
        <v>15</v>
      </c>
      <c r="I465" t="s">
        <v>16</v>
      </c>
      <c r="J465">
        <v>4.6881328E-2</v>
      </c>
      <c r="K465">
        <v>17.100000000000001</v>
      </c>
      <c r="L465">
        <v>141.38380000000001</v>
      </c>
      <c r="M465">
        <v>3.9</v>
      </c>
    </row>
    <row r="466" spans="1:13" x14ac:dyDescent="0.3">
      <c r="A466" t="s">
        <v>10</v>
      </c>
      <c r="B466">
        <v>3297</v>
      </c>
      <c r="C466" t="s">
        <v>966</v>
      </c>
      <c r="D466" t="s">
        <v>28</v>
      </c>
      <c r="E466">
        <v>2012</v>
      </c>
      <c r="F466" t="s">
        <v>13</v>
      </c>
      <c r="G466" t="s">
        <v>14</v>
      </c>
      <c r="H466" t="s">
        <v>15</v>
      </c>
      <c r="I466" t="s">
        <v>16</v>
      </c>
      <c r="J466">
        <v>3.4753685999999999E-2</v>
      </c>
      <c r="K466">
        <v>19.25</v>
      </c>
      <c r="L466">
        <v>141.5496</v>
      </c>
      <c r="M466">
        <v>4</v>
      </c>
    </row>
    <row r="467" spans="1:13" x14ac:dyDescent="0.3">
      <c r="A467" t="s">
        <v>17</v>
      </c>
      <c r="B467">
        <v>4915</v>
      </c>
      <c r="C467" t="s">
        <v>151</v>
      </c>
      <c r="D467" t="s">
        <v>54</v>
      </c>
      <c r="E467">
        <v>2012</v>
      </c>
      <c r="F467" t="s">
        <v>13</v>
      </c>
      <c r="G467" t="s">
        <v>14</v>
      </c>
      <c r="H467" t="s">
        <v>15</v>
      </c>
      <c r="I467" t="s">
        <v>16</v>
      </c>
      <c r="J467">
        <v>1.6760074999999999E-2</v>
      </c>
      <c r="K467">
        <v>17.5</v>
      </c>
      <c r="L467">
        <v>141.61799999999999</v>
      </c>
      <c r="M467">
        <v>3.4</v>
      </c>
    </row>
    <row r="468" spans="1:13" x14ac:dyDescent="0.3">
      <c r="A468" t="s">
        <v>17</v>
      </c>
      <c r="B468">
        <v>2055</v>
      </c>
      <c r="C468" t="s">
        <v>1231</v>
      </c>
      <c r="D468" t="s">
        <v>95</v>
      </c>
      <c r="E468">
        <v>2012</v>
      </c>
      <c r="F468" t="s">
        <v>13</v>
      </c>
      <c r="G468" t="s">
        <v>14</v>
      </c>
      <c r="H468" t="s">
        <v>15</v>
      </c>
      <c r="I468" t="s">
        <v>16</v>
      </c>
      <c r="J468">
        <v>0.10313892199999999</v>
      </c>
      <c r="K468">
        <v>9.17</v>
      </c>
      <c r="L468">
        <v>141.74700000000001</v>
      </c>
      <c r="M468">
        <v>4.2</v>
      </c>
    </row>
    <row r="469" spans="1:13" x14ac:dyDescent="0.3">
      <c r="A469" t="s">
        <v>10</v>
      </c>
      <c r="B469">
        <v>743</v>
      </c>
      <c r="C469" t="s">
        <v>649</v>
      </c>
      <c r="D469" t="s">
        <v>48</v>
      </c>
      <c r="E469">
        <v>2012</v>
      </c>
      <c r="F469" t="s">
        <v>13</v>
      </c>
      <c r="G469" t="s">
        <v>14</v>
      </c>
      <c r="H469" t="s">
        <v>15</v>
      </c>
      <c r="I469" t="s">
        <v>16</v>
      </c>
      <c r="J469">
        <v>0.12970500800000001</v>
      </c>
      <c r="K469">
        <v>5.0949999999999998</v>
      </c>
      <c r="L469">
        <v>141.88380000000001</v>
      </c>
      <c r="M469">
        <v>4.5</v>
      </c>
    </row>
    <row r="470" spans="1:13" x14ac:dyDescent="0.3">
      <c r="A470" t="s">
        <v>17</v>
      </c>
      <c r="B470">
        <v>2723</v>
      </c>
      <c r="C470" t="s">
        <v>351</v>
      </c>
      <c r="D470" t="s">
        <v>42</v>
      </c>
      <c r="E470">
        <v>2012</v>
      </c>
      <c r="F470" t="s">
        <v>13</v>
      </c>
      <c r="G470" t="s">
        <v>14</v>
      </c>
      <c r="H470" t="s">
        <v>15</v>
      </c>
      <c r="I470" t="s">
        <v>16</v>
      </c>
      <c r="J470">
        <v>0</v>
      </c>
      <c r="K470">
        <v>8.51</v>
      </c>
      <c r="L470">
        <v>142.14699999999999</v>
      </c>
      <c r="M470">
        <v>4.0999999999999996</v>
      </c>
    </row>
    <row r="471" spans="1:13" x14ac:dyDescent="0.3">
      <c r="A471" t="s">
        <v>17</v>
      </c>
      <c r="B471">
        <v>2712</v>
      </c>
      <c r="C471" t="s">
        <v>201</v>
      </c>
      <c r="D471" t="s">
        <v>28</v>
      </c>
      <c r="E471">
        <v>2012</v>
      </c>
      <c r="F471" t="s">
        <v>13</v>
      </c>
      <c r="G471" t="s">
        <v>14</v>
      </c>
      <c r="H471" t="s">
        <v>15</v>
      </c>
      <c r="I471" t="s">
        <v>16</v>
      </c>
      <c r="J471">
        <v>8.9817198000000001E-2</v>
      </c>
      <c r="K471">
        <v>14.1</v>
      </c>
      <c r="L471">
        <v>142.74959999999999</v>
      </c>
      <c r="M471">
        <v>4.0999999999999996</v>
      </c>
    </row>
    <row r="472" spans="1:13" x14ac:dyDescent="0.3">
      <c r="A472" t="s">
        <v>17</v>
      </c>
      <c r="B472">
        <v>4167</v>
      </c>
      <c r="C472" t="s">
        <v>690</v>
      </c>
      <c r="D472" t="s">
        <v>12</v>
      </c>
      <c r="E472">
        <v>2012</v>
      </c>
      <c r="F472" t="s">
        <v>13</v>
      </c>
      <c r="G472" t="s">
        <v>14</v>
      </c>
      <c r="H472" t="s">
        <v>15</v>
      </c>
      <c r="I472" t="s">
        <v>16</v>
      </c>
      <c r="J472">
        <v>3.6341538999999999E-2</v>
      </c>
      <c r="K472">
        <v>9.6</v>
      </c>
      <c r="L472">
        <v>142.91540000000001</v>
      </c>
      <c r="M472">
        <v>3.8</v>
      </c>
    </row>
    <row r="473" spans="1:13" x14ac:dyDescent="0.3">
      <c r="A473" t="s">
        <v>17</v>
      </c>
      <c r="B473">
        <v>3256</v>
      </c>
      <c r="C473" t="s">
        <v>682</v>
      </c>
      <c r="D473" t="s">
        <v>67</v>
      </c>
      <c r="E473">
        <v>2012</v>
      </c>
      <c r="F473" t="s">
        <v>13</v>
      </c>
      <c r="G473" t="s">
        <v>14</v>
      </c>
      <c r="H473" t="s">
        <v>15</v>
      </c>
      <c r="I473" t="s">
        <v>16</v>
      </c>
      <c r="J473">
        <v>5.8437652999999999E-2</v>
      </c>
      <c r="K473">
        <v>7.0750000000000002</v>
      </c>
      <c r="L473">
        <v>143.0128</v>
      </c>
      <c r="M473">
        <v>4</v>
      </c>
    </row>
    <row r="474" spans="1:13" x14ac:dyDescent="0.3">
      <c r="A474" t="s">
        <v>17</v>
      </c>
      <c r="B474">
        <v>995</v>
      </c>
      <c r="C474" t="s">
        <v>181</v>
      </c>
      <c r="D474" t="s">
        <v>32</v>
      </c>
      <c r="E474">
        <v>2012</v>
      </c>
      <c r="F474" t="s">
        <v>13</v>
      </c>
      <c r="G474" t="s">
        <v>14</v>
      </c>
      <c r="H474" t="s">
        <v>15</v>
      </c>
      <c r="I474" t="s">
        <v>16</v>
      </c>
      <c r="J474">
        <v>3.0842963000000001E-2</v>
      </c>
      <c r="K474">
        <v>13.85</v>
      </c>
      <c r="L474">
        <v>143.11539999999999</v>
      </c>
      <c r="M474">
        <v>4.4000000000000004</v>
      </c>
    </row>
    <row r="475" spans="1:13" x14ac:dyDescent="0.3">
      <c r="A475" t="s">
        <v>17</v>
      </c>
      <c r="B475">
        <v>1405</v>
      </c>
      <c r="C475" t="s">
        <v>579</v>
      </c>
      <c r="D475" t="s">
        <v>32</v>
      </c>
      <c r="E475">
        <v>2012</v>
      </c>
      <c r="F475" t="s">
        <v>13</v>
      </c>
      <c r="G475" t="s">
        <v>14</v>
      </c>
      <c r="H475" t="s">
        <v>15</v>
      </c>
      <c r="I475" t="s">
        <v>16</v>
      </c>
      <c r="J475">
        <v>5.6516756000000001E-2</v>
      </c>
      <c r="K475">
        <v>13.15</v>
      </c>
      <c r="L475">
        <v>143.4812</v>
      </c>
      <c r="M475">
        <v>4.3</v>
      </c>
    </row>
    <row r="476" spans="1:13" x14ac:dyDescent="0.3">
      <c r="A476" t="s">
        <v>17</v>
      </c>
      <c r="B476">
        <v>6238</v>
      </c>
      <c r="C476" t="s">
        <v>507</v>
      </c>
      <c r="D476" t="s">
        <v>61</v>
      </c>
      <c r="E476">
        <v>2012</v>
      </c>
      <c r="F476" t="s">
        <v>13</v>
      </c>
      <c r="G476" t="s">
        <v>14</v>
      </c>
      <c r="H476" t="s">
        <v>15</v>
      </c>
      <c r="I476" t="s">
        <v>16</v>
      </c>
      <c r="J476">
        <v>2.0952704999999999E-2</v>
      </c>
      <c r="K476">
        <v>14.7</v>
      </c>
      <c r="L476">
        <v>143.5128</v>
      </c>
      <c r="M476">
        <v>4</v>
      </c>
    </row>
    <row r="477" spans="1:13" x14ac:dyDescent="0.3">
      <c r="A477" t="s">
        <v>17</v>
      </c>
      <c r="B477">
        <v>4426</v>
      </c>
      <c r="C477" t="s">
        <v>656</v>
      </c>
      <c r="D477" t="s">
        <v>48</v>
      </c>
      <c r="E477">
        <v>2012</v>
      </c>
      <c r="F477" t="s">
        <v>13</v>
      </c>
      <c r="G477" t="s">
        <v>14</v>
      </c>
      <c r="H477" t="s">
        <v>15</v>
      </c>
      <c r="I477" t="s">
        <v>16</v>
      </c>
      <c r="J477">
        <v>0.10360309400000001</v>
      </c>
      <c r="K477">
        <v>15.5</v>
      </c>
      <c r="L477">
        <v>143.547</v>
      </c>
      <c r="M477">
        <v>3.7</v>
      </c>
    </row>
    <row r="478" spans="1:13" x14ac:dyDescent="0.3">
      <c r="A478" t="s">
        <v>17</v>
      </c>
      <c r="B478">
        <v>4928</v>
      </c>
      <c r="C478" t="s">
        <v>1298</v>
      </c>
      <c r="D478" t="s">
        <v>42</v>
      </c>
      <c r="E478">
        <v>2012</v>
      </c>
      <c r="F478" t="s">
        <v>13</v>
      </c>
      <c r="G478" t="s">
        <v>14</v>
      </c>
      <c r="H478" t="s">
        <v>15</v>
      </c>
      <c r="I478" t="s">
        <v>16</v>
      </c>
      <c r="J478">
        <v>2.4693927000000001E-2</v>
      </c>
      <c r="K478">
        <v>21.25</v>
      </c>
      <c r="L478">
        <v>144.11019999999999</v>
      </c>
      <c r="M478">
        <v>3.4</v>
      </c>
    </row>
    <row r="479" spans="1:13" x14ac:dyDescent="0.3">
      <c r="A479" t="s">
        <v>17</v>
      </c>
      <c r="B479">
        <v>6329</v>
      </c>
      <c r="C479" t="s">
        <v>919</v>
      </c>
      <c r="D479" t="s">
        <v>32</v>
      </c>
      <c r="E479">
        <v>2012</v>
      </c>
      <c r="F479" t="s">
        <v>13</v>
      </c>
      <c r="G479" t="s">
        <v>14</v>
      </c>
      <c r="H479" t="s">
        <v>15</v>
      </c>
      <c r="I479" t="s">
        <v>16</v>
      </c>
      <c r="J479">
        <v>2.9827665E-2</v>
      </c>
      <c r="K479">
        <v>12.1</v>
      </c>
      <c r="L479">
        <v>144.34440000000001</v>
      </c>
      <c r="M479">
        <v>4</v>
      </c>
    </row>
    <row r="480" spans="1:13" x14ac:dyDescent="0.3">
      <c r="A480" t="s">
        <v>10</v>
      </c>
      <c r="B480">
        <v>1422</v>
      </c>
      <c r="C480" t="s">
        <v>957</v>
      </c>
      <c r="D480" t="s">
        <v>12</v>
      </c>
      <c r="E480">
        <v>2012</v>
      </c>
      <c r="F480" t="s">
        <v>13</v>
      </c>
      <c r="G480" t="s">
        <v>14</v>
      </c>
      <c r="H480" t="s">
        <v>15</v>
      </c>
      <c r="I480" t="s">
        <v>16</v>
      </c>
      <c r="J480">
        <v>4.9239320000000003E-2</v>
      </c>
      <c r="K480">
        <v>6.46</v>
      </c>
      <c r="L480">
        <v>144.4102</v>
      </c>
      <c r="M480">
        <v>4.3</v>
      </c>
    </row>
    <row r="481" spans="1:13" x14ac:dyDescent="0.3">
      <c r="A481" t="s">
        <v>10</v>
      </c>
      <c r="B481">
        <v>598</v>
      </c>
      <c r="C481" t="s">
        <v>403</v>
      </c>
      <c r="D481" t="s">
        <v>48</v>
      </c>
      <c r="E481">
        <v>2012</v>
      </c>
      <c r="F481" t="s">
        <v>13</v>
      </c>
      <c r="G481" t="s">
        <v>14</v>
      </c>
      <c r="H481" t="s">
        <v>15</v>
      </c>
      <c r="I481" t="s">
        <v>16</v>
      </c>
      <c r="J481">
        <v>3.8588129999999998E-2</v>
      </c>
      <c r="K481">
        <v>16.7</v>
      </c>
      <c r="L481">
        <v>144.61019999999999</v>
      </c>
      <c r="M481">
        <v>4.5999999999999996</v>
      </c>
    </row>
    <row r="482" spans="1:13" x14ac:dyDescent="0.3">
      <c r="A482" t="s">
        <v>17</v>
      </c>
      <c r="B482">
        <v>6231</v>
      </c>
      <c r="C482" t="s">
        <v>830</v>
      </c>
      <c r="D482" t="s">
        <v>61</v>
      </c>
      <c r="E482">
        <v>2012</v>
      </c>
      <c r="F482" t="s">
        <v>13</v>
      </c>
      <c r="G482" t="s">
        <v>14</v>
      </c>
      <c r="H482" t="s">
        <v>15</v>
      </c>
      <c r="I482" t="s">
        <v>16</v>
      </c>
      <c r="J482">
        <v>0.163233667</v>
      </c>
      <c r="K482">
        <v>7.85</v>
      </c>
      <c r="L482">
        <v>144.64439999999999</v>
      </c>
      <c r="M482">
        <v>4</v>
      </c>
    </row>
    <row r="483" spans="1:13" x14ac:dyDescent="0.3">
      <c r="A483" t="s">
        <v>17</v>
      </c>
      <c r="B483">
        <v>2120</v>
      </c>
      <c r="C483" t="s">
        <v>708</v>
      </c>
      <c r="D483" t="s">
        <v>42</v>
      </c>
      <c r="E483">
        <v>2012</v>
      </c>
      <c r="F483" t="s">
        <v>13</v>
      </c>
      <c r="G483" t="s">
        <v>14</v>
      </c>
      <c r="H483" t="s">
        <v>15</v>
      </c>
      <c r="I483" t="s">
        <v>16</v>
      </c>
      <c r="J483">
        <v>2.9054046E-2</v>
      </c>
      <c r="K483">
        <v>21.1</v>
      </c>
      <c r="L483">
        <v>144.67859999999999</v>
      </c>
      <c r="M483">
        <v>4.2</v>
      </c>
    </row>
    <row r="484" spans="1:13" x14ac:dyDescent="0.3">
      <c r="A484" t="s">
        <v>10</v>
      </c>
      <c r="B484">
        <v>6373</v>
      </c>
      <c r="C484" t="s">
        <v>1536</v>
      </c>
      <c r="D484" t="s">
        <v>12</v>
      </c>
      <c r="E484">
        <v>2012</v>
      </c>
      <c r="F484" t="s">
        <v>13</v>
      </c>
      <c r="G484" t="s">
        <v>14</v>
      </c>
      <c r="H484" t="s">
        <v>15</v>
      </c>
      <c r="I484" t="s">
        <v>16</v>
      </c>
      <c r="J484">
        <v>0.107223632</v>
      </c>
      <c r="K484">
        <v>5.46</v>
      </c>
      <c r="L484">
        <v>144.87860000000001</v>
      </c>
      <c r="M484">
        <v>4</v>
      </c>
    </row>
    <row r="485" spans="1:13" x14ac:dyDescent="0.3">
      <c r="A485" t="s">
        <v>17</v>
      </c>
      <c r="B485">
        <v>65</v>
      </c>
      <c r="C485" t="s">
        <v>110</v>
      </c>
      <c r="D485" t="s">
        <v>42</v>
      </c>
      <c r="E485">
        <v>2012</v>
      </c>
      <c r="F485" t="s">
        <v>13</v>
      </c>
      <c r="G485" t="s">
        <v>14</v>
      </c>
      <c r="H485" t="s">
        <v>15</v>
      </c>
      <c r="I485" t="s">
        <v>16</v>
      </c>
      <c r="J485">
        <v>1.5186145999999999E-2</v>
      </c>
      <c r="K485">
        <v>6.38</v>
      </c>
      <c r="L485">
        <v>144.947</v>
      </c>
      <c r="M485">
        <v>5</v>
      </c>
    </row>
    <row r="486" spans="1:13" x14ac:dyDescent="0.3">
      <c r="A486" t="s">
        <v>17</v>
      </c>
      <c r="B486">
        <v>984</v>
      </c>
      <c r="C486" t="s">
        <v>791</v>
      </c>
      <c r="D486" t="s">
        <v>28</v>
      </c>
      <c r="E486">
        <v>2012</v>
      </c>
      <c r="F486" t="s">
        <v>13</v>
      </c>
      <c r="G486" t="s">
        <v>14</v>
      </c>
      <c r="H486" t="s">
        <v>15</v>
      </c>
      <c r="I486" t="s">
        <v>16</v>
      </c>
      <c r="J486">
        <v>8.9144149000000006E-2</v>
      </c>
      <c r="K486">
        <v>9.3000000000000007</v>
      </c>
      <c r="L486">
        <v>144.9786</v>
      </c>
      <c r="M486">
        <v>4.4000000000000004</v>
      </c>
    </row>
    <row r="487" spans="1:13" x14ac:dyDescent="0.3">
      <c r="A487" t="s">
        <v>17</v>
      </c>
      <c r="B487">
        <v>5247</v>
      </c>
      <c r="C487" t="s">
        <v>1582</v>
      </c>
      <c r="D487" t="s">
        <v>67</v>
      </c>
      <c r="E487">
        <v>2012</v>
      </c>
      <c r="F487" t="s">
        <v>13</v>
      </c>
      <c r="G487" t="s">
        <v>14</v>
      </c>
      <c r="H487" t="s">
        <v>15</v>
      </c>
      <c r="I487" t="s">
        <v>16</v>
      </c>
      <c r="J487">
        <v>6.528457E-2</v>
      </c>
      <c r="K487">
        <v>16.100000000000001</v>
      </c>
      <c r="L487">
        <v>145.07599999999999</v>
      </c>
      <c r="M487">
        <v>3</v>
      </c>
    </row>
    <row r="488" spans="1:13" x14ac:dyDescent="0.3">
      <c r="A488" t="s">
        <v>17</v>
      </c>
      <c r="B488">
        <v>981</v>
      </c>
      <c r="C488" t="s">
        <v>788</v>
      </c>
      <c r="D488" t="s">
        <v>64</v>
      </c>
      <c r="E488">
        <v>2012</v>
      </c>
      <c r="F488" t="s">
        <v>13</v>
      </c>
      <c r="G488" t="s">
        <v>14</v>
      </c>
      <c r="H488" t="s">
        <v>15</v>
      </c>
      <c r="I488" t="s">
        <v>16</v>
      </c>
      <c r="J488">
        <v>0.12046799399999999</v>
      </c>
      <c r="K488">
        <v>7.39</v>
      </c>
      <c r="L488">
        <v>145.14699999999999</v>
      </c>
      <c r="M488">
        <v>4.4000000000000004</v>
      </c>
    </row>
    <row r="489" spans="1:13" x14ac:dyDescent="0.3">
      <c r="A489" t="s">
        <v>17</v>
      </c>
      <c r="B489">
        <v>6314</v>
      </c>
      <c r="C489" t="s">
        <v>1265</v>
      </c>
      <c r="D489" t="s">
        <v>48</v>
      </c>
      <c r="E489">
        <v>2012</v>
      </c>
      <c r="F489" t="s">
        <v>13</v>
      </c>
      <c r="G489" t="s">
        <v>14</v>
      </c>
      <c r="H489" t="s">
        <v>15</v>
      </c>
      <c r="I489" t="s">
        <v>16</v>
      </c>
      <c r="J489">
        <v>3.9071641999999997E-2</v>
      </c>
      <c r="K489">
        <v>18</v>
      </c>
      <c r="L489">
        <v>145.34180000000001</v>
      </c>
      <c r="M489">
        <v>4</v>
      </c>
    </row>
    <row r="490" spans="1:13" x14ac:dyDescent="0.3">
      <c r="A490" t="s">
        <v>10</v>
      </c>
      <c r="B490">
        <v>1</v>
      </c>
      <c r="C490" t="s">
        <v>11</v>
      </c>
      <c r="D490" t="s">
        <v>12</v>
      </c>
      <c r="E490">
        <v>2012</v>
      </c>
      <c r="F490" t="s">
        <v>13</v>
      </c>
      <c r="G490" t="s">
        <v>14</v>
      </c>
      <c r="H490" t="s">
        <v>15</v>
      </c>
      <c r="I490" t="s">
        <v>16</v>
      </c>
      <c r="J490">
        <v>0.10001350000000001</v>
      </c>
      <c r="K490">
        <v>15.1</v>
      </c>
      <c r="L490">
        <v>145.4786</v>
      </c>
      <c r="M490">
        <v>5</v>
      </c>
    </row>
    <row r="491" spans="1:13" x14ac:dyDescent="0.3">
      <c r="A491" t="s">
        <v>10</v>
      </c>
      <c r="B491">
        <v>79</v>
      </c>
      <c r="C491" t="s">
        <v>124</v>
      </c>
      <c r="D491" t="s">
        <v>67</v>
      </c>
      <c r="E491">
        <v>2012</v>
      </c>
      <c r="F491" t="s">
        <v>13</v>
      </c>
      <c r="G491" t="s">
        <v>14</v>
      </c>
      <c r="H491" t="s">
        <v>15</v>
      </c>
      <c r="I491" t="s">
        <v>16</v>
      </c>
      <c r="J491">
        <v>2.9768869999999999E-2</v>
      </c>
      <c r="K491">
        <v>14</v>
      </c>
      <c r="L491">
        <v>145.4786</v>
      </c>
      <c r="M491">
        <v>5</v>
      </c>
    </row>
    <row r="492" spans="1:13" x14ac:dyDescent="0.3">
      <c r="A492" t="s">
        <v>17</v>
      </c>
      <c r="B492">
        <v>6228</v>
      </c>
      <c r="C492" t="s">
        <v>1579</v>
      </c>
      <c r="D492" t="s">
        <v>12</v>
      </c>
      <c r="E492">
        <v>2012</v>
      </c>
      <c r="F492" t="s">
        <v>13</v>
      </c>
      <c r="G492" t="s">
        <v>14</v>
      </c>
      <c r="H492" t="s">
        <v>15</v>
      </c>
      <c r="I492" t="s">
        <v>16</v>
      </c>
      <c r="J492">
        <v>5.5159053999999999E-2</v>
      </c>
      <c r="K492">
        <v>17.75</v>
      </c>
      <c r="L492">
        <v>145.64439999999999</v>
      </c>
      <c r="M492">
        <v>4</v>
      </c>
    </row>
    <row r="493" spans="1:13" x14ac:dyDescent="0.3">
      <c r="A493" t="s">
        <v>10</v>
      </c>
      <c r="B493">
        <v>3887</v>
      </c>
      <c r="C493" t="s">
        <v>1197</v>
      </c>
      <c r="D493" t="s">
        <v>57</v>
      </c>
      <c r="E493">
        <v>2012</v>
      </c>
      <c r="F493" t="s">
        <v>13</v>
      </c>
      <c r="G493" t="s">
        <v>14</v>
      </c>
      <c r="H493" t="s">
        <v>15</v>
      </c>
      <c r="I493" t="s">
        <v>16</v>
      </c>
      <c r="J493">
        <v>7.5625152000000001E-2</v>
      </c>
      <c r="K493">
        <v>6.5750000000000002</v>
      </c>
      <c r="L493">
        <v>145.74440000000001</v>
      </c>
      <c r="M493">
        <v>3.9</v>
      </c>
    </row>
    <row r="494" spans="1:13" x14ac:dyDescent="0.3">
      <c r="A494" t="s">
        <v>10</v>
      </c>
      <c r="B494">
        <v>6360</v>
      </c>
      <c r="C494" t="s">
        <v>1347</v>
      </c>
      <c r="D494" t="s">
        <v>67</v>
      </c>
      <c r="E494">
        <v>2012</v>
      </c>
      <c r="F494" t="s">
        <v>13</v>
      </c>
      <c r="G494" t="s">
        <v>14</v>
      </c>
      <c r="H494" t="s">
        <v>15</v>
      </c>
      <c r="I494" t="s">
        <v>16</v>
      </c>
      <c r="J494">
        <v>7.5516070000000001E-3</v>
      </c>
      <c r="K494">
        <v>17.5</v>
      </c>
      <c r="L494">
        <v>145.81020000000001</v>
      </c>
      <c r="M494">
        <v>4</v>
      </c>
    </row>
    <row r="495" spans="1:13" x14ac:dyDescent="0.3">
      <c r="A495" t="s">
        <v>17</v>
      </c>
      <c r="B495">
        <v>6300</v>
      </c>
      <c r="C495" t="s">
        <v>1387</v>
      </c>
      <c r="D495" t="s">
        <v>48</v>
      </c>
      <c r="E495">
        <v>2012</v>
      </c>
      <c r="F495" t="s">
        <v>13</v>
      </c>
      <c r="G495" t="s">
        <v>14</v>
      </c>
      <c r="H495" t="s">
        <v>15</v>
      </c>
      <c r="I495" t="s">
        <v>16</v>
      </c>
      <c r="J495">
        <v>2.7991093000000002E-2</v>
      </c>
      <c r="K495">
        <v>7.2750000000000004</v>
      </c>
      <c r="L495">
        <v>145.976</v>
      </c>
      <c r="M495">
        <v>4</v>
      </c>
    </row>
    <row r="496" spans="1:13" x14ac:dyDescent="0.3">
      <c r="A496" t="s">
        <v>10</v>
      </c>
      <c r="B496">
        <v>2100</v>
      </c>
      <c r="C496" t="s">
        <v>338</v>
      </c>
      <c r="D496" t="s">
        <v>67</v>
      </c>
      <c r="E496">
        <v>2012</v>
      </c>
      <c r="F496" t="s">
        <v>13</v>
      </c>
      <c r="G496" t="s">
        <v>14</v>
      </c>
      <c r="H496" t="s">
        <v>15</v>
      </c>
      <c r="I496" t="s">
        <v>16</v>
      </c>
      <c r="J496">
        <v>4.5534457E-2</v>
      </c>
      <c r="K496">
        <v>18.5</v>
      </c>
      <c r="L496">
        <v>146.31020000000001</v>
      </c>
      <c r="M496">
        <v>4.2</v>
      </c>
    </row>
    <row r="497" spans="1:13" x14ac:dyDescent="0.3">
      <c r="A497" t="s">
        <v>17</v>
      </c>
      <c r="B497">
        <v>2075</v>
      </c>
      <c r="C497" t="s">
        <v>373</v>
      </c>
      <c r="D497" t="s">
        <v>12</v>
      </c>
      <c r="E497">
        <v>2012</v>
      </c>
      <c r="F497" t="s">
        <v>13</v>
      </c>
      <c r="G497" t="s">
        <v>14</v>
      </c>
      <c r="H497" t="s">
        <v>15</v>
      </c>
      <c r="I497" t="s">
        <v>16</v>
      </c>
      <c r="J497">
        <v>4.9396363999999998E-2</v>
      </c>
      <c r="K497">
        <v>18.2</v>
      </c>
      <c r="L497">
        <v>146.4734</v>
      </c>
      <c r="M497">
        <v>4.2</v>
      </c>
    </row>
    <row r="498" spans="1:13" x14ac:dyDescent="0.3">
      <c r="A498" t="s">
        <v>17</v>
      </c>
      <c r="B498">
        <v>3255</v>
      </c>
      <c r="C498" t="s">
        <v>1275</v>
      </c>
      <c r="D498" t="s">
        <v>28</v>
      </c>
      <c r="E498">
        <v>2012</v>
      </c>
      <c r="F498" t="s">
        <v>13</v>
      </c>
      <c r="G498" t="s">
        <v>14</v>
      </c>
      <c r="H498" t="s">
        <v>15</v>
      </c>
      <c r="I498" t="s">
        <v>16</v>
      </c>
      <c r="J498">
        <v>0.18785023300000001</v>
      </c>
      <c r="K498">
        <v>8.3550000000000004</v>
      </c>
      <c r="L498">
        <v>146.54179999999999</v>
      </c>
      <c r="M498">
        <v>4</v>
      </c>
    </row>
    <row r="499" spans="1:13" x14ac:dyDescent="0.3">
      <c r="A499" t="s">
        <v>10</v>
      </c>
      <c r="B499">
        <v>6417</v>
      </c>
      <c r="C499" t="s">
        <v>724</v>
      </c>
      <c r="D499" t="s">
        <v>95</v>
      </c>
      <c r="E499">
        <v>2012</v>
      </c>
      <c r="F499" t="s">
        <v>13</v>
      </c>
      <c r="G499" t="s">
        <v>14</v>
      </c>
      <c r="H499" t="s">
        <v>15</v>
      </c>
      <c r="I499" t="s">
        <v>16</v>
      </c>
      <c r="J499">
        <v>3.5627488999999998E-2</v>
      </c>
      <c r="K499">
        <v>8.3149999999999995</v>
      </c>
      <c r="L499">
        <v>146.64439999999999</v>
      </c>
      <c r="M499">
        <v>4</v>
      </c>
    </row>
    <row r="500" spans="1:13" x14ac:dyDescent="0.3">
      <c r="A500" t="s">
        <v>17</v>
      </c>
      <c r="B500">
        <v>2651</v>
      </c>
      <c r="C500" t="s">
        <v>1022</v>
      </c>
      <c r="D500" t="s">
        <v>19</v>
      </c>
      <c r="E500">
        <v>2012</v>
      </c>
      <c r="F500" t="s">
        <v>13</v>
      </c>
      <c r="G500" t="s">
        <v>14</v>
      </c>
      <c r="H500" t="s">
        <v>15</v>
      </c>
      <c r="I500" t="s">
        <v>16</v>
      </c>
      <c r="J500">
        <v>8.9291137000000007E-2</v>
      </c>
      <c r="K500">
        <v>10</v>
      </c>
      <c r="L500">
        <v>146.71019999999999</v>
      </c>
      <c r="M500">
        <v>4.0999999999999996</v>
      </c>
    </row>
    <row r="501" spans="1:13" x14ac:dyDescent="0.3">
      <c r="A501" t="s">
        <v>10</v>
      </c>
      <c r="B501">
        <v>597</v>
      </c>
      <c r="C501" t="s">
        <v>553</v>
      </c>
      <c r="D501" t="s">
        <v>12</v>
      </c>
      <c r="E501">
        <v>2012</v>
      </c>
      <c r="F501" t="s">
        <v>13</v>
      </c>
      <c r="G501" t="s">
        <v>14</v>
      </c>
      <c r="H501" t="s">
        <v>15</v>
      </c>
      <c r="I501" t="s">
        <v>16</v>
      </c>
      <c r="J501">
        <v>2.5912378E-2</v>
      </c>
      <c r="K501">
        <v>19.100000000000001</v>
      </c>
      <c r="L501">
        <v>146.84180000000001</v>
      </c>
      <c r="M501">
        <v>4.5999999999999996</v>
      </c>
    </row>
    <row r="502" spans="1:13" x14ac:dyDescent="0.3">
      <c r="A502" t="s">
        <v>17</v>
      </c>
      <c r="B502">
        <v>54</v>
      </c>
      <c r="C502" t="s">
        <v>99</v>
      </c>
      <c r="D502" t="s">
        <v>24</v>
      </c>
      <c r="E502">
        <v>2012</v>
      </c>
      <c r="F502" t="s">
        <v>13</v>
      </c>
      <c r="G502" t="s">
        <v>14</v>
      </c>
      <c r="H502" t="s">
        <v>15</v>
      </c>
      <c r="I502" t="s">
        <v>16</v>
      </c>
      <c r="J502">
        <v>8.6266285999999998E-2</v>
      </c>
      <c r="K502">
        <v>7.3</v>
      </c>
      <c r="L502">
        <v>147.20760000000001</v>
      </c>
      <c r="M502">
        <v>5</v>
      </c>
    </row>
    <row r="503" spans="1:13" x14ac:dyDescent="0.3">
      <c r="A503" t="s">
        <v>17</v>
      </c>
      <c r="B503">
        <v>6322</v>
      </c>
      <c r="C503" t="s">
        <v>1434</v>
      </c>
      <c r="D503" t="s">
        <v>32</v>
      </c>
      <c r="E503">
        <v>2012</v>
      </c>
      <c r="F503" t="s">
        <v>13</v>
      </c>
      <c r="G503" t="s">
        <v>14</v>
      </c>
      <c r="H503" t="s">
        <v>15</v>
      </c>
      <c r="I503" t="s">
        <v>16</v>
      </c>
      <c r="J503">
        <v>1.4577695E-2</v>
      </c>
      <c r="K503">
        <v>5.78</v>
      </c>
      <c r="L503">
        <v>147.21019999999999</v>
      </c>
      <c r="M503">
        <v>4</v>
      </c>
    </row>
    <row r="504" spans="1:13" x14ac:dyDescent="0.3">
      <c r="A504" t="s">
        <v>17</v>
      </c>
      <c r="B504">
        <v>5251</v>
      </c>
      <c r="C504" t="s">
        <v>142</v>
      </c>
      <c r="D504" t="s">
        <v>12</v>
      </c>
      <c r="E504">
        <v>2012</v>
      </c>
      <c r="F504" t="s">
        <v>13</v>
      </c>
      <c r="G504" t="s">
        <v>14</v>
      </c>
      <c r="H504" t="s">
        <v>15</v>
      </c>
      <c r="I504" t="s">
        <v>16</v>
      </c>
      <c r="J504">
        <v>8.1290366000000003E-2</v>
      </c>
      <c r="K504">
        <v>7.02</v>
      </c>
      <c r="L504">
        <v>147.3734</v>
      </c>
      <c r="M504">
        <v>3</v>
      </c>
    </row>
    <row r="505" spans="1:13" x14ac:dyDescent="0.3">
      <c r="A505" t="s">
        <v>17</v>
      </c>
      <c r="B505">
        <v>6037</v>
      </c>
      <c r="C505" t="s">
        <v>541</v>
      </c>
      <c r="D505" t="s">
        <v>32</v>
      </c>
      <c r="E505">
        <v>2012</v>
      </c>
      <c r="F505" t="s">
        <v>13</v>
      </c>
      <c r="G505" t="s">
        <v>14</v>
      </c>
      <c r="H505" t="s">
        <v>15</v>
      </c>
      <c r="I505" t="s">
        <v>16</v>
      </c>
      <c r="J505">
        <v>0.17535241300000001</v>
      </c>
      <c r="K505">
        <v>5.6550000000000002</v>
      </c>
      <c r="L505">
        <v>147.4102</v>
      </c>
      <c r="M505">
        <v>4</v>
      </c>
    </row>
    <row r="506" spans="1:13" x14ac:dyDescent="0.3">
      <c r="A506" t="s">
        <v>17</v>
      </c>
      <c r="B506">
        <v>74</v>
      </c>
      <c r="C506" t="s">
        <v>119</v>
      </c>
      <c r="D506" t="s">
        <v>48</v>
      </c>
      <c r="E506">
        <v>2012</v>
      </c>
      <c r="F506" t="s">
        <v>13</v>
      </c>
      <c r="G506" t="s">
        <v>14</v>
      </c>
      <c r="H506" t="s">
        <v>15</v>
      </c>
      <c r="I506" t="s">
        <v>16</v>
      </c>
      <c r="J506">
        <v>2.0600553000000001E-2</v>
      </c>
      <c r="K506">
        <v>12.1</v>
      </c>
      <c r="L506">
        <v>147.57339999999999</v>
      </c>
      <c r="M506">
        <v>5</v>
      </c>
    </row>
    <row r="507" spans="1:13" x14ac:dyDescent="0.3">
      <c r="A507" t="s">
        <v>10</v>
      </c>
      <c r="B507">
        <v>4780</v>
      </c>
      <c r="C507" t="s">
        <v>956</v>
      </c>
      <c r="D507" t="s">
        <v>12</v>
      </c>
      <c r="E507">
        <v>2012</v>
      </c>
      <c r="F507" t="s">
        <v>13</v>
      </c>
      <c r="G507" t="s">
        <v>14</v>
      </c>
      <c r="H507" t="s">
        <v>15</v>
      </c>
      <c r="I507" t="s">
        <v>16</v>
      </c>
      <c r="J507">
        <v>0.159968994</v>
      </c>
      <c r="K507">
        <v>13.5</v>
      </c>
      <c r="L507">
        <v>147.61019999999999</v>
      </c>
      <c r="M507">
        <v>3.5</v>
      </c>
    </row>
    <row r="508" spans="1:13" x14ac:dyDescent="0.3">
      <c r="A508" t="s">
        <v>17</v>
      </c>
      <c r="B508">
        <v>6211</v>
      </c>
      <c r="C508" t="s">
        <v>69</v>
      </c>
      <c r="D508" t="s">
        <v>24</v>
      </c>
      <c r="E508">
        <v>2012</v>
      </c>
      <c r="F508" t="s">
        <v>13</v>
      </c>
      <c r="G508" t="s">
        <v>14</v>
      </c>
      <c r="H508" t="s">
        <v>15</v>
      </c>
      <c r="I508" t="s">
        <v>16</v>
      </c>
      <c r="J508">
        <v>0.13966922400000001</v>
      </c>
      <c r="K508">
        <v>13.35</v>
      </c>
      <c r="L508">
        <v>147.63919999999999</v>
      </c>
      <c r="M508">
        <v>4</v>
      </c>
    </row>
    <row r="509" spans="1:13" x14ac:dyDescent="0.3">
      <c r="A509" t="s">
        <v>10</v>
      </c>
      <c r="B509">
        <v>4778</v>
      </c>
      <c r="C509" t="s">
        <v>1487</v>
      </c>
      <c r="D509" t="s">
        <v>24</v>
      </c>
      <c r="E509">
        <v>2012</v>
      </c>
      <c r="F509" t="s">
        <v>13</v>
      </c>
      <c r="G509" t="s">
        <v>14</v>
      </c>
      <c r="H509" t="s">
        <v>15</v>
      </c>
      <c r="I509" t="s">
        <v>16</v>
      </c>
      <c r="J509">
        <v>6.6279831999999997E-2</v>
      </c>
      <c r="K509">
        <v>15.15</v>
      </c>
      <c r="L509">
        <v>147.876</v>
      </c>
      <c r="M509">
        <v>3.5</v>
      </c>
    </row>
    <row r="510" spans="1:13" x14ac:dyDescent="0.3">
      <c r="A510" t="s">
        <v>17</v>
      </c>
      <c r="B510">
        <v>6193</v>
      </c>
      <c r="C510" t="s">
        <v>585</v>
      </c>
      <c r="D510" t="s">
        <v>67</v>
      </c>
      <c r="E510">
        <v>2012</v>
      </c>
      <c r="F510" t="s">
        <v>13</v>
      </c>
      <c r="G510" t="s">
        <v>14</v>
      </c>
      <c r="H510" t="s">
        <v>15</v>
      </c>
      <c r="I510" t="s">
        <v>16</v>
      </c>
      <c r="J510">
        <v>6.1883353000000002E-2</v>
      </c>
      <c r="K510">
        <v>9.27</v>
      </c>
      <c r="L510">
        <v>147.905</v>
      </c>
      <c r="M510">
        <v>4</v>
      </c>
    </row>
    <row r="511" spans="1:13" x14ac:dyDescent="0.3">
      <c r="A511" t="s">
        <v>10</v>
      </c>
      <c r="B511">
        <v>3892</v>
      </c>
      <c r="C511" t="s">
        <v>193</v>
      </c>
      <c r="D511" t="s">
        <v>153</v>
      </c>
      <c r="E511">
        <v>2012</v>
      </c>
      <c r="F511" t="s">
        <v>13</v>
      </c>
      <c r="G511" t="s">
        <v>14</v>
      </c>
      <c r="H511" t="s">
        <v>15</v>
      </c>
      <c r="I511" t="s">
        <v>16</v>
      </c>
      <c r="J511">
        <v>0.146527359</v>
      </c>
      <c r="K511">
        <v>17.350000000000001</v>
      </c>
      <c r="L511">
        <v>147.905</v>
      </c>
      <c r="M511">
        <v>3.9</v>
      </c>
    </row>
    <row r="512" spans="1:13" x14ac:dyDescent="0.3">
      <c r="A512" t="s">
        <v>17</v>
      </c>
      <c r="B512">
        <v>982</v>
      </c>
      <c r="C512" t="s">
        <v>789</v>
      </c>
      <c r="D512" t="s">
        <v>48</v>
      </c>
      <c r="E512">
        <v>2012</v>
      </c>
      <c r="F512" t="s">
        <v>13</v>
      </c>
      <c r="G512" t="s">
        <v>14</v>
      </c>
      <c r="H512" t="s">
        <v>15</v>
      </c>
      <c r="I512" t="s">
        <v>16</v>
      </c>
      <c r="J512">
        <v>3.3952602999999998E-2</v>
      </c>
      <c r="K512">
        <v>6.48</v>
      </c>
      <c r="L512">
        <v>148.20760000000001</v>
      </c>
      <c r="M512">
        <v>4.4000000000000004</v>
      </c>
    </row>
    <row r="513" spans="1:13" x14ac:dyDescent="0.3">
      <c r="A513" t="s">
        <v>17</v>
      </c>
      <c r="B513">
        <v>4415</v>
      </c>
      <c r="C513" t="s">
        <v>206</v>
      </c>
      <c r="D513" t="s">
        <v>12</v>
      </c>
      <c r="E513">
        <v>2012</v>
      </c>
      <c r="F513" t="s">
        <v>13</v>
      </c>
      <c r="G513" t="s">
        <v>14</v>
      </c>
      <c r="H513" t="s">
        <v>15</v>
      </c>
      <c r="I513" t="s">
        <v>16</v>
      </c>
      <c r="J513">
        <v>4.3630580000000002E-2</v>
      </c>
      <c r="K513">
        <v>5.98</v>
      </c>
      <c r="L513">
        <v>148.24180000000001</v>
      </c>
      <c r="M513">
        <v>3.7</v>
      </c>
    </row>
    <row r="514" spans="1:13" x14ac:dyDescent="0.3">
      <c r="A514" t="s">
        <v>17</v>
      </c>
      <c r="B514">
        <v>4160</v>
      </c>
      <c r="C514" t="s">
        <v>1405</v>
      </c>
      <c r="D514" t="s">
        <v>95</v>
      </c>
      <c r="E514">
        <v>2012</v>
      </c>
      <c r="F514" t="s">
        <v>13</v>
      </c>
      <c r="G514" t="s">
        <v>14</v>
      </c>
      <c r="H514" t="s">
        <v>15</v>
      </c>
      <c r="I514" t="s">
        <v>16</v>
      </c>
      <c r="J514">
        <v>0</v>
      </c>
      <c r="K514">
        <v>5.6349999999999998</v>
      </c>
      <c r="L514">
        <v>148.70500000000001</v>
      </c>
      <c r="M514">
        <v>3.8</v>
      </c>
    </row>
    <row r="515" spans="1:13" x14ac:dyDescent="0.3">
      <c r="A515" t="s">
        <v>17</v>
      </c>
      <c r="B515">
        <v>2086</v>
      </c>
      <c r="C515" t="s">
        <v>942</v>
      </c>
      <c r="D515" t="s">
        <v>48</v>
      </c>
      <c r="E515">
        <v>2012</v>
      </c>
      <c r="F515" t="s">
        <v>13</v>
      </c>
      <c r="G515" t="s">
        <v>14</v>
      </c>
      <c r="H515" t="s">
        <v>15</v>
      </c>
      <c r="I515" t="s">
        <v>16</v>
      </c>
      <c r="J515">
        <v>0.10756402399999999</v>
      </c>
      <c r="K515">
        <v>10.195</v>
      </c>
      <c r="L515">
        <v>149.0076</v>
      </c>
      <c r="M515">
        <v>4.2</v>
      </c>
    </row>
    <row r="516" spans="1:13" x14ac:dyDescent="0.3">
      <c r="A516" t="s">
        <v>17</v>
      </c>
      <c r="B516">
        <v>727</v>
      </c>
      <c r="C516" t="s">
        <v>609</v>
      </c>
      <c r="D516" t="s">
        <v>42</v>
      </c>
      <c r="E516">
        <v>2012</v>
      </c>
      <c r="F516" t="s">
        <v>13</v>
      </c>
      <c r="G516" t="s">
        <v>14</v>
      </c>
      <c r="H516" t="s">
        <v>15</v>
      </c>
      <c r="I516" t="s">
        <v>16</v>
      </c>
      <c r="J516">
        <v>2.8642712000000001E-2</v>
      </c>
      <c r="K516">
        <v>12.15</v>
      </c>
      <c r="L516">
        <v>149.07079999999999</v>
      </c>
      <c r="M516">
        <v>4.5</v>
      </c>
    </row>
    <row r="517" spans="1:13" x14ac:dyDescent="0.3">
      <c r="A517" t="s">
        <v>17</v>
      </c>
      <c r="B517">
        <v>6222</v>
      </c>
      <c r="C517" t="s">
        <v>819</v>
      </c>
      <c r="D517" t="s">
        <v>12</v>
      </c>
      <c r="E517">
        <v>2012</v>
      </c>
      <c r="F517" t="s">
        <v>13</v>
      </c>
      <c r="G517" t="s">
        <v>14</v>
      </c>
      <c r="H517" t="s">
        <v>15</v>
      </c>
      <c r="I517" t="s">
        <v>16</v>
      </c>
      <c r="J517">
        <v>5.9940022000000003E-2</v>
      </c>
      <c r="K517">
        <v>11.1</v>
      </c>
      <c r="L517">
        <v>149.13659999999999</v>
      </c>
      <c r="M517">
        <v>4</v>
      </c>
    </row>
    <row r="518" spans="1:13" x14ac:dyDescent="0.3">
      <c r="A518" t="s">
        <v>10</v>
      </c>
      <c r="B518">
        <v>3295</v>
      </c>
      <c r="C518" t="s">
        <v>712</v>
      </c>
      <c r="D518" t="s">
        <v>28</v>
      </c>
      <c r="E518">
        <v>2012</v>
      </c>
      <c r="F518" t="s">
        <v>13</v>
      </c>
      <c r="G518" t="s">
        <v>14</v>
      </c>
      <c r="H518" t="s">
        <v>15</v>
      </c>
      <c r="I518" t="s">
        <v>16</v>
      </c>
      <c r="J518">
        <v>2.5205908999999999E-2</v>
      </c>
      <c r="K518">
        <v>17.2</v>
      </c>
      <c r="L518">
        <v>149.14179999999999</v>
      </c>
      <c r="M518">
        <v>4</v>
      </c>
    </row>
    <row r="519" spans="1:13" x14ac:dyDescent="0.3">
      <c r="A519" t="s">
        <v>10</v>
      </c>
      <c r="B519">
        <v>1320</v>
      </c>
      <c r="C519" t="s">
        <v>571</v>
      </c>
      <c r="D519" t="s">
        <v>48</v>
      </c>
      <c r="E519">
        <v>2012</v>
      </c>
      <c r="F519" t="s">
        <v>13</v>
      </c>
      <c r="G519" t="s">
        <v>14</v>
      </c>
      <c r="H519" t="s">
        <v>15</v>
      </c>
      <c r="I519" t="s">
        <v>16</v>
      </c>
      <c r="J519">
        <v>0.15717236000000001</v>
      </c>
      <c r="K519">
        <v>15.5</v>
      </c>
      <c r="L519">
        <v>149.14179999999999</v>
      </c>
      <c r="M519">
        <v>4.3</v>
      </c>
    </row>
    <row r="520" spans="1:13" x14ac:dyDescent="0.3">
      <c r="A520" t="s">
        <v>17</v>
      </c>
      <c r="B520">
        <v>718</v>
      </c>
      <c r="C520" t="s">
        <v>433</v>
      </c>
      <c r="D520" t="s">
        <v>28</v>
      </c>
      <c r="E520">
        <v>2012</v>
      </c>
      <c r="F520" t="s">
        <v>13</v>
      </c>
      <c r="G520" t="s">
        <v>14</v>
      </c>
      <c r="H520" t="s">
        <v>15</v>
      </c>
      <c r="I520" t="s">
        <v>16</v>
      </c>
      <c r="J520">
        <v>5.3372768000000001E-2</v>
      </c>
      <c r="K520">
        <v>6.65</v>
      </c>
      <c r="L520">
        <v>149.57339999999999</v>
      </c>
      <c r="M520">
        <v>4.5</v>
      </c>
    </row>
    <row r="521" spans="1:13" x14ac:dyDescent="0.3">
      <c r="A521" t="s">
        <v>10</v>
      </c>
      <c r="B521">
        <v>6422</v>
      </c>
      <c r="C521" t="s">
        <v>963</v>
      </c>
      <c r="D521" t="s">
        <v>54</v>
      </c>
      <c r="E521">
        <v>2012</v>
      </c>
      <c r="F521" t="s">
        <v>13</v>
      </c>
      <c r="G521" t="s">
        <v>14</v>
      </c>
      <c r="H521" t="s">
        <v>15</v>
      </c>
      <c r="I521" t="s">
        <v>16</v>
      </c>
      <c r="J521">
        <v>9.8832569999999995E-3</v>
      </c>
      <c r="K521">
        <v>6.26</v>
      </c>
      <c r="L521">
        <v>149.8366</v>
      </c>
      <c r="M521">
        <v>4</v>
      </c>
    </row>
    <row r="522" spans="1:13" x14ac:dyDescent="0.3">
      <c r="A522" t="s">
        <v>17</v>
      </c>
      <c r="B522">
        <v>6258</v>
      </c>
      <c r="C522" t="s">
        <v>213</v>
      </c>
      <c r="D522" t="s">
        <v>42</v>
      </c>
      <c r="E522">
        <v>2012</v>
      </c>
      <c r="F522" t="s">
        <v>13</v>
      </c>
      <c r="G522" t="s">
        <v>14</v>
      </c>
      <c r="H522" t="s">
        <v>15</v>
      </c>
      <c r="I522" t="s">
        <v>16</v>
      </c>
      <c r="J522">
        <v>2.4926013E-2</v>
      </c>
      <c r="K522">
        <v>5.88</v>
      </c>
      <c r="L522">
        <v>149.9392</v>
      </c>
      <c r="M522">
        <v>4</v>
      </c>
    </row>
    <row r="523" spans="1:13" x14ac:dyDescent="0.3">
      <c r="A523" t="s">
        <v>17</v>
      </c>
      <c r="B523">
        <v>2076</v>
      </c>
      <c r="C523" t="s">
        <v>877</v>
      </c>
      <c r="D523" t="s">
        <v>61</v>
      </c>
      <c r="E523">
        <v>2012</v>
      </c>
      <c r="F523" t="s">
        <v>13</v>
      </c>
      <c r="G523" t="s">
        <v>14</v>
      </c>
      <c r="H523" t="s">
        <v>15</v>
      </c>
      <c r="I523" t="s">
        <v>16</v>
      </c>
      <c r="J523">
        <v>1.0781158000000001E-2</v>
      </c>
      <c r="K523">
        <v>8.2100000000000009</v>
      </c>
      <c r="L523">
        <v>149.9392</v>
      </c>
      <c r="M523">
        <v>4.2</v>
      </c>
    </row>
    <row r="524" spans="1:13" x14ac:dyDescent="0.3">
      <c r="A524" t="s">
        <v>17</v>
      </c>
      <c r="B524">
        <v>6245</v>
      </c>
      <c r="C524" t="s">
        <v>238</v>
      </c>
      <c r="D524" t="s">
        <v>19</v>
      </c>
      <c r="E524">
        <v>2012</v>
      </c>
      <c r="F524" t="s">
        <v>13</v>
      </c>
      <c r="G524" t="s">
        <v>14</v>
      </c>
      <c r="H524" t="s">
        <v>15</v>
      </c>
      <c r="I524" t="s">
        <v>16</v>
      </c>
      <c r="J524">
        <v>2.1639677999999999E-2</v>
      </c>
      <c r="K524">
        <v>11.395</v>
      </c>
      <c r="L524">
        <v>150.17080000000001</v>
      </c>
      <c r="M524">
        <v>4</v>
      </c>
    </row>
    <row r="525" spans="1:13" x14ac:dyDescent="0.3">
      <c r="A525" t="s">
        <v>17</v>
      </c>
      <c r="B525">
        <v>6304</v>
      </c>
      <c r="C525" t="s">
        <v>1601</v>
      </c>
      <c r="D525" t="s">
        <v>48</v>
      </c>
      <c r="E525">
        <v>2012</v>
      </c>
      <c r="F525" t="s">
        <v>13</v>
      </c>
      <c r="G525" t="s">
        <v>14</v>
      </c>
      <c r="H525" t="s">
        <v>15</v>
      </c>
      <c r="I525" t="s">
        <v>16</v>
      </c>
      <c r="J525">
        <v>9.1348964000000005E-2</v>
      </c>
      <c r="K525">
        <v>13.35</v>
      </c>
      <c r="L525">
        <v>150.3708</v>
      </c>
      <c r="M525">
        <v>4</v>
      </c>
    </row>
    <row r="526" spans="1:13" x14ac:dyDescent="0.3">
      <c r="A526" t="s">
        <v>17</v>
      </c>
      <c r="B526">
        <v>6257</v>
      </c>
      <c r="C526" t="s">
        <v>144</v>
      </c>
      <c r="D526" t="s">
        <v>19</v>
      </c>
      <c r="E526">
        <v>2012</v>
      </c>
      <c r="F526" t="s">
        <v>13</v>
      </c>
      <c r="G526" t="s">
        <v>14</v>
      </c>
      <c r="H526" t="s">
        <v>15</v>
      </c>
      <c r="I526" t="s">
        <v>16</v>
      </c>
      <c r="J526">
        <v>2.5169703000000002E-2</v>
      </c>
      <c r="K526">
        <v>20.75</v>
      </c>
      <c r="L526">
        <v>150.4734</v>
      </c>
      <c r="M526">
        <v>4</v>
      </c>
    </row>
    <row r="527" spans="1:13" x14ac:dyDescent="0.3">
      <c r="A527" t="s">
        <v>17</v>
      </c>
      <c r="B527">
        <v>4152</v>
      </c>
      <c r="C527" t="s">
        <v>1112</v>
      </c>
      <c r="D527" t="s">
        <v>12</v>
      </c>
      <c r="E527">
        <v>2012</v>
      </c>
      <c r="F527" t="s">
        <v>13</v>
      </c>
      <c r="G527" t="s">
        <v>14</v>
      </c>
      <c r="H527" t="s">
        <v>15</v>
      </c>
      <c r="I527" t="s">
        <v>16</v>
      </c>
      <c r="J527">
        <v>4.9295020000000002E-2</v>
      </c>
      <c r="K527">
        <v>13.65</v>
      </c>
      <c r="L527">
        <v>150.505</v>
      </c>
      <c r="M527">
        <v>3.8</v>
      </c>
    </row>
    <row r="528" spans="1:13" x14ac:dyDescent="0.3">
      <c r="A528" t="s">
        <v>17</v>
      </c>
      <c r="B528">
        <v>992</v>
      </c>
      <c r="C528" t="s">
        <v>798</v>
      </c>
      <c r="D528" t="s">
        <v>42</v>
      </c>
      <c r="E528">
        <v>2012</v>
      </c>
      <c r="F528" t="s">
        <v>13</v>
      </c>
      <c r="G528" t="s">
        <v>14</v>
      </c>
      <c r="H528" t="s">
        <v>15</v>
      </c>
      <c r="I528" t="s">
        <v>16</v>
      </c>
      <c r="J528">
        <v>3.9306821999999998E-2</v>
      </c>
      <c r="K528">
        <v>20.7</v>
      </c>
      <c r="L528">
        <v>150.73660000000001</v>
      </c>
      <c r="M528">
        <v>4.4000000000000004</v>
      </c>
    </row>
    <row r="529" spans="1:13" x14ac:dyDescent="0.3">
      <c r="A529" t="s">
        <v>17</v>
      </c>
      <c r="B529">
        <v>2718</v>
      </c>
      <c r="C529" t="s">
        <v>407</v>
      </c>
      <c r="D529" t="s">
        <v>24</v>
      </c>
      <c r="E529">
        <v>2012</v>
      </c>
      <c r="F529" t="s">
        <v>13</v>
      </c>
      <c r="G529" t="s">
        <v>14</v>
      </c>
      <c r="H529" t="s">
        <v>15</v>
      </c>
      <c r="I529" t="s">
        <v>16</v>
      </c>
      <c r="J529">
        <v>3.2678839000000001E-2</v>
      </c>
      <c r="K529">
        <v>17.100000000000001</v>
      </c>
      <c r="L529">
        <v>150.73920000000001</v>
      </c>
      <c r="M529">
        <v>4.0999999999999996</v>
      </c>
    </row>
    <row r="530" spans="1:13" x14ac:dyDescent="0.3">
      <c r="A530" t="s">
        <v>17</v>
      </c>
      <c r="B530">
        <v>724</v>
      </c>
      <c r="C530" t="s">
        <v>638</v>
      </c>
      <c r="D530" t="s">
        <v>19</v>
      </c>
      <c r="E530">
        <v>2012</v>
      </c>
      <c r="F530" t="s">
        <v>13</v>
      </c>
      <c r="G530" t="s">
        <v>14</v>
      </c>
      <c r="H530" t="s">
        <v>15</v>
      </c>
      <c r="I530" t="s">
        <v>16</v>
      </c>
      <c r="J530">
        <v>2.5325897E-2</v>
      </c>
      <c r="K530">
        <v>19.600000000000001</v>
      </c>
      <c r="L530">
        <v>150.9024</v>
      </c>
      <c r="M530">
        <v>4.5</v>
      </c>
    </row>
    <row r="531" spans="1:13" x14ac:dyDescent="0.3">
      <c r="A531" t="s">
        <v>17</v>
      </c>
      <c r="B531">
        <v>3274</v>
      </c>
      <c r="C531" t="s">
        <v>1394</v>
      </c>
      <c r="D531" t="s">
        <v>42</v>
      </c>
      <c r="E531">
        <v>2012</v>
      </c>
      <c r="F531" t="s">
        <v>13</v>
      </c>
      <c r="G531" t="s">
        <v>14</v>
      </c>
      <c r="H531" t="s">
        <v>15</v>
      </c>
      <c r="I531" t="s">
        <v>16</v>
      </c>
      <c r="J531">
        <v>5.1928033999999998E-2</v>
      </c>
      <c r="K531">
        <v>9.1300000000000008</v>
      </c>
      <c r="L531">
        <v>151.4024</v>
      </c>
      <c r="M531">
        <v>4</v>
      </c>
    </row>
    <row r="532" spans="1:13" x14ac:dyDescent="0.3">
      <c r="A532" t="s">
        <v>17</v>
      </c>
      <c r="B532">
        <v>6210</v>
      </c>
      <c r="C532" t="s">
        <v>829</v>
      </c>
      <c r="D532" t="s">
        <v>24</v>
      </c>
      <c r="E532">
        <v>2012</v>
      </c>
      <c r="F532" t="s">
        <v>13</v>
      </c>
      <c r="G532" t="s">
        <v>14</v>
      </c>
      <c r="H532" t="s">
        <v>15</v>
      </c>
      <c r="I532" t="s">
        <v>16</v>
      </c>
      <c r="J532">
        <v>6.3664998E-2</v>
      </c>
      <c r="K532">
        <v>13.3</v>
      </c>
      <c r="L532">
        <v>151.67080000000001</v>
      </c>
      <c r="M532">
        <v>4</v>
      </c>
    </row>
    <row r="533" spans="1:13" x14ac:dyDescent="0.3">
      <c r="A533" t="s">
        <v>17</v>
      </c>
      <c r="B533">
        <v>593</v>
      </c>
      <c r="C533" t="s">
        <v>550</v>
      </c>
      <c r="D533" t="s">
        <v>32</v>
      </c>
      <c r="E533">
        <v>2012</v>
      </c>
      <c r="F533" t="s">
        <v>13</v>
      </c>
      <c r="G533" t="s">
        <v>14</v>
      </c>
      <c r="H533" t="s">
        <v>15</v>
      </c>
      <c r="I533" t="s">
        <v>16</v>
      </c>
      <c r="J533">
        <v>2.7101430999999999E-2</v>
      </c>
      <c r="K533">
        <v>8.52</v>
      </c>
      <c r="L533">
        <v>151.76820000000001</v>
      </c>
      <c r="M533">
        <v>4.5999999999999996</v>
      </c>
    </row>
    <row r="534" spans="1:13" x14ac:dyDescent="0.3">
      <c r="A534" t="s">
        <v>10</v>
      </c>
      <c r="B534">
        <v>741</v>
      </c>
      <c r="C534" t="s">
        <v>255</v>
      </c>
      <c r="D534" t="s">
        <v>24</v>
      </c>
      <c r="E534">
        <v>2012</v>
      </c>
      <c r="F534" t="s">
        <v>13</v>
      </c>
      <c r="G534" t="s">
        <v>14</v>
      </c>
      <c r="H534" t="s">
        <v>15</v>
      </c>
      <c r="I534" t="s">
        <v>16</v>
      </c>
      <c r="J534">
        <v>5.4540158999999998E-2</v>
      </c>
      <c r="K534">
        <v>20.100000000000001</v>
      </c>
      <c r="L534">
        <v>152.13659999999999</v>
      </c>
      <c r="M534">
        <v>4.5</v>
      </c>
    </row>
    <row r="535" spans="1:13" x14ac:dyDescent="0.3">
      <c r="A535" t="s">
        <v>17</v>
      </c>
      <c r="B535">
        <v>53</v>
      </c>
      <c r="C535" t="s">
        <v>98</v>
      </c>
      <c r="D535" t="s">
        <v>67</v>
      </c>
      <c r="E535">
        <v>2012</v>
      </c>
      <c r="F535" t="s">
        <v>13</v>
      </c>
      <c r="G535" t="s">
        <v>14</v>
      </c>
      <c r="H535" t="s">
        <v>15</v>
      </c>
      <c r="I535" t="s">
        <v>16</v>
      </c>
      <c r="J535">
        <v>2.8461453000000001E-2</v>
      </c>
      <c r="K535">
        <v>8.93</v>
      </c>
      <c r="L535">
        <v>152.23400000000001</v>
      </c>
      <c r="M535">
        <v>5</v>
      </c>
    </row>
    <row r="536" spans="1:13" x14ac:dyDescent="0.3">
      <c r="A536" t="s">
        <v>17</v>
      </c>
      <c r="B536">
        <v>6154</v>
      </c>
      <c r="C536" t="s">
        <v>320</v>
      </c>
      <c r="D536" t="s">
        <v>95</v>
      </c>
      <c r="E536">
        <v>2012</v>
      </c>
      <c r="F536" t="s">
        <v>13</v>
      </c>
      <c r="G536" t="s">
        <v>14</v>
      </c>
      <c r="H536" t="s">
        <v>15</v>
      </c>
      <c r="I536" t="s">
        <v>16</v>
      </c>
      <c r="J536">
        <v>0.13170868199999999</v>
      </c>
      <c r="K536">
        <v>11.65</v>
      </c>
      <c r="L536">
        <v>152.30240000000001</v>
      </c>
      <c r="M536">
        <v>4</v>
      </c>
    </row>
    <row r="537" spans="1:13" x14ac:dyDescent="0.3">
      <c r="A537" t="s">
        <v>17</v>
      </c>
      <c r="B537">
        <v>6255</v>
      </c>
      <c r="C537" t="s">
        <v>943</v>
      </c>
      <c r="D537" t="s">
        <v>19</v>
      </c>
      <c r="E537">
        <v>2012</v>
      </c>
      <c r="F537" t="s">
        <v>13</v>
      </c>
      <c r="G537" t="s">
        <v>14</v>
      </c>
      <c r="H537" t="s">
        <v>15</v>
      </c>
      <c r="I537" t="s">
        <v>16</v>
      </c>
      <c r="J537">
        <v>4.6159928000000003E-2</v>
      </c>
      <c r="K537">
        <v>18.7</v>
      </c>
      <c r="L537">
        <v>152.3682</v>
      </c>
      <c r="M537">
        <v>4</v>
      </c>
    </row>
    <row r="538" spans="1:13" x14ac:dyDescent="0.3">
      <c r="A538" t="s">
        <v>10</v>
      </c>
      <c r="B538">
        <v>1006</v>
      </c>
      <c r="C538" t="s">
        <v>488</v>
      </c>
      <c r="D538" t="s">
        <v>12</v>
      </c>
      <c r="E538">
        <v>2012</v>
      </c>
      <c r="F538" t="s">
        <v>13</v>
      </c>
      <c r="G538" t="s">
        <v>14</v>
      </c>
      <c r="H538" t="s">
        <v>15</v>
      </c>
      <c r="I538" t="s">
        <v>16</v>
      </c>
      <c r="J538">
        <v>4.9051717000000002E-2</v>
      </c>
      <c r="K538">
        <v>16.25</v>
      </c>
      <c r="L538">
        <v>152.4682</v>
      </c>
      <c r="M538">
        <v>4.4000000000000004</v>
      </c>
    </row>
    <row r="539" spans="1:13" x14ac:dyDescent="0.3">
      <c r="A539" t="s">
        <v>17</v>
      </c>
      <c r="B539">
        <v>2082</v>
      </c>
      <c r="C539" t="s">
        <v>1024</v>
      </c>
      <c r="D539" t="s">
        <v>54</v>
      </c>
      <c r="E539">
        <v>2012</v>
      </c>
      <c r="F539" t="s">
        <v>13</v>
      </c>
      <c r="G539" t="s">
        <v>14</v>
      </c>
      <c r="H539" t="s">
        <v>15</v>
      </c>
      <c r="I539" t="s">
        <v>16</v>
      </c>
      <c r="J539">
        <v>4.6707263999999998E-2</v>
      </c>
      <c r="K539">
        <v>17.850000000000001</v>
      </c>
      <c r="L539">
        <v>152.66820000000001</v>
      </c>
      <c r="M539">
        <v>4.2</v>
      </c>
    </row>
    <row r="540" spans="1:13" x14ac:dyDescent="0.3">
      <c r="A540" t="s">
        <v>17</v>
      </c>
      <c r="B540">
        <v>3284</v>
      </c>
      <c r="C540" t="s">
        <v>1306</v>
      </c>
      <c r="D540" t="s">
        <v>48</v>
      </c>
      <c r="E540">
        <v>2012</v>
      </c>
      <c r="F540" t="s">
        <v>13</v>
      </c>
      <c r="G540" t="s">
        <v>14</v>
      </c>
      <c r="H540" t="s">
        <v>15</v>
      </c>
      <c r="I540" t="s">
        <v>16</v>
      </c>
      <c r="J540">
        <v>0.111613921</v>
      </c>
      <c r="K540">
        <v>8.02</v>
      </c>
      <c r="L540">
        <v>152.69980000000001</v>
      </c>
      <c r="M540">
        <v>4</v>
      </c>
    </row>
    <row r="541" spans="1:13" x14ac:dyDescent="0.3">
      <c r="A541" t="s">
        <v>17</v>
      </c>
      <c r="B541">
        <v>3857</v>
      </c>
      <c r="C541" t="s">
        <v>844</v>
      </c>
      <c r="D541" t="s">
        <v>28</v>
      </c>
      <c r="E541">
        <v>2012</v>
      </c>
      <c r="F541" t="s">
        <v>13</v>
      </c>
      <c r="G541" t="s">
        <v>14</v>
      </c>
      <c r="H541" t="s">
        <v>15</v>
      </c>
      <c r="I541" t="s">
        <v>16</v>
      </c>
      <c r="J541">
        <v>2.7212058000000001E-2</v>
      </c>
      <c r="K541">
        <v>7.55</v>
      </c>
      <c r="L541">
        <v>152.73400000000001</v>
      </c>
      <c r="M541">
        <v>3.9</v>
      </c>
    </row>
    <row r="542" spans="1:13" x14ac:dyDescent="0.3">
      <c r="A542" t="s">
        <v>17</v>
      </c>
      <c r="B542">
        <v>62</v>
      </c>
      <c r="C542" t="s">
        <v>107</v>
      </c>
      <c r="D542" t="s">
        <v>61</v>
      </c>
      <c r="E542">
        <v>2012</v>
      </c>
      <c r="F542" t="s">
        <v>13</v>
      </c>
      <c r="G542" t="s">
        <v>14</v>
      </c>
      <c r="H542" t="s">
        <v>15</v>
      </c>
      <c r="I542" t="s">
        <v>16</v>
      </c>
      <c r="J542">
        <v>8.6916125999999996E-2</v>
      </c>
      <c r="K542">
        <v>8.8800000000000008</v>
      </c>
      <c r="L542">
        <v>153.3682</v>
      </c>
      <c r="M542">
        <v>5</v>
      </c>
    </row>
    <row r="543" spans="1:13" x14ac:dyDescent="0.3">
      <c r="A543" t="s">
        <v>17</v>
      </c>
      <c r="B543">
        <v>3881</v>
      </c>
      <c r="C543" t="s">
        <v>1523</v>
      </c>
      <c r="D543" t="s">
        <v>48</v>
      </c>
      <c r="E543">
        <v>2012</v>
      </c>
      <c r="F543" t="s">
        <v>13</v>
      </c>
      <c r="G543" t="s">
        <v>14</v>
      </c>
      <c r="H543" t="s">
        <v>15</v>
      </c>
      <c r="I543" t="s">
        <v>16</v>
      </c>
      <c r="J543">
        <v>1.532563E-2</v>
      </c>
      <c r="K543">
        <v>7.3150000000000004</v>
      </c>
      <c r="L543">
        <v>153.434</v>
      </c>
      <c r="M543">
        <v>3.9</v>
      </c>
    </row>
    <row r="544" spans="1:13" x14ac:dyDescent="0.3">
      <c r="A544" t="s">
        <v>17</v>
      </c>
      <c r="B544">
        <v>6333</v>
      </c>
      <c r="C544" t="s">
        <v>1537</v>
      </c>
      <c r="D544" t="s">
        <v>32</v>
      </c>
      <c r="E544">
        <v>2012</v>
      </c>
      <c r="F544" t="s">
        <v>13</v>
      </c>
      <c r="G544" t="s">
        <v>14</v>
      </c>
      <c r="H544" t="s">
        <v>15</v>
      </c>
      <c r="I544" t="s">
        <v>16</v>
      </c>
      <c r="J544">
        <v>2.128304E-2</v>
      </c>
      <c r="K544">
        <v>20.75</v>
      </c>
      <c r="L544">
        <v>153.50239999999999</v>
      </c>
      <c r="M544">
        <v>4</v>
      </c>
    </row>
    <row r="545" spans="1:13" x14ac:dyDescent="0.3">
      <c r="A545" t="s">
        <v>10</v>
      </c>
      <c r="B545">
        <v>3296</v>
      </c>
      <c r="C545" t="s">
        <v>786</v>
      </c>
      <c r="D545" t="s">
        <v>28</v>
      </c>
      <c r="E545">
        <v>2012</v>
      </c>
      <c r="F545" t="s">
        <v>13</v>
      </c>
      <c r="G545" t="s">
        <v>14</v>
      </c>
      <c r="H545" t="s">
        <v>15</v>
      </c>
      <c r="I545" t="s">
        <v>16</v>
      </c>
      <c r="J545">
        <v>8.5082647999999997E-2</v>
      </c>
      <c r="K545">
        <v>19.2</v>
      </c>
      <c r="L545">
        <v>153.53139999999999</v>
      </c>
      <c r="M545">
        <v>4</v>
      </c>
    </row>
    <row r="546" spans="1:13" x14ac:dyDescent="0.3">
      <c r="A546" t="s">
        <v>17</v>
      </c>
      <c r="B546">
        <v>61</v>
      </c>
      <c r="C546" t="s">
        <v>106</v>
      </c>
      <c r="D546" t="s">
        <v>61</v>
      </c>
      <c r="E546">
        <v>2012</v>
      </c>
      <c r="F546" t="s">
        <v>13</v>
      </c>
      <c r="G546" t="s">
        <v>14</v>
      </c>
      <c r="H546" t="s">
        <v>15</v>
      </c>
      <c r="I546" t="s">
        <v>16</v>
      </c>
      <c r="J546">
        <v>3.597678E-3</v>
      </c>
      <c r="K546">
        <v>5.88</v>
      </c>
      <c r="L546">
        <v>153.8998</v>
      </c>
      <c r="M546">
        <v>5</v>
      </c>
    </row>
    <row r="547" spans="1:13" x14ac:dyDescent="0.3">
      <c r="A547" t="s">
        <v>17</v>
      </c>
      <c r="B547">
        <v>6161</v>
      </c>
      <c r="C547" t="s">
        <v>1528</v>
      </c>
      <c r="D547" t="s">
        <v>64</v>
      </c>
      <c r="E547">
        <v>2012</v>
      </c>
      <c r="F547" t="s">
        <v>13</v>
      </c>
      <c r="G547" t="s">
        <v>14</v>
      </c>
      <c r="H547" t="s">
        <v>15</v>
      </c>
      <c r="I547" t="s">
        <v>16</v>
      </c>
      <c r="J547">
        <v>2.3179181E-2</v>
      </c>
      <c r="K547">
        <v>20.5</v>
      </c>
      <c r="L547">
        <v>154.03399999999999</v>
      </c>
      <c r="M547">
        <v>4</v>
      </c>
    </row>
    <row r="548" spans="1:13" x14ac:dyDescent="0.3">
      <c r="A548" t="s">
        <v>17</v>
      </c>
      <c r="B548">
        <v>2081</v>
      </c>
      <c r="C548" t="s">
        <v>1240</v>
      </c>
      <c r="D548" t="s">
        <v>54</v>
      </c>
      <c r="E548">
        <v>2012</v>
      </c>
      <c r="F548" t="s">
        <v>13</v>
      </c>
      <c r="G548" t="s">
        <v>14</v>
      </c>
      <c r="H548" t="s">
        <v>15</v>
      </c>
      <c r="I548" t="s">
        <v>16</v>
      </c>
      <c r="J548">
        <v>5.8181585000000001E-2</v>
      </c>
      <c r="K548">
        <v>17.600000000000001</v>
      </c>
      <c r="L548">
        <v>154.4314</v>
      </c>
      <c r="M548">
        <v>4.2</v>
      </c>
    </row>
    <row r="549" spans="1:13" x14ac:dyDescent="0.3">
      <c r="A549" t="s">
        <v>10</v>
      </c>
      <c r="B549">
        <v>737</v>
      </c>
      <c r="C549" t="s">
        <v>646</v>
      </c>
      <c r="D549" t="s">
        <v>28</v>
      </c>
      <c r="E549">
        <v>2012</v>
      </c>
      <c r="F549" t="s">
        <v>13</v>
      </c>
      <c r="G549" t="s">
        <v>14</v>
      </c>
      <c r="H549" t="s">
        <v>15</v>
      </c>
      <c r="I549" t="s">
        <v>16</v>
      </c>
      <c r="J549">
        <v>3.2208865000000003E-2</v>
      </c>
      <c r="K549">
        <v>8.1150000000000002</v>
      </c>
      <c r="L549">
        <v>154.99719999999999</v>
      </c>
      <c r="M549">
        <v>4.5</v>
      </c>
    </row>
    <row r="550" spans="1:13" x14ac:dyDescent="0.3">
      <c r="A550" t="s">
        <v>17</v>
      </c>
      <c r="B550">
        <v>6188</v>
      </c>
      <c r="C550" t="s">
        <v>1409</v>
      </c>
      <c r="D550" t="s">
        <v>28</v>
      </c>
      <c r="E550">
        <v>2012</v>
      </c>
      <c r="F550" t="s">
        <v>13</v>
      </c>
      <c r="G550" t="s">
        <v>14</v>
      </c>
      <c r="H550" t="s">
        <v>15</v>
      </c>
      <c r="I550" t="s">
        <v>16</v>
      </c>
      <c r="J550">
        <v>7.3306615000000006E-2</v>
      </c>
      <c r="K550">
        <v>18</v>
      </c>
      <c r="L550">
        <v>155.09719999999999</v>
      </c>
      <c r="M550">
        <v>4</v>
      </c>
    </row>
    <row r="551" spans="1:13" x14ac:dyDescent="0.3">
      <c r="A551" t="s">
        <v>17</v>
      </c>
      <c r="B551">
        <v>6298</v>
      </c>
      <c r="C551" t="s">
        <v>416</v>
      </c>
      <c r="D551" t="s">
        <v>48</v>
      </c>
      <c r="E551">
        <v>2012</v>
      </c>
      <c r="F551" t="s">
        <v>13</v>
      </c>
      <c r="G551" t="s">
        <v>14</v>
      </c>
      <c r="H551" t="s">
        <v>15</v>
      </c>
      <c r="I551" t="s">
        <v>16</v>
      </c>
      <c r="J551">
        <v>0.14147562499999999</v>
      </c>
      <c r="K551">
        <v>6.0350000000000001</v>
      </c>
      <c r="L551">
        <v>155.09979999999999</v>
      </c>
      <c r="M551">
        <v>4</v>
      </c>
    </row>
    <row r="552" spans="1:13" x14ac:dyDescent="0.3">
      <c r="A552" t="s">
        <v>10</v>
      </c>
      <c r="B552">
        <v>2745</v>
      </c>
      <c r="C552" t="s">
        <v>1380</v>
      </c>
      <c r="D552" t="s">
        <v>54</v>
      </c>
      <c r="E552">
        <v>2012</v>
      </c>
      <c r="F552" t="s">
        <v>13</v>
      </c>
      <c r="G552" t="s">
        <v>14</v>
      </c>
      <c r="H552" t="s">
        <v>15</v>
      </c>
      <c r="I552" t="s">
        <v>16</v>
      </c>
      <c r="J552">
        <v>0.151087845</v>
      </c>
      <c r="K552">
        <v>5.86</v>
      </c>
      <c r="L552">
        <v>155.13140000000001</v>
      </c>
      <c r="M552">
        <v>4.0999999999999996</v>
      </c>
    </row>
    <row r="553" spans="1:13" x14ac:dyDescent="0.3">
      <c r="A553" t="s">
        <v>17</v>
      </c>
      <c r="B553">
        <v>6286</v>
      </c>
      <c r="C553" t="s">
        <v>1186</v>
      </c>
      <c r="D553" t="s">
        <v>42</v>
      </c>
      <c r="E553">
        <v>2012</v>
      </c>
      <c r="F553" t="s">
        <v>13</v>
      </c>
      <c r="G553" t="s">
        <v>14</v>
      </c>
      <c r="H553" t="s">
        <v>15</v>
      </c>
      <c r="I553" t="s">
        <v>16</v>
      </c>
      <c r="J553">
        <v>1.1838464E-2</v>
      </c>
      <c r="K553">
        <v>20.2</v>
      </c>
      <c r="L553">
        <v>155.13399999999999</v>
      </c>
      <c r="M553">
        <v>4</v>
      </c>
    </row>
    <row r="554" spans="1:13" x14ac:dyDescent="0.3">
      <c r="A554" t="s">
        <v>17</v>
      </c>
      <c r="B554">
        <v>6325</v>
      </c>
      <c r="C554" t="s">
        <v>1580</v>
      </c>
      <c r="D554" t="s">
        <v>32</v>
      </c>
      <c r="E554">
        <v>2012</v>
      </c>
      <c r="F554" t="s">
        <v>13</v>
      </c>
      <c r="G554" t="s">
        <v>14</v>
      </c>
      <c r="H554" t="s">
        <v>15</v>
      </c>
      <c r="I554" t="s">
        <v>16</v>
      </c>
      <c r="J554">
        <v>2.0609217999999999E-2</v>
      </c>
      <c r="K554">
        <v>8.7850000000000001</v>
      </c>
      <c r="L554">
        <v>155.16560000000001</v>
      </c>
      <c r="M554">
        <v>4</v>
      </c>
    </row>
    <row r="555" spans="1:13" x14ac:dyDescent="0.3">
      <c r="A555" t="s">
        <v>10</v>
      </c>
      <c r="B555">
        <v>1003</v>
      </c>
      <c r="C555" t="s">
        <v>529</v>
      </c>
      <c r="D555" t="s">
        <v>24</v>
      </c>
      <c r="E555">
        <v>2012</v>
      </c>
      <c r="F555" t="s">
        <v>13</v>
      </c>
      <c r="G555" t="s">
        <v>14</v>
      </c>
      <c r="H555" t="s">
        <v>15</v>
      </c>
      <c r="I555" t="s">
        <v>16</v>
      </c>
      <c r="J555">
        <v>0.150248468</v>
      </c>
      <c r="K555">
        <v>7.8250000000000002</v>
      </c>
      <c r="L555">
        <v>155.22880000000001</v>
      </c>
      <c r="M555">
        <v>4.4000000000000004</v>
      </c>
    </row>
    <row r="556" spans="1:13" x14ac:dyDescent="0.3">
      <c r="A556" t="s">
        <v>10</v>
      </c>
      <c r="B556">
        <v>6368</v>
      </c>
      <c r="C556" t="s">
        <v>1415</v>
      </c>
      <c r="D556" t="s">
        <v>24</v>
      </c>
      <c r="E556">
        <v>2012</v>
      </c>
      <c r="F556" t="s">
        <v>13</v>
      </c>
      <c r="G556" t="s">
        <v>14</v>
      </c>
      <c r="H556" t="s">
        <v>15</v>
      </c>
      <c r="I556" t="s">
        <v>16</v>
      </c>
      <c r="J556">
        <v>0</v>
      </c>
      <c r="K556">
        <v>11</v>
      </c>
      <c r="L556">
        <v>155.26300000000001</v>
      </c>
      <c r="M556">
        <v>4</v>
      </c>
    </row>
    <row r="557" spans="1:13" x14ac:dyDescent="0.3">
      <c r="A557" t="s">
        <v>17</v>
      </c>
      <c r="B557">
        <v>6308</v>
      </c>
      <c r="C557" t="s">
        <v>1566</v>
      </c>
      <c r="D557" t="s">
        <v>48</v>
      </c>
      <c r="E557">
        <v>2012</v>
      </c>
      <c r="F557" t="s">
        <v>13</v>
      </c>
      <c r="G557" t="s">
        <v>14</v>
      </c>
      <c r="H557" t="s">
        <v>15</v>
      </c>
      <c r="I557" t="s">
        <v>16</v>
      </c>
      <c r="J557">
        <v>0.105018817</v>
      </c>
      <c r="K557">
        <v>16.75</v>
      </c>
      <c r="L557">
        <v>155.26300000000001</v>
      </c>
      <c r="M557">
        <v>4</v>
      </c>
    </row>
    <row r="558" spans="1:13" x14ac:dyDescent="0.3">
      <c r="A558" t="s">
        <v>10</v>
      </c>
      <c r="B558">
        <v>5419</v>
      </c>
      <c r="C558" t="s">
        <v>1163</v>
      </c>
      <c r="D558" t="s">
        <v>48</v>
      </c>
      <c r="E558">
        <v>2012</v>
      </c>
      <c r="F558" t="s">
        <v>13</v>
      </c>
      <c r="G558" t="s">
        <v>14</v>
      </c>
      <c r="H558" t="s">
        <v>15</v>
      </c>
      <c r="I558" t="s">
        <v>16</v>
      </c>
      <c r="J558">
        <v>0.17302768800000001</v>
      </c>
      <c r="K558">
        <v>16</v>
      </c>
      <c r="L558">
        <v>155.2972</v>
      </c>
      <c r="M558">
        <v>2.9</v>
      </c>
    </row>
    <row r="559" spans="1:13" x14ac:dyDescent="0.3">
      <c r="A559" t="s">
        <v>10</v>
      </c>
      <c r="B559">
        <v>1002</v>
      </c>
      <c r="C559" t="s">
        <v>804</v>
      </c>
      <c r="D559" t="s">
        <v>67</v>
      </c>
      <c r="E559">
        <v>2012</v>
      </c>
      <c r="F559" t="s">
        <v>13</v>
      </c>
      <c r="G559" t="s">
        <v>14</v>
      </c>
      <c r="H559" t="s">
        <v>15</v>
      </c>
      <c r="I559" t="s">
        <v>16</v>
      </c>
      <c r="J559">
        <v>0.17109363899999999</v>
      </c>
      <c r="K559">
        <v>18.25</v>
      </c>
      <c r="L559">
        <v>155.66300000000001</v>
      </c>
      <c r="M559">
        <v>4.4000000000000004</v>
      </c>
    </row>
    <row r="560" spans="1:13" x14ac:dyDescent="0.3">
      <c r="A560" t="s">
        <v>10</v>
      </c>
      <c r="B560">
        <v>6345</v>
      </c>
      <c r="C560" t="s">
        <v>1174</v>
      </c>
      <c r="D560" t="s">
        <v>57</v>
      </c>
      <c r="E560">
        <v>2012</v>
      </c>
      <c r="F560" t="s">
        <v>13</v>
      </c>
      <c r="G560" t="s">
        <v>14</v>
      </c>
      <c r="H560" t="s">
        <v>15</v>
      </c>
      <c r="I560" t="s">
        <v>16</v>
      </c>
      <c r="J560">
        <v>3.4658144000000002E-2</v>
      </c>
      <c r="K560">
        <v>6.55</v>
      </c>
      <c r="L560">
        <v>155.8288</v>
      </c>
      <c r="M560">
        <v>4</v>
      </c>
    </row>
    <row r="561" spans="1:13" x14ac:dyDescent="0.3">
      <c r="A561" t="s">
        <v>17</v>
      </c>
      <c r="B561">
        <v>6262</v>
      </c>
      <c r="C561" t="s">
        <v>471</v>
      </c>
      <c r="D561" t="s">
        <v>42</v>
      </c>
      <c r="E561">
        <v>2012</v>
      </c>
      <c r="F561" t="s">
        <v>13</v>
      </c>
      <c r="G561" t="s">
        <v>14</v>
      </c>
      <c r="H561" t="s">
        <v>15</v>
      </c>
      <c r="I561" t="s">
        <v>16</v>
      </c>
      <c r="J561">
        <v>7.5845633999999995E-2</v>
      </c>
      <c r="K561">
        <v>7.4749999999999996</v>
      </c>
      <c r="L561">
        <v>156.06559999999999</v>
      </c>
      <c r="M561">
        <v>4</v>
      </c>
    </row>
    <row r="562" spans="1:13" x14ac:dyDescent="0.3">
      <c r="A562" t="s">
        <v>17</v>
      </c>
      <c r="B562">
        <v>6174</v>
      </c>
      <c r="C562" t="s">
        <v>602</v>
      </c>
      <c r="D562" t="s">
        <v>57</v>
      </c>
      <c r="E562">
        <v>2012</v>
      </c>
      <c r="F562" t="s">
        <v>13</v>
      </c>
      <c r="G562" t="s">
        <v>14</v>
      </c>
      <c r="H562" t="s">
        <v>15</v>
      </c>
      <c r="I562" t="s">
        <v>16</v>
      </c>
      <c r="J562">
        <v>0.12840532800000001</v>
      </c>
      <c r="K562">
        <v>19.5</v>
      </c>
      <c r="L562">
        <v>156.4314</v>
      </c>
      <c r="M562">
        <v>4</v>
      </c>
    </row>
    <row r="563" spans="1:13" x14ac:dyDescent="0.3">
      <c r="A563" t="s">
        <v>17</v>
      </c>
      <c r="B563">
        <v>2119</v>
      </c>
      <c r="C563" t="s">
        <v>531</v>
      </c>
      <c r="D563" t="s">
        <v>95</v>
      </c>
      <c r="E563">
        <v>2012</v>
      </c>
      <c r="F563" t="s">
        <v>13</v>
      </c>
      <c r="G563" t="s">
        <v>14</v>
      </c>
      <c r="H563" t="s">
        <v>15</v>
      </c>
      <c r="I563" t="s">
        <v>16</v>
      </c>
      <c r="J563">
        <v>0</v>
      </c>
      <c r="K563">
        <v>11.1</v>
      </c>
      <c r="L563">
        <v>156.46039999999999</v>
      </c>
      <c r="M563">
        <v>4.2</v>
      </c>
    </row>
    <row r="564" spans="1:13" x14ac:dyDescent="0.3">
      <c r="A564" t="s">
        <v>10</v>
      </c>
      <c r="B564">
        <v>4620</v>
      </c>
      <c r="C564" t="s">
        <v>864</v>
      </c>
      <c r="D564" t="s">
        <v>12</v>
      </c>
      <c r="E564">
        <v>2012</v>
      </c>
      <c r="F564" t="s">
        <v>13</v>
      </c>
      <c r="G564" t="s">
        <v>14</v>
      </c>
      <c r="H564" t="s">
        <v>15</v>
      </c>
      <c r="I564" t="s">
        <v>16</v>
      </c>
      <c r="J564">
        <v>0</v>
      </c>
      <c r="K564">
        <v>13.6</v>
      </c>
      <c r="L564">
        <v>156.49459999999999</v>
      </c>
      <c r="M564">
        <v>3.6</v>
      </c>
    </row>
    <row r="565" spans="1:13" x14ac:dyDescent="0.3">
      <c r="A565" t="s">
        <v>17</v>
      </c>
      <c r="B565">
        <v>2058</v>
      </c>
      <c r="C565" t="s">
        <v>1232</v>
      </c>
      <c r="D565" t="s">
        <v>95</v>
      </c>
      <c r="E565">
        <v>2012</v>
      </c>
      <c r="F565" t="s">
        <v>13</v>
      </c>
      <c r="G565" t="s">
        <v>14</v>
      </c>
      <c r="H565" t="s">
        <v>15</v>
      </c>
      <c r="I565" t="s">
        <v>16</v>
      </c>
      <c r="J565">
        <v>2.1464454000000001E-2</v>
      </c>
      <c r="K565">
        <v>20.7</v>
      </c>
      <c r="L565">
        <v>156.62880000000001</v>
      </c>
      <c r="M565">
        <v>4.2</v>
      </c>
    </row>
    <row r="566" spans="1:13" x14ac:dyDescent="0.3">
      <c r="A566" t="s">
        <v>10</v>
      </c>
      <c r="B566">
        <v>4176</v>
      </c>
      <c r="C566" t="s">
        <v>457</v>
      </c>
      <c r="D566" t="s">
        <v>54</v>
      </c>
      <c r="E566">
        <v>2012</v>
      </c>
      <c r="F566" t="s">
        <v>13</v>
      </c>
      <c r="G566" t="s">
        <v>14</v>
      </c>
      <c r="H566" t="s">
        <v>15</v>
      </c>
      <c r="I566" t="s">
        <v>16</v>
      </c>
      <c r="J566">
        <v>3.3489979000000003E-2</v>
      </c>
      <c r="K566">
        <v>9.3000000000000007</v>
      </c>
      <c r="L566">
        <v>156.63140000000001</v>
      </c>
      <c r="M566">
        <v>3.8</v>
      </c>
    </row>
    <row r="567" spans="1:13" x14ac:dyDescent="0.3">
      <c r="A567" t="s">
        <v>17</v>
      </c>
      <c r="B567">
        <v>735</v>
      </c>
      <c r="C567" t="s">
        <v>644</v>
      </c>
      <c r="D567" t="s">
        <v>32</v>
      </c>
      <c r="E567">
        <v>2012</v>
      </c>
      <c r="F567" t="s">
        <v>13</v>
      </c>
      <c r="G567" t="s">
        <v>14</v>
      </c>
      <c r="H567" t="s">
        <v>15</v>
      </c>
      <c r="I567" t="s">
        <v>16</v>
      </c>
      <c r="J567">
        <v>1.9408559999999998E-2</v>
      </c>
      <c r="K567">
        <v>16.2</v>
      </c>
      <c r="L567">
        <v>156.7972</v>
      </c>
      <c r="M567">
        <v>4.5</v>
      </c>
    </row>
    <row r="568" spans="1:13" x14ac:dyDescent="0.3">
      <c r="A568" t="s">
        <v>10</v>
      </c>
      <c r="B568">
        <v>1431</v>
      </c>
      <c r="C568" t="s">
        <v>1013</v>
      </c>
      <c r="D568" t="s">
        <v>54</v>
      </c>
      <c r="E568">
        <v>2012</v>
      </c>
      <c r="F568" t="s">
        <v>13</v>
      </c>
      <c r="G568" t="s">
        <v>14</v>
      </c>
      <c r="H568" t="s">
        <v>15</v>
      </c>
      <c r="I568" t="s">
        <v>16</v>
      </c>
      <c r="J568">
        <v>0.158715731</v>
      </c>
      <c r="K568">
        <v>12.35</v>
      </c>
      <c r="L568">
        <v>157.2946</v>
      </c>
      <c r="M568">
        <v>4.3</v>
      </c>
    </row>
    <row r="569" spans="1:13" x14ac:dyDescent="0.3">
      <c r="A569" t="s">
        <v>17</v>
      </c>
      <c r="B569">
        <v>3877</v>
      </c>
      <c r="C569" t="s">
        <v>1522</v>
      </c>
      <c r="D569" t="s">
        <v>42</v>
      </c>
      <c r="E569">
        <v>2012</v>
      </c>
      <c r="F569" t="s">
        <v>13</v>
      </c>
      <c r="G569" t="s">
        <v>14</v>
      </c>
      <c r="H569" t="s">
        <v>15</v>
      </c>
      <c r="I569" t="s">
        <v>16</v>
      </c>
      <c r="J569">
        <v>1.9901355999999999E-2</v>
      </c>
      <c r="K569">
        <v>8.02</v>
      </c>
      <c r="L569">
        <v>157.59719999999999</v>
      </c>
      <c r="M569">
        <v>3.9</v>
      </c>
    </row>
    <row r="570" spans="1:13" x14ac:dyDescent="0.3">
      <c r="A570" t="s">
        <v>17</v>
      </c>
      <c r="B570">
        <v>4775</v>
      </c>
      <c r="C570" t="s">
        <v>1025</v>
      </c>
      <c r="D570" t="s">
        <v>48</v>
      </c>
      <c r="E570">
        <v>2012</v>
      </c>
      <c r="F570" t="s">
        <v>13</v>
      </c>
      <c r="G570" t="s">
        <v>14</v>
      </c>
      <c r="H570" t="s">
        <v>15</v>
      </c>
      <c r="I570" t="s">
        <v>16</v>
      </c>
      <c r="J570">
        <v>0.13744120100000001</v>
      </c>
      <c r="K570">
        <v>12.85</v>
      </c>
      <c r="L570">
        <v>157.66300000000001</v>
      </c>
      <c r="M570">
        <v>3.5</v>
      </c>
    </row>
    <row r="571" spans="1:13" x14ac:dyDescent="0.3">
      <c r="A571" t="s">
        <v>17</v>
      </c>
      <c r="B571">
        <v>6252</v>
      </c>
      <c r="C571" t="s">
        <v>669</v>
      </c>
      <c r="D571" t="s">
        <v>19</v>
      </c>
      <c r="E571">
        <v>2012</v>
      </c>
      <c r="F571" t="s">
        <v>13</v>
      </c>
      <c r="G571" t="s">
        <v>14</v>
      </c>
      <c r="H571" t="s">
        <v>15</v>
      </c>
      <c r="I571" t="s">
        <v>16</v>
      </c>
      <c r="J571">
        <v>0</v>
      </c>
      <c r="K571">
        <v>18</v>
      </c>
      <c r="L571">
        <v>158.06039999999999</v>
      </c>
      <c r="M571">
        <v>4</v>
      </c>
    </row>
    <row r="572" spans="1:13" x14ac:dyDescent="0.3">
      <c r="A572" t="s">
        <v>17</v>
      </c>
      <c r="B572">
        <v>5993</v>
      </c>
      <c r="C572" t="s">
        <v>1564</v>
      </c>
      <c r="D572" t="s">
        <v>67</v>
      </c>
      <c r="E572">
        <v>2012</v>
      </c>
      <c r="F572" t="s">
        <v>13</v>
      </c>
      <c r="G572" t="s">
        <v>14</v>
      </c>
      <c r="H572" t="s">
        <v>15</v>
      </c>
      <c r="I572" t="s">
        <v>16</v>
      </c>
      <c r="J572">
        <v>0.17824575000000001</v>
      </c>
      <c r="K572">
        <v>18.100000000000001</v>
      </c>
      <c r="L572">
        <v>158.12880000000001</v>
      </c>
      <c r="M572">
        <v>4</v>
      </c>
    </row>
    <row r="573" spans="1:13" x14ac:dyDescent="0.3">
      <c r="A573" t="s">
        <v>10</v>
      </c>
      <c r="B573">
        <v>3893</v>
      </c>
      <c r="C573" t="s">
        <v>402</v>
      </c>
      <c r="D573" t="s">
        <v>48</v>
      </c>
      <c r="E573">
        <v>2012</v>
      </c>
      <c r="F573" t="s">
        <v>13</v>
      </c>
      <c r="G573" t="s">
        <v>14</v>
      </c>
      <c r="H573" t="s">
        <v>15</v>
      </c>
      <c r="I573" t="s">
        <v>16</v>
      </c>
      <c r="J573">
        <v>9.9542369999999995E-3</v>
      </c>
      <c r="K573">
        <v>14.85</v>
      </c>
      <c r="L573">
        <v>158.26300000000001</v>
      </c>
      <c r="M573">
        <v>3.9</v>
      </c>
    </row>
    <row r="574" spans="1:13" x14ac:dyDescent="0.3">
      <c r="A574" t="s">
        <v>17</v>
      </c>
      <c r="B574">
        <v>6227</v>
      </c>
      <c r="C574" t="s">
        <v>561</v>
      </c>
      <c r="D574" t="s">
        <v>12</v>
      </c>
      <c r="E574">
        <v>2012</v>
      </c>
      <c r="F574" t="s">
        <v>13</v>
      </c>
      <c r="G574" t="s">
        <v>14</v>
      </c>
      <c r="H574" t="s">
        <v>15</v>
      </c>
      <c r="I574" t="s">
        <v>16</v>
      </c>
      <c r="J574">
        <v>1.4602837E-2</v>
      </c>
      <c r="K574">
        <v>17.75</v>
      </c>
      <c r="L574">
        <v>158.62620000000001</v>
      </c>
      <c r="M574">
        <v>4</v>
      </c>
    </row>
    <row r="575" spans="1:13" x14ac:dyDescent="0.3">
      <c r="A575" t="s">
        <v>17</v>
      </c>
      <c r="B575">
        <v>4616</v>
      </c>
      <c r="C575" t="s">
        <v>556</v>
      </c>
      <c r="D575" t="s">
        <v>12</v>
      </c>
      <c r="E575">
        <v>2012</v>
      </c>
      <c r="F575" t="s">
        <v>13</v>
      </c>
      <c r="G575" t="s">
        <v>14</v>
      </c>
      <c r="H575" t="s">
        <v>15</v>
      </c>
      <c r="I575" t="s">
        <v>16</v>
      </c>
      <c r="J575">
        <v>3.1151714E-2</v>
      </c>
      <c r="K575">
        <v>6.0549999999999997</v>
      </c>
      <c r="L575">
        <v>158.7578</v>
      </c>
      <c r="M575">
        <v>3.6</v>
      </c>
    </row>
    <row r="576" spans="1:13" x14ac:dyDescent="0.3">
      <c r="A576" t="s">
        <v>17</v>
      </c>
      <c r="B576">
        <v>3876</v>
      </c>
      <c r="C576" t="s">
        <v>860</v>
      </c>
      <c r="D576" t="s">
        <v>19</v>
      </c>
      <c r="E576">
        <v>2012</v>
      </c>
      <c r="F576" t="s">
        <v>13</v>
      </c>
      <c r="G576" t="s">
        <v>14</v>
      </c>
      <c r="H576" t="s">
        <v>15</v>
      </c>
      <c r="I576" t="s">
        <v>16</v>
      </c>
      <c r="J576">
        <v>0.11411658</v>
      </c>
      <c r="K576">
        <v>9.6950000000000003</v>
      </c>
      <c r="L576">
        <v>158.8604</v>
      </c>
      <c r="M576">
        <v>3.9</v>
      </c>
    </row>
    <row r="577" spans="1:13" x14ac:dyDescent="0.3">
      <c r="A577" t="s">
        <v>17</v>
      </c>
      <c r="B577">
        <v>722</v>
      </c>
      <c r="C577" t="s">
        <v>87</v>
      </c>
      <c r="D577" t="s">
        <v>61</v>
      </c>
      <c r="E577">
        <v>2012</v>
      </c>
      <c r="F577" t="s">
        <v>13</v>
      </c>
      <c r="G577" t="s">
        <v>14</v>
      </c>
      <c r="H577" t="s">
        <v>15</v>
      </c>
      <c r="I577" t="s">
        <v>16</v>
      </c>
      <c r="J577">
        <v>4.8092815999999997E-2</v>
      </c>
      <c r="K577">
        <v>10.5</v>
      </c>
      <c r="L577">
        <v>159.2946</v>
      </c>
      <c r="M577">
        <v>4.5</v>
      </c>
    </row>
    <row r="578" spans="1:13" x14ac:dyDescent="0.3">
      <c r="A578" t="s">
        <v>10</v>
      </c>
      <c r="B578">
        <v>5451</v>
      </c>
      <c r="C578" t="s">
        <v>480</v>
      </c>
      <c r="D578" t="s">
        <v>57</v>
      </c>
      <c r="E578">
        <v>2012</v>
      </c>
      <c r="F578" t="s">
        <v>13</v>
      </c>
      <c r="G578" t="s">
        <v>14</v>
      </c>
      <c r="H578" t="s">
        <v>15</v>
      </c>
      <c r="I578" t="s">
        <v>16</v>
      </c>
      <c r="J578">
        <v>0.142759833</v>
      </c>
      <c r="K578">
        <v>10.5</v>
      </c>
      <c r="L578">
        <v>159.3578</v>
      </c>
      <c r="M578">
        <v>2.8</v>
      </c>
    </row>
    <row r="579" spans="1:13" x14ac:dyDescent="0.3">
      <c r="A579" t="s">
        <v>10</v>
      </c>
      <c r="B579">
        <v>6398</v>
      </c>
      <c r="C579" t="s">
        <v>1338</v>
      </c>
      <c r="D579" t="s">
        <v>48</v>
      </c>
      <c r="E579">
        <v>2012</v>
      </c>
      <c r="F579" t="s">
        <v>13</v>
      </c>
      <c r="G579" t="s">
        <v>14</v>
      </c>
      <c r="H579" t="s">
        <v>15</v>
      </c>
      <c r="I579" t="s">
        <v>16</v>
      </c>
      <c r="J579">
        <v>0.117667492</v>
      </c>
      <c r="K579">
        <v>9.1950000000000003</v>
      </c>
      <c r="L579">
        <v>159.55779999999999</v>
      </c>
      <c r="M579">
        <v>4</v>
      </c>
    </row>
    <row r="580" spans="1:13" x14ac:dyDescent="0.3">
      <c r="A580" t="s">
        <v>17</v>
      </c>
      <c r="B580">
        <v>6273</v>
      </c>
      <c r="C580" t="s">
        <v>1383</v>
      </c>
      <c r="D580" t="s">
        <v>42</v>
      </c>
      <c r="E580">
        <v>2012</v>
      </c>
      <c r="F580" t="s">
        <v>13</v>
      </c>
      <c r="G580" t="s">
        <v>14</v>
      </c>
      <c r="H580" t="s">
        <v>15</v>
      </c>
      <c r="I580" t="s">
        <v>16</v>
      </c>
      <c r="J580">
        <v>9.2811105000000005E-2</v>
      </c>
      <c r="K580">
        <v>13.15</v>
      </c>
      <c r="L580">
        <v>159.7604</v>
      </c>
      <c r="M580">
        <v>4</v>
      </c>
    </row>
    <row r="581" spans="1:13" x14ac:dyDescent="0.3">
      <c r="A581" t="s">
        <v>17</v>
      </c>
      <c r="B581">
        <v>513</v>
      </c>
      <c r="C581" t="s">
        <v>496</v>
      </c>
      <c r="D581" t="s">
        <v>24</v>
      </c>
      <c r="E581">
        <v>2012</v>
      </c>
      <c r="F581" t="s">
        <v>13</v>
      </c>
      <c r="G581" t="s">
        <v>14</v>
      </c>
      <c r="H581" t="s">
        <v>15</v>
      </c>
      <c r="I581" t="s">
        <v>16</v>
      </c>
      <c r="J581">
        <v>1.7814518000000001E-2</v>
      </c>
      <c r="K581">
        <v>7.1449999999999996</v>
      </c>
      <c r="L581">
        <v>159.8578</v>
      </c>
      <c r="M581">
        <v>4.7</v>
      </c>
    </row>
    <row r="582" spans="1:13" x14ac:dyDescent="0.3">
      <c r="A582" t="s">
        <v>10</v>
      </c>
      <c r="B582">
        <v>6399</v>
      </c>
      <c r="C582" t="s">
        <v>1272</v>
      </c>
      <c r="D582" t="s">
        <v>48</v>
      </c>
      <c r="E582">
        <v>2012</v>
      </c>
      <c r="F582" t="s">
        <v>13</v>
      </c>
      <c r="G582" t="s">
        <v>14</v>
      </c>
      <c r="H582" t="s">
        <v>15</v>
      </c>
      <c r="I582" t="s">
        <v>16</v>
      </c>
      <c r="J582">
        <v>2.1039273000000001E-2</v>
      </c>
      <c r="K582">
        <v>9.2850000000000001</v>
      </c>
      <c r="L582">
        <v>160.05779999999999</v>
      </c>
      <c r="M582">
        <v>4</v>
      </c>
    </row>
    <row r="583" spans="1:13" x14ac:dyDescent="0.3">
      <c r="A583" t="s">
        <v>17</v>
      </c>
      <c r="B583">
        <v>6059</v>
      </c>
      <c r="C583" t="s">
        <v>1497</v>
      </c>
      <c r="D583" t="s">
        <v>153</v>
      </c>
      <c r="E583">
        <v>2012</v>
      </c>
      <c r="F583" t="s">
        <v>13</v>
      </c>
      <c r="G583" t="s">
        <v>14</v>
      </c>
      <c r="H583" t="s">
        <v>15</v>
      </c>
      <c r="I583" t="s">
        <v>16</v>
      </c>
      <c r="J583">
        <v>3.1273558999999999E-2</v>
      </c>
      <c r="K583">
        <v>10.395</v>
      </c>
      <c r="L583">
        <v>160.06039999999999</v>
      </c>
      <c r="M583">
        <v>4</v>
      </c>
    </row>
    <row r="584" spans="1:13" x14ac:dyDescent="0.3">
      <c r="A584" t="s">
        <v>17</v>
      </c>
      <c r="B584">
        <v>5612</v>
      </c>
      <c r="C584" t="s">
        <v>1554</v>
      </c>
      <c r="D584" t="s">
        <v>12</v>
      </c>
      <c r="E584">
        <v>2012</v>
      </c>
      <c r="F584" t="s">
        <v>13</v>
      </c>
      <c r="G584" t="s">
        <v>14</v>
      </c>
      <c r="H584" t="s">
        <v>15</v>
      </c>
      <c r="I584" t="s">
        <v>16</v>
      </c>
      <c r="J584">
        <v>2.2831052000000001E-2</v>
      </c>
      <c r="K584">
        <v>13.15</v>
      </c>
      <c r="L584">
        <v>160.292</v>
      </c>
      <c r="M584">
        <v>2.2000000000000002</v>
      </c>
    </row>
    <row r="585" spans="1:13" x14ac:dyDescent="0.3">
      <c r="A585" t="s">
        <v>17</v>
      </c>
      <c r="B585">
        <v>4421</v>
      </c>
      <c r="C585" t="s">
        <v>297</v>
      </c>
      <c r="D585" t="s">
        <v>19</v>
      </c>
      <c r="E585">
        <v>2012</v>
      </c>
      <c r="F585" t="s">
        <v>13</v>
      </c>
      <c r="G585" t="s">
        <v>14</v>
      </c>
      <c r="H585" t="s">
        <v>15</v>
      </c>
      <c r="I585" t="s">
        <v>16</v>
      </c>
      <c r="J585">
        <v>8.9917768999999995E-2</v>
      </c>
      <c r="K585">
        <v>14.5</v>
      </c>
      <c r="L585">
        <v>160.3604</v>
      </c>
      <c r="M585">
        <v>3.7</v>
      </c>
    </row>
    <row r="586" spans="1:13" x14ac:dyDescent="0.3">
      <c r="A586" t="s">
        <v>10</v>
      </c>
      <c r="B586">
        <v>3312</v>
      </c>
      <c r="C586" t="s">
        <v>660</v>
      </c>
      <c r="D586" t="s">
        <v>48</v>
      </c>
      <c r="E586">
        <v>2012</v>
      </c>
      <c r="F586" t="s">
        <v>13</v>
      </c>
      <c r="G586" t="s">
        <v>14</v>
      </c>
      <c r="H586" t="s">
        <v>15</v>
      </c>
      <c r="I586" t="s">
        <v>16</v>
      </c>
      <c r="J586">
        <v>9.7352250000000001E-2</v>
      </c>
      <c r="K586">
        <v>14.5</v>
      </c>
      <c r="L586">
        <v>160.72620000000001</v>
      </c>
      <c r="M586">
        <v>4</v>
      </c>
    </row>
    <row r="587" spans="1:13" x14ac:dyDescent="0.3">
      <c r="A587" t="s">
        <v>10</v>
      </c>
      <c r="B587">
        <v>2106</v>
      </c>
      <c r="C587" t="s">
        <v>363</v>
      </c>
      <c r="D587" t="s">
        <v>12</v>
      </c>
      <c r="E587">
        <v>2012</v>
      </c>
      <c r="F587" t="s">
        <v>13</v>
      </c>
      <c r="G587" t="s">
        <v>14</v>
      </c>
      <c r="H587" t="s">
        <v>15</v>
      </c>
      <c r="I587" t="s">
        <v>16</v>
      </c>
      <c r="J587">
        <v>3.5311851999999998E-2</v>
      </c>
      <c r="K587">
        <v>14.85</v>
      </c>
      <c r="L587">
        <v>160.95779999999999</v>
      </c>
      <c r="M587">
        <v>4.2</v>
      </c>
    </row>
    <row r="588" spans="1:13" x14ac:dyDescent="0.3">
      <c r="A588" t="s">
        <v>17</v>
      </c>
      <c r="B588">
        <v>6275</v>
      </c>
      <c r="C588" t="s">
        <v>654</v>
      </c>
      <c r="D588" t="s">
        <v>42</v>
      </c>
      <c r="E588">
        <v>2012</v>
      </c>
      <c r="F588" t="s">
        <v>13</v>
      </c>
      <c r="G588" t="s">
        <v>14</v>
      </c>
      <c r="H588" t="s">
        <v>15</v>
      </c>
      <c r="I588" t="s">
        <v>16</v>
      </c>
      <c r="J588">
        <v>8.3488991999999998E-2</v>
      </c>
      <c r="K588">
        <v>14.65</v>
      </c>
      <c r="L588">
        <v>161.3552</v>
      </c>
      <c r="M588">
        <v>4</v>
      </c>
    </row>
    <row r="589" spans="1:13" x14ac:dyDescent="0.3">
      <c r="A589" t="s">
        <v>17</v>
      </c>
      <c r="B589">
        <v>733</v>
      </c>
      <c r="C589" t="s">
        <v>642</v>
      </c>
      <c r="D589" t="s">
        <v>48</v>
      </c>
      <c r="E589">
        <v>2012</v>
      </c>
      <c r="F589" t="s">
        <v>13</v>
      </c>
      <c r="G589" t="s">
        <v>14</v>
      </c>
      <c r="H589" t="s">
        <v>15</v>
      </c>
      <c r="I589" t="s">
        <v>16</v>
      </c>
      <c r="J589">
        <v>0.10887917699999999</v>
      </c>
      <c r="K589">
        <v>20.75</v>
      </c>
      <c r="L589">
        <v>161.55779999999999</v>
      </c>
      <c r="M589">
        <v>4.5</v>
      </c>
    </row>
    <row r="590" spans="1:13" x14ac:dyDescent="0.3">
      <c r="A590" t="s">
        <v>17</v>
      </c>
      <c r="B590">
        <v>6239</v>
      </c>
      <c r="C590" t="s">
        <v>1083</v>
      </c>
      <c r="D590" t="s">
        <v>61</v>
      </c>
      <c r="E590">
        <v>2012</v>
      </c>
      <c r="F590" t="s">
        <v>13</v>
      </c>
      <c r="G590" t="s">
        <v>14</v>
      </c>
      <c r="H590" t="s">
        <v>15</v>
      </c>
      <c r="I590" t="s">
        <v>16</v>
      </c>
      <c r="J590">
        <v>0.13741025600000001</v>
      </c>
      <c r="K590">
        <v>18.850000000000001</v>
      </c>
      <c r="L590">
        <v>161.7578</v>
      </c>
      <c r="M590">
        <v>4</v>
      </c>
    </row>
    <row r="591" spans="1:13" x14ac:dyDescent="0.3">
      <c r="A591" t="s">
        <v>17</v>
      </c>
      <c r="B591">
        <v>6318</v>
      </c>
      <c r="C591" t="s">
        <v>179</v>
      </c>
      <c r="D591" t="s">
        <v>48</v>
      </c>
      <c r="E591">
        <v>2012</v>
      </c>
      <c r="F591" t="s">
        <v>13</v>
      </c>
      <c r="G591" t="s">
        <v>14</v>
      </c>
      <c r="H591" t="s">
        <v>15</v>
      </c>
      <c r="I591" t="s">
        <v>16</v>
      </c>
      <c r="J591">
        <v>7.6975117999999995E-2</v>
      </c>
      <c r="K591">
        <v>18.600000000000001</v>
      </c>
      <c r="L591">
        <v>161.8236</v>
      </c>
      <c r="M591">
        <v>4</v>
      </c>
    </row>
    <row r="592" spans="1:13" x14ac:dyDescent="0.3">
      <c r="A592" t="s">
        <v>10</v>
      </c>
      <c r="B592">
        <v>6336</v>
      </c>
      <c r="C592" t="s">
        <v>419</v>
      </c>
      <c r="D592" t="s">
        <v>95</v>
      </c>
      <c r="E592">
        <v>2012</v>
      </c>
      <c r="F592" t="s">
        <v>13</v>
      </c>
      <c r="G592" t="s">
        <v>14</v>
      </c>
      <c r="H592" t="s">
        <v>15</v>
      </c>
      <c r="I592" t="s">
        <v>16</v>
      </c>
      <c r="J592">
        <v>4.1837330999999998E-2</v>
      </c>
      <c r="K592">
        <v>5.26</v>
      </c>
      <c r="L592">
        <v>161.88679999999999</v>
      </c>
      <c r="M592">
        <v>4</v>
      </c>
    </row>
    <row r="593" spans="1:13" x14ac:dyDescent="0.3">
      <c r="A593" t="s">
        <v>10</v>
      </c>
      <c r="B593">
        <v>2105</v>
      </c>
      <c r="C593" t="s">
        <v>758</v>
      </c>
      <c r="D593" t="s">
        <v>24</v>
      </c>
      <c r="E593">
        <v>2012</v>
      </c>
      <c r="F593" t="s">
        <v>13</v>
      </c>
      <c r="G593" t="s">
        <v>14</v>
      </c>
      <c r="H593" t="s">
        <v>15</v>
      </c>
      <c r="I593" t="s">
        <v>16</v>
      </c>
      <c r="J593">
        <v>4.2542483999999998E-2</v>
      </c>
      <c r="K593">
        <v>17.7</v>
      </c>
      <c r="L593">
        <v>161.92099999999999</v>
      </c>
      <c r="M593">
        <v>4.2</v>
      </c>
    </row>
    <row r="594" spans="1:13" x14ac:dyDescent="0.3">
      <c r="A594" t="s">
        <v>10</v>
      </c>
      <c r="B594">
        <v>2102</v>
      </c>
      <c r="C594" t="s">
        <v>1245</v>
      </c>
      <c r="D594" t="s">
        <v>24</v>
      </c>
      <c r="E594">
        <v>2012</v>
      </c>
      <c r="F594" t="s">
        <v>13</v>
      </c>
      <c r="G594" t="s">
        <v>14</v>
      </c>
      <c r="H594" t="s">
        <v>15</v>
      </c>
      <c r="I594" t="s">
        <v>16</v>
      </c>
      <c r="J594">
        <v>0.13785895500000001</v>
      </c>
      <c r="K594">
        <v>8.8949999999999996</v>
      </c>
      <c r="L594">
        <v>162.12360000000001</v>
      </c>
      <c r="M594">
        <v>4.2</v>
      </c>
    </row>
    <row r="595" spans="1:13" x14ac:dyDescent="0.3">
      <c r="A595" t="s">
        <v>17</v>
      </c>
      <c r="B595">
        <v>6160</v>
      </c>
      <c r="C595" t="s">
        <v>577</v>
      </c>
      <c r="D595" t="s">
        <v>54</v>
      </c>
      <c r="E595">
        <v>2012</v>
      </c>
      <c r="F595" t="s">
        <v>13</v>
      </c>
      <c r="G595" t="s">
        <v>14</v>
      </c>
      <c r="H595" t="s">
        <v>15</v>
      </c>
      <c r="I595" t="s">
        <v>16</v>
      </c>
      <c r="J595">
        <v>0.156541861</v>
      </c>
      <c r="K595">
        <v>17.2</v>
      </c>
      <c r="L595">
        <v>162.45779999999999</v>
      </c>
      <c r="M595">
        <v>4</v>
      </c>
    </row>
    <row r="596" spans="1:13" x14ac:dyDescent="0.3">
      <c r="A596" t="s">
        <v>10</v>
      </c>
      <c r="B596">
        <v>2739</v>
      </c>
      <c r="C596" t="s">
        <v>921</v>
      </c>
      <c r="D596" t="s">
        <v>24</v>
      </c>
      <c r="E596">
        <v>2012</v>
      </c>
      <c r="F596" t="s">
        <v>13</v>
      </c>
      <c r="G596" t="s">
        <v>14</v>
      </c>
      <c r="H596" t="s">
        <v>15</v>
      </c>
      <c r="I596" t="s">
        <v>16</v>
      </c>
      <c r="J596">
        <v>3.7580876999999999E-2</v>
      </c>
      <c r="K596">
        <v>14</v>
      </c>
      <c r="L596">
        <v>162.65260000000001</v>
      </c>
      <c r="M596">
        <v>4.0999999999999996</v>
      </c>
    </row>
    <row r="597" spans="1:13" x14ac:dyDescent="0.3">
      <c r="A597" t="s">
        <v>17</v>
      </c>
      <c r="B597">
        <v>591</v>
      </c>
      <c r="C597" t="s">
        <v>548</v>
      </c>
      <c r="D597" t="s">
        <v>57</v>
      </c>
      <c r="E597">
        <v>2012</v>
      </c>
      <c r="F597" t="s">
        <v>13</v>
      </c>
      <c r="G597" t="s">
        <v>14</v>
      </c>
      <c r="H597" t="s">
        <v>15</v>
      </c>
      <c r="I597" t="s">
        <v>16</v>
      </c>
      <c r="J597">
        <v>9.6536081999999995E-2</v>
      </c>
      <c r="K597">
        <v>5.78</v>
      </c>
      <c r="L597">
        <v>162.8552</v>
      </c>
      <c r="M597">
        <v>4.5999999999999996</v>
      </c>
    </row>
    <row r="598" spans="1:13" x14ac:dyDescent="0.3">
      <c r="A598" t="s">
        <v>17</v>
      </c>
      <c r="B598">
        <v>6310</v>
      </c>
      <c r="C598" t="s">
        <v>331</v>
      </c>
      <c r="D598" t="s">
        <v>48</v>
      </c>
      <c r="E598">
        <v>2012</v>
      </c>
      <c r="F598" t="s">
        <v>13</v>
      </c>
      <c r="G598" t="s">
        <v>14</v>
      </c>
      <c r="H598" t="s">
        <v>15</v>
      </c>
      <c r="I598" t="s">
        <v>16</v>
      </c>
      <c r="J598">
        <v>1.0055503E-2</v>
      </c>
      <c r="K598">
        <v>17.600000000000001</v>
      </c>
      <c r="L598">
        <v>163.7552</v>
      </c>
      <c r="M598">
        <v>4</v>
      </c>
    </row>
    <row r="599" spans="1:13" x14ac:dyDescent="0.3">
      <c r="A599" t="s">
        <v>17</v>
      </c>
      <c r="B599">
        <v>1400</v>
      </c>
      <c r="C599" t="s">
        <v>1001</v>
      </c>
      <c r="D599" t="s">
        <v>48</v>
      </c>
      <c r="E599">
        <v>2012</v>
      </c>
      <c r="F599" t="s">
        <v>13</v>
      </c>
      <c r="G599" t="s">
        <v>14</v>
      </c>
      <c r="H599" t="s">
        <v>15</v>
      </c>
      <c r="I599" t="s">
        <v>16</v>
      </c>
      <c r="J599">
        <v>1.5900971E-2</v>
      </c>
      <c r="K599">
        <v>7.9450000000000003</v>
      </c>
      <c r="L599">
        <v>163.821</v>
      </c>
      <c r="M599">
        <v>4.3</v>
      </c>
    </row>
    <row r="600" spans="1:13" x14ac:dyDescent="0.3">
      <c r="A600" t="s">
        <v>17</v>
      </c>
      <c r="B600">
        <v>6312</v>
      </c>
      <c r="C600" t="s">
        <v>332</v>
      </c>
      <c r="D600" t="s">
        <v>48</v>
      </c>
      <c r="E600">
        <v>2012</v>
      </c>
      <c r="F600" t="s">
        <v>13</v>
      </c>
      <c r="G600" t="s">
        <v>14</v>
      </c>
      <c r="H600" t="s">
        <v>15</v>
      </c>
      <c r="I600" t="s">
        <v>16</v>
      </c>
      <c r="J600">
        <v>0.105042025</v>
      </c>
      <c r="K600">
        <v>17.600000000000001</v>
      </c>
      <c r="L600">
        <v>163.88679999999999</v>
      </c>
      <c r="M600">
        <v>4</v>
      </c>
    </row>
    <row r="601" spans="1:13" x14ac:dyDescent="0.3">
      <c r="A601" t="s">
        <v>17</v>
      </c>
      <c r="B601">
        <v>3279</v>
      </c>
      <c r="C601" t="s">
        <v>1194</v>
      </c>
      <c r="D601" t="s">
        <v>64</v>
      </c>
      <c r="E601">
        <v>2012</v>
      </c>
      <c r="F601" t="s">
        <v>13</v>
      </c>
      <c r="G601" t="s">
        <v>14</v>
      </c>
      <c r="H601" t="s">
        <v>15</v>
      </c>
      <c r="I601" t="s">
        <v>16</v>
      </c>
      <c r="J601">
        <v>1.9505649999999999E-2</v>
      </c>
      <c r="K601">
        <v>14.5</v>
      </c>
      <c r="L601">
        <v>163.92099999999999</v>
      </c>
      <c r="M601">
        <v>4</v>
      </c>
    </row>
    <row r="602" spans="1:13" x14ac:dyDescent="0.3">
      <c r="A602" t="s">
        <v>10</v>
      </c>
      <c r="B602">
        <v>6081</v>
      </c>
      <c r="C602" t="s">
        <v>962</v>
      </c>
      <c r="D602" t="s">
        <v>12</v>
      </c>
      <c r="E602">
        <v>2012</v>
      </c>
      <c r="F602" t="s">
        <v>13</v>
      </c>
      <c r="G602" t="s">
        <v>14</v>
      </c>
      <c r="H602" t="s">
        <v>15</v>
      </c>
      <c r="I602" t="s">
        <v>16</v>
      </c>
      <c r="J602">
        <v>5.8516562000000001E-2</v>
      </c>
      <c r="K602">
        <v>12.15</v>
      </c>
      <c r="L602">
        <v>164.15520000000001</v>
      </c>
      <c r="M602">
        <v>4</v>
      </c>
    </row>
    <row r="603" spans="1:13" x14ac:dyDescent="0.3">
      <c r="A603" t="s">
        <v>17</v>
      </c>
      <c r="B603">
        <v>6330</v>
      </c>
      <c r="C603" t="s">
        <v>730</v>
      </c>
      <c r="D603" t="s">
        <v>32</v>
      </c>
      <c r="E603">
        <v>2012</v>
      </c>
      <c r="F603" t="s">
        <v>13</v>
      </c>
      <c r="G603" t="s">
        <v>14</v>
      </c>
      <c r="H603" t="s">
        <v>15</v>
      </c>
      <c r="I603" t="s">
        <v>16</v>
      </c>
      <c r="J603">
        <v>4.1681058999999999E-2</v>
      </c>
      <c r="K603">
        <v>17.600000000000001</v>
      </c>
      <c r="L603">
        <v>164.2526</v>
      </c>
      <c r="M603">
        <v>4</v>
      </c>
    </row>
    <row r="604" spans="1:13" x14ac:dyDescent="0.3">
      <c r="A604" t="s">
        <v>10</v>
      </c>
      <c r="B604">
        <v>5262</v>
      </c>
      <c r="C604" t="s">
        <v>261</v>
      </c>
      <c r="D604" t="s">
        <v>48</v>
      </c>
      <c r="E604">
        <v>2012</v>
      </c>
      <c r="F604" t="s">
        <v>13</v>
      </c>
      <c r="G604" t="s">
        <v>14</v>
      </c>
      <c r="H604" t="s">
        <v>15</v>
      </c>
      <c r="I604" t="s">
        <v>16</v>
      </c>
      <c r="J604">
        <v>1.0998931999999999E-2</v>
      </c>
      <c r="K604">
        <v>10.5</v>
      </c>
      <c r="L604">
        <v>164.38419999999999</v>
      </c>
      <c r="M604">
        <v>3</v>
      </c>
    </row>
    <row r="605" spans="1:13" x14ac:dyDescent="0.3">
      <c r="A605" t="s">
        <v>17</v>
      </c>
      <c r="B605">
        <v>6267</v>
      </c>
      <c r="C605" t="s">
        <v>894</v>
      </c>
      <c r="D605" t="s">
        <v>42</v>
      </c>
      <c r="E605">
        <v>2012</v>
      </c>
      <c r="F605" t="s">
        <v>13</v>
      </c>
      <c r="G605" t="s">
        <v>14</v>
      </c>
      <c r="H605" t="s">
        <v>15</v>
      </c>
      <c r="I605" t="s">
        <v>16</v>
      </c>
      <c r="J605">
        <v>6.7085169999999998E-3</v>
      </c>
      <c r="K605">
        <v>9.6</v>
      </c>
      <c r="L605">
        <v>164.61840000000001</v>
      </c>
      <c r="M605">
        <v>4</v>
      </c>
    </row>
    <row r="606" spans="1:13" x14ac:dyDescent="0.3">
      <c r="A606" t="s">
        <v>10</v>
      </c>
      <c r="B606">
        <v>2103</v>
      </c>
      <c r="C606" t="s">
        <v>23</v>
      </c>
      <c r="D606" t="s">
        <v>24</v>
      </c>
      <c r="E606">
        <v>2012</v>
      </c>
      <c r="F606" t="s">
        <v>13</v>
      </c>
      <c r="G606" t="s">
        <v>14</v>
      </c>
      <c r="H606" t="s">
        <v>15</v>
      </c>
      <c r="I606" t="s">
        <v>16</v>
      </c>
      <c r="J606">
        <v>2.5936747E-2</v>
      </c>
      <c r="K606">
        <v>13.85</v>
      </c>
      <c r="L606">
        <v>164.92099999999999</v>
      </c>
      <c r="M606">
        <v>4.2</v>
      </c>
    </row>
    <row r="607" spans="1:13" x14ac:dyDescent="0.3">
      <c r="A607" t="s">
        <v>17</v>
      </c>
      <c r="B607">
        <v>3872</v>
      </c>
      <c r="C607" t="s">
        <v>367</v>
      </c>
      <c r="D607" t="s">
        <v>57</v>
      </c>
      <c r="E607">
        <v>2012</v>
      </c>
      <c r="F607" t="s">
        <v>13</v>
      </c>
      <c r="G607" t="s">
        <v>14</v>
      </c>
      <c r="H607" t="s">
        <v>15</v>
      </c>
      <c r="I607" t="s">
        <v>16</v>
      </c>
      <c r="J607">
        <v>2.1757268999999999E-2</v>
      </c>
      <c r="K607">
        <v>12.15</v>
      </c>
      <c r="L607">
        <v>165.01840000000001</v>
      </c>
      <c r="M607">
        <v>3.9</v>
      </c>
    </row>
    <row r="608" spans="1:13" x14ac:dyDescent="0.3">
      <c r="A608" t="s">
        <v>10</v>
      </c>
      <c r="B608">
        <v>6410</v>
      </c>
      <c r="C608" t="s">
        <v>1496</v>
      </c>
      <c r="D608" t="s">
        <v>32</v>
      </c>
      <c r="E608">
        <v>2012</v>
      </c>
      <c r="F608" t="s">
        <v>13</v>
      </c>
      <c r="G608" t="s">
        <v>14</v>
      </c>
      <c r="H608" t="s">
        <v>15</v>
      </c>
      <c r="I608" t="s">
        <v>16</v>
      </c>
      <c r="J608">
        <v>3.9990313999999999E-2</v>
      </c>
      <c r="K608">
        <v>19.350000000000001</v>
      </c>
      <c r="L608">
        <v>165.08680000000001</v>
      </c>
      <c r="M608">
        <v>4</v>
      </c>
    </row>
    <row r="609" spans="1:13" x14ac:dyDescent="0.3">
      <c r="A609" t="s">
        <v>17</v>
      </c>
      <c r="B609">
        <v>2726</v>
      </c>
      <c r="C609" t="s">
        <v>1378</v>
      </c>
      <c r="D609" t="s">
        <v>64</v>
      </c>
      <c r="E609">
        <v>2012</v>
      </c>
      <c r="F609" t="s">
        <v>13</v>
      </c>
      <c r="G609" t="s">
        <v>14</v>
      </c>
      <c r="H609" t="s">
        <v>15</v>
      </c>
      <c r="I609" t="s">
        <v>16</v>
      </c>
      <c r="J609">
        <v>4.8762382999999999E-2</v>
      </c>
      <c r="K609">
        <v>10.65</v>
      </c>
      <c r="L609">
        <v>165.2526</v>
      </c>
      <c r="M609">
        <v>4.0999999999999996</v>
      </c>
    </row>
    <row r="610" spans="1:13" x14ac:dyDescent="0.3">
      <c r="A610" t="s">
        <v>10</v>
      </c>
      <c r="B610">
        <v>999</v>
      </c>
      <c r="C610" t="s">
        <v>546</v>
      </c>
      <c r="D610" t="s">
        <v>95</v>
      </c>
      <c r="E610">
        <v>2012</v>
      </c>
      <c r="F610" t="s">
        <v>13</v>
      </c>
      <c r="G610" t="s">
        <v>14</v>
      </c>
      <c r="H610" t="s">
        <v>15</v>
      </c>
      <c r="I610" t="s">
        <v>16</v>
      </c>
      <c r="J610">
        <v>6.2625640999999996E-2</v>
      </c>
      <c r="K610">
        <v>19.350000000000001</v>
      </c>
      <c r="L610">
        <v>165.3184</v>
      </c>
      <c r="M610">
        <v>4.4000000000000004</v>
      </c>
    </row>
    <row r="611" spans="1:13" x14ac:dyDescent="0.3">
      <c r="A611" t="s">
        <v>17</v>
      </c>
      <c r="B611">
        <v>6194</v>
      </c>
      <c r="C611" t="s">
        <v>664</v>
      </c>
      <c r="D611" t="s">
        <v>67</v>
      </c>
      <c r="E611">
        <v>2012</v>
      </c>
      <c r="F611" t="s">
        <v>13</v>
      </c>
      <c r="G611" t="s">
        <v>14</v>
      </c>
      <c r="H611" t="s">
        <v>15</v>
      </c>
      <c r="I611" t="s">
        <v>16</v>
      </c>
      <c r="J611">
        <v>1.1557563E-2</v>
      </c>
      <c r="K611">
        <v>12.1</v>
      </c>
      <c r="L611">
        <v>165.3526</v>
      </c>
      <c r="M611">
        <v>4</v>
      </c>
    </row>
    <row r="612" spans="1:13" x14ac:dyDescent="0.3">
      <c r="A612" t="s">
        <v>17</v>
      </c>
      <c r="B612">
        <v>4162</v>
      </c>
      <c r="C612" t="s">
        <v>1455</v>
      </c>
      <c r="D612" t="s">
        <v>74</v>
      </c>
      <c r="E612">
        <v>2012</v>
      </c>
      <c r="F612" t="s">
        <v>13</v>
      </c>
      <c r="G612" t="s">
        <v>14</v>
      </c>
      <c r="H612" t="s">
        <v>15</v>
      </c>
      <c r="I612" t="s">
        <v>16</v>
      </c>
      <c r="J612">
        <v>6.1154604000000001E-2</v>
      </c>
      <c r="K612">
        <v>7.8650000000000002</v>
      </c>
      <c r="L612">
        <v>165.3526</v>
      </c>
      <c r="M612">
        <v>3.8</v>
      </c>
    </row>
    <row r="613" spans="1:13" x14ac:dyDescent="0.3">
      <c r="A613" t="s">
        <v>17</v>
      </c>
      <c r="B613">
        <v>3291</v>
      </c>
      <c r="C613" t="s">
        <v>1136</v>
      </c>
      <c r="D613" t="s">
        <v>159</v>
      </c>
      <c r="E613">
        <v>2012</v>
      </c>
      <c r="F613" t="s">
        <v>13</v>
      </c>
      <c r="G613" t="s">
        <v>14</v>
      </c>
      <c r="H613" t="s">
        <v>15</v>
      </c>
      <c r="I613" t="s">
        <v>16</v>
      </c>
      <c r="J613">
        <v>6.0342303999999999E-2</v>
      </c>
      <c r="K613">
        <v>18.25</v>
      </c>
      <c r="L613">
        <v>165.95259999999999</v>
      </c>
      <c r="M613">
        <v>4</v>
      </c>
    </row>
    <row r="614" spans="1:13" x14ac:dyDescent="0.3">
      <c r="A614" t="s">
        <v>17</v>
      </c>
      <c r="B614">
        <v>4618</v>
      </c>
      <c r="C614" t="s">
        <v>1499</v>
      </c>
      <c r="D614" t="s">
        <v>42</v>
      </c>
      <c r="E614">
        <v>2012</v>
      </c>
      <c r="F614" t="s">
        <v>13</v>
      </c>
      <c r="G614" t="s">
        <v>14</v>
      </c>
      <c r="H614" t="s">
        <v>15</v>
      </c>
      <c r="I614" t="s">
        <v>16</v>
      </c>
      <c r="J614">
        <v>1.545846E-2</v>
      </c>
      <c r="K614">
        <v>12.1</v>
      </c>
      <c r="L614">
        <v>166.05260000000001</v>
      </c>
      <c r="M614">
        <v>3.6</v>
      </c>
    </row>
    <row r="615" spans="1:13" x14ac:dyDescent="0.3">
      <c r="A615" t="s">
        <v>17</v>
      </c>
      <c r="B615">
        <v>1403</v>
      </c>
      <c r="C615" t="s">
        <v>180</v>
      </c>
      <c r="D615" t="s">
        <v>48</v>
      </c>
      <c r="E615">
        <v>2012</v>
      </c>
      <c r="F615" t="s">
        <v>13</v>
      </c>
      <c r="G615" t="s">
        <v>14</v>
      </c>
      <c r="H615" t="s">
        <v>15</v>
      </c>
      <c r="I615" t="s">
        <v>16</v>
      </c>
      <c r="J615">
        <v>3.9638705000000003E-2</v>
      </c>
      <c r="K615">
        <v>19.600000000000001</v>
      </c>
      <c r="L615">
        <v>166.05260000000001</v>
      </c>
      <c r="M615">
        <v>4.3</v>
      </c>
    </row>
    <row r="616" spans="1:13" x14ac:dyDescent="0.3">
      <c r="A616" t="s">
        <v>10</v>
      </c>
      <c r="B616">
        <v>6337</v>
      </c>
      <c r="C616" t="s">
        <v>904</v>
      </c>
      <c r="D616" t="s">
        <v>95</v>
      </c>
      <c r="E616">
        <v>2012</v>
      </c>
      <c r="F616" t="s">
        <v>13</v>
      </c>
      <c r="G616" t="s">
        <v>14</v>
      </c>
      <c r="H616" t="s">
        <v>15</v>
      </c>
      <c r="I616" t="s">
        <v>16</v>
      </c>
      <c r="J616">
        <v>0.104183308</v>
      </c>
      <c r="K616">
        <v>6.63</v>
      </c>
      <c r="L616">
        <v>166.15</v>
      </c>
      <c r="M616">
        <v>4</v>
      </c>
    </row>
    <row r="617" spans="1:13" x14ac:dyDescent="0.3">
      <c r="A617" t="s">
        <v>17</v>
      </c>
      <c r="B617">
        <v>6244</v>
      </c>
      <c r="C617" t="s">
        <v>949</v>
      </c>
      <c r="D617" t="s">
        <v>19</v>
      </c>
      <c r="E617">
        <v>2012</v>
      </c>
      <c r="F617" t="s">
        <v>13</v>
      </c>
      <c r="G617" t="s">
        <v>14</v>
      </c>
      <c r="H617" t="s">
        <v>15</v>
      </c>
      <c r="I617" t="s">
        <v>16</v>
      </c>
      <c r="J617">
        <v>3.2306341000000002E-2</v>
      </c>
      <c r="K617">
        <v>11.15</v>
      </c>
      <c r="L617">
        <v>166.3526</v>
      </c>
      <c r="M617">
        <v>4</v>
      </c>
    </row>
    <row r="618" spans="1:13" x14ac:dyDescent="0.3">
      <c r="A618" t="s">
        <v>17</v>
      </c>
      <c r="B618">
        <v>6326</v>
      </c>
      <c r="C618" t="s">
        <v>567</v>
      </c>
      <c r="D618" t="s">
        <v>32</v>
      </c>
      <c r="E618">
        <v>2012</v>
      </c>
      <c r="F618" t="s">
        <v>13</v>
      </c>
      <c r="G618" t="s">
        <v>14</v>
      </c>
      <c r="H618" t="s">
        <v>15</v>
      </c>
      <c r="I618" t="s">
        <v>16</v>
      </c>
      <c r="J618">
        <v>0</v>
      </c>
      <c r="K618">
        <v>9.6</v>
      </c>
      <c r="L618">
        <v>166.51580000000001</v>
      </c>
      <c r="M618">
        <v>4</v>
      </c>
    </row>
    <row r="619" spans="1:13" x14ac:dyDescent="0.3">
      <c r="A619" t="s">
        <v>10</v>
      </c>
      <c r="B619">
        <v>5186</v>
      </c>
      <c r="C619" t="s">
        <v>252</v>
      </c>
      <c r="D619" t="s">
        <v>28</v>
      </c>
      <c r="E619">
        <v>2012</v>
      </c>
      <c r="F619" t="s">
        <v>13</v>
      </c>
      <c r="G619" t="s">
        <v>14</v>
      </c>
      <c r="H619" t="s">
        <v>15</v>
      </c>
      <c r="I619" t="s">
        <v>16</v>
      </c>
      <c r="J619">
        <v>1.2030747E-2</v>
      </c>
      <c r="K619">
        <v>17.2</v>
      </c>
      <c r="L619">
        <v>166.61840000000001</v>
      </c>
      <c r="M619">
        <v>3.1</v>
      </c>
    </row>
    <row r="620" spans="1:13" x14ac:dyDescent="0.3">
      <c r="A620" t="s">
        <v>10</v>
      </c>
      <c r="B620">
        <v>1411</v>
      </c>
      <c r="C620" t="s">
        <v>422</v>
      </c>
      <c r="D620" t="s">
        <v>74</v>
      </c>
      <c r="E620">
        <v>2012</v>
      </c>
      <c r="F620" t="s">
        <v>13</v>
      </c>
      <c r="G620" t="s">
        <v>14</v>
      </c>
      <c r="H620" t="s">
        <v>15</v>
      </c>
      <c r="I620" t="s">
        <v>16</v>
      </c>
      <c r="J620">
        <v>0.15707565800000001</v>
      </c>
      <c r="K620">
        <v>11.6</v>
      </c>
      <c r="L620">
        <v>166.6474</v>
      </c>
      <c r="M620">
        <v>4.3</v>
      </c>
    </row>
    <row r="621" spans="1:13" x14ac:dyDescent="0.3">
      <c r="A621" t="s">
        <v>10</v>
      </c>
      <c r="B621">
        <v>456</v>
      </c>
      <c r="C621" t="s">
        <v>432</v>
      </c>
      <c r="D621" t="s">
        <v>12</v>
      </c>
      <c r="E621">
        <v>2012</v>
      </c>
      <c r="F621" t="s">
        <v>13</v>
      </c>
      <c r="G621" t="s">
        <v>14</v>
      </c>
      <c r="H621" t="s">
        <v>15</v>
      </c>
      <c r="I621" t="s">
        <v>16</v>
      </c>
      <c r="J621">
        <v>5.5391140000000004E-3</v>
      </c>
      <c r="K621">
        <v>11.35</v>
      </c>
      <c r="L621">
        <v>167.87899999999999</v>
      </c>
      <c r="M621">
        <v>4.8</v>
      </c>
    </row>
    <row r="622" spans="1:13" x14ac:dyDescent="0.3">
      <c r="A622" t="s">
        <v>10</v>
      </c>
      <c r="B622">
        <v>5130</v>
      </c>
      <c r="C622" t="s">
        <v>458</v>
      </c>
      <c r="D622" t="s">
        <v>48</v>
      </c>
      <c r="E622">
        <v>2012</v>
      </c>
      <c r="F622" t="s">
        <v>13</v>
      </c>
      <c r="G622" t="s">
        <v>14</v>
      </c>
      <c r="H622" t="s">
        <v>15</v>
      </c>
      <c r="I622" t="s">
        <v>16</v>
      </c>
      <c r="J622">
        <v>4.5835395000000001E-2</v>
      </c>
      <c r="K622">
        <v>15.6</v>
      </c>
      <c r="L622">
        <v>168.2132</v>
      </c>
      <c r="M622">
        <v>3.2</v>
      </c>
    </row>
    <row r="623" spans="1:13" x14ac:dyDescent="0.3">
      <c r="A623" t="s">
        <v>17</v>
      </c>
      <c r="B623">
        <v>6195</v>
      </c>
      <c r="C623" t="s">
        <v>483</v>
      </c>
      <c r="D623" t="s">
        <v>67</v>
      </c>
      <c r="E623">
        <v>2012</v>
      </c>
      <c r="F623" t="s">
        <v>13</v>
      </c>
      <c r="G623" t="s">
        <v>14</v>
      </c>
      <c r="H623" t="s">
        <v>15</v>
      </c>
      <c r="I623" t="s">
        <v>16</v>
      </c>
      <c r="J623">
        <v>7.5695551999999999E-2</v>
      </c>
      <c r="K623">
        <v>13.1</v>
      </c>
      <c r="L623">
        <v>168.41579999999999</v>
      </c>
      <c r="M623">
        <v>4</v>
      </c>
    </row>
    <row r="624" spans="1:13" x14ac:dyDescent="0.3">
      <c r="A624" t="s">
        <v>10</v>
      </c>
      <c r="B624">
        <v>4782</v>
      </c>
      <c r="C624" t="s">
        <v>1572</v>
      </c>
      <c r="D624" t="s">
        <v>48</v>
      </c>
      <c r="E624">
        <v>2012</v>
      </c>
      <c r="F624" t="s">
        <v>13</v>
      </c>
      <c r="G624" t="s">
        <v>14</v>
      </c>
      <c r="H624" t="s">
        <v>15</v>
      </c>
      <c r="I624" t="s">
        <v>16</v>
      </c>
      <c r="J624">
        <v>3.4043503000000003E-2</v>
      </c>
      <c r="K624">
        <v>7.81</v>
      </c>
      <c r="L624">
        <v>168.7158</v>
      </c>
      <c r="M624">
        <v>3.5</v>
      </c>
    </row>
    <row r="625" spans="1:13" x14ac:dyDescent="0.3">
      <c r="A625" t="s">
        <v>17</v>
      </c>
      <c r="B625">
        <v>6301</v>
      </c>
      <c r="C625" t="s">
        <v>722</v>
      </c>
      <c r="D625" t="s">
        <v>48</v>
      </c>
      <c r="E625">
        <v>2012</v>
      </c>
      <c r="F625" t="s">
        <v>13</v>
      </c>
      <c r="G625" t="s">
        <v>14</v>
      </c>
      <c r="H625" t="s">
        <v>15</v>
      </c>
      <c r="I625" t="s">
        <v>16</v>
      </c>
      <c r="J625">
        <v>8.6088353000000006E-2</v>
      </c>
      <c r="K625">
        <v>9</v>
      </c>
      <c r="L625">
        <v>168.7816</v>
      </c>
      <c r="M625">
        <v>4</v>
      </c>
    </row>
    <row r="626" spans="1:13" x14ac:dyDescent="0.3">
      <c r="A626" t="s">
        <v>17</v>
      </c>
      <c r="B626">
        <v>4175</v>
      </c>
      <c r="C626" t="s">
        <v>75</v>
      </c>
      <c r="D626" t="s">
        <v>42</v>
      </c>
      <c r="E626">
        <v>2012</v>
      </c>
      <c r="F626" t="s">
        <v>13</v>
      </c>
      <c r="G626" t="s">
        <v>14</v>
      </c>
      <c r="H626" t="s">
        <v>15</v>
      </c>
      <c r="I626" t="s">
        <v>16</v>
      </c>
      <c r="J626">
        <v>8.0765852999999999E-2</v>
      </c>
      <c r="K626">
        <v>5.82</v>
      </c>
      <c r="L626">
        <v>169.179</v>
      </c>
      <c r="M626">
        <v>3.8</v>
      </c>
    </row>
    <row r="627" spans="1:13" x14ac:dyDescent="0.3">
      <c r="A627" t="s">
        <v>10</v>
      </c>
      <c r="B627">
        <v>6407</v>
      </c>
      <c r="C627" t="s">
        <v>1030</v>
      </c>
      <c r="D627" t="s">
        <v>48</v>
      </c>
      <c r="E627">
        <v>2012</v>
      </c>
      <c r="F627" t="s">
        <v>13</v>
      </c>
      <c r="G627" t="s">
        <v>14</v>
      </c>
      <c r="H627" t="s">
        <v>15</v>
      </c>
      <c r="I627" t="s">
        <v>16</v>
      </c>
      <c r="J627">
        <v>0.128235131</v>
      </c>
      <c r="K627">
        <v>19.600000000000001</v>
      </c>
      <c r="L627">
        <v>169.2816</v>
      </c>
      <c r="M627">
        <v>4</v>
      </c>
    </row>
    <row r="628" spans="1:13" x14ac:dyDescent="0.3">
      <c r="A628" t="s">
        <v>10</v>
      </c>
      <c r="B628">
        <v>1427</v>
      </c>
      <c r="C628" t="s">
        <v>1010</v>
      </c>
      <c r="D628" t="s">
        <v>12</v>
      </c>
      <c r="E628">
        <v>2012</v>
      </c>
      <c r="F628" t="s">
        <v>13</v>
      </c>
      <c r="G628" t="s">
        <v>14</v>
      </c>
      <c r="H628" t="s">
        <v>15</v>
      </c>
      <c r="I628" t="s">
        <v>16</v>
      </c>
      <c r="J628">
        <v>5.8918843999999998E-2</v>
      </c>
      <c r="K628">
        <v>14.5</v>
      </c>
      <c r="L628">
        <v>169.7448</v>
      </c>
      <c r="M628">
        <v>4.3</v>
      </c>
    </row>
    <row r="629" spans="1:13" x14ac:dyDescent="0.3">
      <c r="A629" t="s">
        <v>10</v>
      </c>
      <c r="B629">
        <v>5016</v>
      </c>
      <c r="C629" t="s">
        <v>1336</v>
      </c>
      <c r="D629" t="s">
        <v>153</v>
      </c>
      <c r="E629">
        <v>2012</v>
      </c>
      <c r="F629" t="s">
        <v>13</v>
      </c>
      <c r="G629" t="s">
        <v>14</v>
      </c>
      <c r="H629" t="s">
        <v>15</v>
      </c>
      <c r="I629" t="s">
        <v>16</v>
      </c>
      <c r="J629">
        <v>0.140458316</v>
      </c>
      <c r="K629">
        <v>5.3650000000000002</v>
      </c>
      <c r="L629">
        <v>169.7764</v>
      </c>
      <c r="M629">
        <v>3.3</v>
      </c>
    </row>
    <row r="630" spans="1:13" x14ac:dyDescent="0.3">
      <c r="A630" t="s">
        <v>17</v>
      </c>
      <c r="B630">
        <v>6224</v>
      </c>
      <c r="C630" t="s">
        <v>143</v>
      </c>
      <c r="D630" t="s">
        <v>12</v>
      </c>
      <c r="E630">
        <v>2012</v>
      </c>
      <c r="F630" t="s">
        <v>13</v>
      </c>
      <c r="G630" t="s">
        <v>14</v>
      </c>
      <c r="H630" t="s">
        <v>15</v>
      </c>
      <c r="I630" t="s">
        <v>16</v>
      </c>
      <c r="J630">
        <v>2.5776994000000001E-2</v>
      </c>
      <c r="K630">
        <v>16.25</v>
      </c>
      <c r="L630">
        <v>169.94739999999999</v>
      </c>
      <c r="M630">
        <v>4</v>
      </c>
    </row>
    <row r="631" spans="1:13" x14ac:dyDescent="0.3">
      <c r="A631" t="s">
        <v>17</v>
      </c>
      <c r="B631">
        <v>5184</v>
      </c>
      <c r="C631" t="s">
        <v>414</v>
      </c>
      <c r="D631" t="s">
        <v>42</v>
      </c>
      <c r="E631">
        <v>2012</v>
      </c>
      <c r="F631" t="s">
        <v>13</v>
      </c>
      <c r="G631" t="s">
        <v>14</v>
      </c>
      <c r="H631" t="s">
        <v>15</v>
      </c>
      <c r="I631" t="s">
        <v>16</v>
      </c>
      <c r="J631">
        <v>1.9536980999999998E-2</v>
      </c>
      <c r="K631">
        <v>9</v>
      </c>
      <c r="L631">
        <v>170.04740000000001</v>
      </c>
      <c r="M631">
        <v>3.1</v>
      </c>
    </row>
    <row r="632" spans="1:13" x14ac:dyDescent="0.3">
      <c r="A632" t="s">
        <v>17</v>
      </c>
      <c r="B632">
        <v>5179</v>
      </c>
      <c r="C632" t="s">
        <v>1302</v>
      </c>
      <c r="D632" t="s">
        <v>28</v>
      </c>
      <c r="E632">
        <v>2012</v>
      </c>
      <c r="F632" t="s">
        <v>13</v>
      </c>
      <c r="G632" t="s">
        <v>14</v>
      </c>
      <c r="H632" t="s">
        <v>15</v>
      </c>
      <c r="I632" t="s">
        <v>16</v>
      </c>
      <c r="J632">
        <v>0.14186243500000001</v>
      </c>
      <c r="K632">
        <v>18.850000000000001</v>
      </c>
      <c r="L632">
        <v>171.01320000000001</v>
      </c>
      <c r="M632">
        <v>3.1</v>
      </c>
    </row>
    <row r="633" spans="1:13" x14ac:dyDescent="0.3">
      <c r="A633" t="s">
        <v>10</v>
      </c>
      <c r="B633">
        <v>2018</v>
      </c>
      <c r="C633" t="s">
        <v>1219</v>
      </c>
      <c r="D633" t="s">
        <v>12</v>
      </c>
      <c r="E633">
        <v>2012</v>
      </c>
      <c r="F633" t="s">
        <v>13</v>
      </c>
      <c r="G633" t="s">
        <v>14</v>
      </c>
      <c r="H633" t="s">
        <v>15</v>
      </c>
      <c r="I633" t="s">
        <v>16</v>
      </c>
      <c r="J633">
        <v>3.5205866000000002E-2</v>
      </c>
      <c r="K633">
        <v>9.5</v>
      </c>
      <c r="L633">
        <v>171.34479999999999</v>
      </c>
      <c r="M633">
        <v>4.2</v>
      </c>
    </row>
    <row r="634" spans="1:13" x14ac:dyDescent="0.3">
      <c r="A634" t="s">
        <v>17</v>
      </c>
      <c r="B634">
        <v>5613</v>
      </c>
      <c r="C634" t="s">
        <v>560</v>
      </c>
      <c r="D634" t="s">
        <v>12</v>
      </c>
      <c r="E634">
        <v>2012</v>
      </c>
      <c r="F634" t="s">
        <v>13</v>
      </c>
      <c r="G634" t="s">
        <v>14</v>
      </c>
      <c r="H634" t="s">
        <v>15</v>
      </c>
      <c r="I634" t="s">
        <v>16</v>
      </c>
      <c r="J634">
        <v>0.13594424699999999</v>
      </c>
      <c r="K634">
        <v>17</v>
      </c>
      <c r="L634">
        <v>171.51060000000001</v>
      </c>
      <c r="M634">
        <v>2.2000000000000002</v>
      </c>
    </row>
    <row r="635" spans="1:13" x14ac:dyDescent="0.3">
      <c r="A635" t="s">
        <v>10</v>
      </c>
      <c r="B635">
        <v>5534</v>
      </c>
      <c r="C635" t="s">
        <v>310</v>
      </c>
      <c r="D635" t="s">
        <v>95</v>
      </c>
      <c r="E635">
        <v>2012</v>
      </c>
      <c r="F635" t="s">
        <v>13</v>
      </c>
      <c r="G635" t="s">
        <v>14</v>
      </c>
      <c r="H635" t="s">
        <v>15</v>
      </c>
      <c r="I635" t="s">
        <v>16</v>
      </c>
      <c r="J635">
        <v>2.4935296999999999E-2</v>
      </c>
      <c r="K635">
        <v>10.3</v>
      </c>
      <c r="L635">
        <v>172.04220000000001</v>
      </c>
      <c r="M635">
        <v>2.5</v>
      </c>
    </row>
    <row r="636" spans="1:13" x14ac:dyDescent="0.3">
      <c r="A636" t="s">
        <v>17</v>
      </c>
      <c r="B636">
        <v>4617</v>
      </c>
      <c r="C636" t="s">
        <v>235</v>
      </c>
      <c r="D636" t="s">
        <v>61</v>
      </c>
      <c r="E636">
        <v>2012</v>
      </c>
      <c r="F636" t="s">
        <v>13</v>
      </c>
      <c r="G636" t="s">
        <v>14</v>
      </c>
      <c r="H636" t="s">
        <v>15</v>
      </c>
      <c r="I636" t="s">
        <v>16</v>
      </c>
      <c r="J636">
        <v>0.13594424699999999</v>
      </c>
      <c r="K636">
        <v>16.600000000000001</v>
      </c>
      <c r="L636">
        <v>172.04220000000001</v>
      </c>
      <c r="M636">
        <v>3.6</v>
      </c>
    </row>
    <row r="637" spans="1:13" x14ac:dyDescent="0.3">
      <c r="A637" t="s">
        <v>17</v>
      </c>
      <c r="B637">
        <v>1289</v>
      </c>
      <c r="C637" t="s">
        <v>219</v>
      </c>
      <c r="D637" t="s">
        <v>48</v>
      </c>
      <c r="E637">
        <v>2012</v>
      </c>
      <c r="F637" t="s">
        <v>13</v>
      </c>
      <c r="G637" t="s">
        <v>14</v>
      </c>
      <c r="H637" t="s">
        <v>15</v>
      </c>
      <c r="I637" t="s">
        <v>16</v>
      </c>
      <c r="J637">
        <v>3.3230816000000003E-2</v>
      </c>
      <c r="K637">
        <v>12.85</v>
      </c>
      <c r="L637">
        <v>172.34219999999999</v>
      </c>
      <c r="M637">
        <v>4.3</v>
      </c>
    </row>
    <row r="638" spans="1:13" x14ac:dyDescent="0.3">
      <c r="A638" t="s">
        <v>10</v>
      </c>
      <c r="B638">
        <v>1016</v>
      </c>
      <c r="C638" t="s">
        <v>813</v>
      </c>
      <c r="D638" t="s">
        <v>159</v>
      </c>
      <c r="E638">
        <v>2012</v>
      </c>
      <c r="F638" t="s">
        <v>13</v>
      </c>
      <c r="G638" t="s">
        <v>14</v>
      </c>
      <c r="H638" t="s">
        <v>15</v>
      </c>
      <c r="I638" t="s">
        <v>16</v>
      </c>
      <c r="J638">
        <v>0.14263218599999999</v>
      </c>
      <c r="K638">
        <v>7.6</v>
      </c>
      <c r="L638">
        <v>172.34479999999999</v>
      </c>
      <c r="M638">
        <v>4.4000000000000004</v>
      </c>
    </row>
    <row r="639" spans="1:13" x14ac:dyDescent="0.3">
      <c r="A639" t="s">
        <v>10</v>
      </c>
      <c r="B639">
        <v>82</v>
      </c>
      <c r="C639" t="s">
        <v>127</v>
      </c>
      <c r="D639" t="s">
        <v>24</v>
      </c>
      <c r="E639">
        <v>2012</v>
      </c>
      <c r="F639" t="s">
        <v>13</v>
      </c>
      <c r="G639" t="s">
        <v>14</v>
      </c>
      <c r="H639" t="s">
        <v>15</v>
      </c>
      <c r="I639" t="s">
        <v>16</v>
      </c>
      <c r="J639">
        <v>7.7284565999999999E-2</v>
      </c>
      <c r="K639">
        <v>11.6</v>
      </c>
      <c r="L639">
        <v>172.41059999999999</v>
      </c>
      <c r="M639">
        <v>5</v>
      </c>
    </row>
    <row r="640" spans="1:13" x14ac:dyDescent="0.3">
      <c r="A640" t="s">
        <v>17</v>
      </c>
      <c r="B640">
        <v>3268</v>
      </c>
      <c r="C640" t="s">
        <v>1288</v>
      </c>
      <c r="D640" t="s">
        <v>61</v>
      </c>
      <c r="E640">
        <v>2012</v>
      </c>
      <c r="F640" t="s">
        <v>13</v>
      </c>
      <c r="G640" t="s">
        <v>14</v>
      </c>
      <c r="H640" t="s">
        <v>15</v>
      </c>
      <c r="I640" t="s">
        <v>16</v>
      </c>
      <c r="J640">
        <v>0.12284300500000001</v>
      </c>
      <c r="K640">
        <v>4.6100000000000003</v>
      </c>
      <c r="L640">
        <v>172.43960000000001</v>
      </c>
      <c r="M640">
        <v>4</v>
      </c>
    </row>
    <row r="641" spans="1:13" x14ac:dyDescent="0.3">
      <c r="A641" t="s">
        <v>17</v>
      </c>
      <c r="B641">
        <v>980</v>
      </c>
      <c r="C641" t="s">
        <v>217</v>
      </c>
      <c r="D641" t="s">
        <v>42</v>
      </c>
      <c r="E641">
        <v>2012</v>
      </c>
      <c r="F641" t="s">
        <v>13</v>
      </c>
      <c r="G641" t="s">
        <v>14</v>
      </c>
      <c r="H641" t="s">
        <v>15</v>
      </c>
      <c r="I641" t="s">
        <v>16</v>
      </c>
      <c r="J641">
        <v>0.17754562400000001</v>
      </c>
      <c r="K641">
        <v>19.100000000000001</v>
      </c>
      <c r="L641">
        <v>172.44220000000001</v>
      </c>
      <c r="M641">
        <v>4.4000000000000004</v>
      </c>
    </row>
    <row r="642" spans="1:13" x14ac:dyDescent="0.3">
      <c r="A642" t="s">
        <v>10</v>
      </c>
      <c r="B642">
        <v>6349</v>
      </c>
      <c r="C642" t="s">
        <v>1177</v>
      </c>
      <c r="D642" t="s">
        <v>28</v>
      </c>
      <c r="E642">
        <v>2012</v>
      </c>
      <c r="F642" t="s">
        <v>13</v>
      </c>
      <c r="G642" t="s">
        <v>14</v>
      </c>
      <c r="H642" t="s">
        <v>15</v>
      </c>
      <c r="I642" t="s">
        <v>16</v>
      </c>
      <c r="J642">
        <v>2.8320655E-2</v>
      </c>
      <c r="K642">
        <v>8.6300000000000008</v>
      </c>
      <c r="L642">
        <v>172.54220000000001</v>
      </c>
      <c r="M642">
        <v>4</v>
      </c>
    </row>
    <row r="643" spans="1:13" x14ac:dyDescent="0.3">
      <c r="A643" t="s">
        <v>10</v>
      </c>
      <c r="B643">
        <v>2742</v>
      </c>
      <c r="C643" t="s">
        <v>1026</v>
      </c>
      <c r="D643" t="s">
        <v>12</v>
      </c>
      <c r="E643">
        <v>2012</v>
      </c>
      <c r="F643" t="s">
        <v>13</v>
      </c>
      <c r="G643" t="s">
        <v>14</v>
      </c>
      <c r="H643" t="s">
        <v>15</v>
      </c>
      <c r="I643" t="s">
        <v>16</v>
      </c>
      <c r="J643">
        <v>0.16561641499999999</v>
      </c>
      <c r="K643">
        <v>13.15</v>
      </c>
      <c r="L643">
        <v>172.6764</v>
      </c>
      <c r="M643">
        <v>4.0999999999999996</v>
      </c>
    </row>
    <row r="644" spans="1:13" x14ac:dyDescent="0.3">
      <c r="A644" t="s">
        <v>10</v>
      </c>
      <c r="B644">
        <v>742</v>
      </c>
      <c r="C644" t="s">
        <v>426</v>
      </c>
      <c r="D644" t="s">
        <v>12</v>
      </c>
      <c r="E644">
        <v>2012</v>
      </c>
      <c r="F644" t="s">
        <v>13</v>
      </c>
      <c r="G644" t="s">
        <v>14</v>
      </c>
      <c r="H644" t="s">
        <v>15</v>
      </c>
      <c r="I644" t="s">
        <v>16</v>
      </c>
      <c r="J644">
        <v>0.14526636000000001</v>
      </c>
      <c r="K644">
        <v>7.59</v>
      </c>
      <c r="L644">
        <v>172.90799999999999</v>
      </c>
      <c r="M644">
        <v>4.5</v>
      </c>
    </row>
    <row r="645" spans="1:13" x14ac:dyDescent="0.3">
      <c r="A645" t="s">
        <v>17</v>
      </c>
      <c r="B645">
        <v>6200</v>
      </c>
      <c r="C645" t="s">
        <v>1372</v>
      </c>
      <c r="D645" t="s">
        <v>67</v>
      </c>
      <c r="E645">
        <v>2012</v>
      </c>
      <c r="F645" t="s">
        <v>13</v>
      </c>
      <c r="G645" t="s">
        <v>14</v>
      </c>
      <c r="H645" t="s">
        <v>15</v>
      </c>
      <c r="I645" t="s">
        <v>16</v>
      </c>
      <c r="J645">
        <v>6.0639760000000001E-2</v>
      </c>
      <c r="K645">
        <v>16.75</v>
      </c>
      <c r="L645">
        <v>173.01060000000001</v>
      </c>
      <c r="M645">
        <v>4</v>
      </c>
    </row>
    <row r="646" spans="1:13" x14ac:dyDescent="0.3">
      <c r="A646" t="s">
        <v>10</v>
      </c>
      <c r="B646">
        <v>6343</v>
      </c>
      <c r="C646" t="s">
        <v>311</v>
      </c>
      <c r="D646" t="s">
        <v>95</v>
      </c>
      <c r="E646">
        <v>2012</v>
      </c>
      <c r="F646" t="s">
        <v>13</v>
      </c>
      <c r="G646" t="s">
        <v>14</v>
      </c>
      <c r="H646" t="s">
        <v>15</v>
      </c>
      <c r="I646" t="s">
        <v>16</v>
      </c>
      <c r="J646">
        <v>5.8822142000000001E-2</v>
      </c>
      <c r="K646">
        <v>11.65</v>
      </c>
      <c r="L646">
        <v>173.54220000000001</v>
      </c>
      <c r="M646">
        <v>4</v>
      </c>
    </row>
    <row r="647" spans="1:13" x14ac:dyDescent="0.3">
      <c r="A647" t="s">
        <v>10</v>
      </c>
      <c r="B647">
        <v>4783</v>
      </c>
      <c r="C647" t="s">
        <v>735</v>
      </c>
      <c r="D647" t="s">
        <v>48</v>
      </c>
      <c r="E647">
        <v>2012</v>
      </c>
      <c r="F647" t="s">
        <v>13</v>
      </c>
      <c r="G647" t="s">
        <v>14</v>
      </c>
      <c r="H647" t="s">
        <v>15</v>
      </c>
      <c r="I647" t="s">
        <v>16</v>
      </c>
      <c r="J647">
        <v>7.8526225000000005E-2</v>
      </c>
      <c r="K647">
        <v>8.51</v>
      </c>
      <c r="L647">
        <v>173.54220000000001</v>
      </c>
      <c r="M647">
        <v>3.5</v>
      </c>
    </row>
    <row r="648" spans="1:13" x14ac:dyDescent="0.3">
      <c r="A648" t="s">
        <v>10</v>
      </c>
      <c r="B648">
        <v>2096</v>
      </c>
      <c r="C648" t="s">
        <v>1243</v>
      </c>
      <c r="D648" t="s">
        <v>57</v>
      </c>
      <c r="E648">
        <v>2012</v>
      </c>
      <c r="F648" t="s">
        <v>13</v>
      </c>
      <c r="G648" t="s">
        <v>14</v>
      </c>
      <c r="H648" t="s">
        <v>15</v>
      </c>
      <c r="I648" t="s">
        <v>16</v>
      </c>
      <c r="J648">
        <v>8.1794766000000005E-2</v>
      </c>
      <c r="K648">
        <v>9.1</v>
      </c>
      <c r="L648">
        <v>173.6054</v>
      </c>
      <c r="M648">
        <v>4.2</v>
      </c>
    </row>
    <row r="649" spans="1:13" x14ac:dyDescent="0.3">
      <c r="A649" t="s">
        <v>10</v>
      </c>
      <c r="B649">
        <v>2751</v>
      </c>
      <c r="C649" t="s">
        <v>158</v>
      </c>
      <c r="D649" t="s">
        <v>159</v>
      </c>
      <c r="E649">
        <v>2012</v>
      </c>
      <c r="F649" t="s">
        <v>13</v>
      </c>
      <c r="G649" t="s">
        <v>14</v>
      </c>
      <c r="H649" t="s">
        <v>15</v>
      </c>
      <c r="I649" t="s">
        <v>16</v>
      </c>
      <c r="J649">
        <v>0</v>
      </c>
      <c r="K649">
        <v>21.2</v>
      </c>
      <c r="L649">
        <v>173.6738</v>
      </c>
      <c r="M649">
        <v>4.0999999999999996</v>
      </c>
    </row>
    <row r="650" spans="1:13" x14ac:dyDescent="0.3">
      <c r="A650" t="s">
        <v>17</v>
      </c>
      <c r="B650">
        <v>1391</v>
      </c>
      <c r="C650" t="s">
        <v>996</v>
      </c>
      <c r="D650" t="s">
        <v>42</v>
      </c>
      <c r="E650">
        <v>2012</v>
      </c>
      <c r="F650" t="s">
        <v>13</v>
      </c>
      <c r="G650" t="s">
        <v>14</v>
      </c>
      <c r="H650" t="s">
        <v>15</v>
      </c>
      <c r="I650" t="s">
        <v>16</v>
      </c>
      <c r="J650">
        <v>0.17797111500000001</v>
      </c>
      <c r="K650">
        <v>8.43</v>
      </c>
      <c r="L650">
        <v>174.04220000000001</v>
      </c>
      <c r="M650">
        <v>4.3</v>
      </c>
    </row>
    <row r="651" spans="1:13" x14ac:dyDescent="0.3">
      <c r="A651" t="s">
        <v>10</v>
      </c>
      <c r="B651">
        <v>3304</v>
      </c>
      <c r="C651" t="s">
        <v>271</v>
      </c>
      <c r="D651" t="s">
        <v>12</v>
      </c>
      <c r="E651">
        <v>2012</v>
      </c>
      <c r="F651" t="s">
        <v>13</v>
      </c>
      <c r="G651" t="s">
        <v>14</v>
      </c>
      <c r="H651" t="s">
        <v>15</v>
      </c>
      <c r="I651" t="s">
        <v>16</v>
      </c>
      <c r="J651">
        <v>4.6844193999999999E-2</v>
      </c>
      <c r="K651">
        <v>8.77</v>
      </c>
      <c r="L651">
        <v>174.2422</v>
      </c>
      <c r="M651">
        <v>4</v>
      </c>
    </row>
    <row r="652" spans="1:13" x14ac:dyDescent="0.3">
      <c r="A652" t="s">
        <v>17</v>
      </c>
      <c r="B652">
        <v>6334</v>
      </c>
      <c r="C652" t="s">
        <v>974</v>
      </c>
      <c r="D652" t="s">
        <v>159</v>
      </c>
      <c r="E652">
        <v>2012</v>
      </c>
      <c r="F652" t="s">
        <v>13</v>
      </c>
      <c r="G652" t="s">
        <v>14</v>
      </c>
      <c r="H652" t="s">
        <v>15</v>
      </c>
      <c r="I652" t="s">
        <v>16</v>
      </c>
      <c r="J652">
        <v>1.4883660999999999E-2</v>
      </c>
      <c r="K652">
        <v>11.5</v>
      </c>
      <c r="L652">
        <v>174.50800000000001</v>
      </c>
      <c r="M652">
        <v>4</v>
      </c>
    </row>
    <row r="653" spans="1:13" x14ac:dyDescent="0.3">
      <c r="A653" t="s">
        <v>17</v>
      </c>
      <c r="B653">
        <v>725</v>
      </c>
      <c r="C653" t="s">
        <v>557</v>
      </c>
      <c r="D653" t="s">
        <v>42</v>
      </c>
      <c r="E653">
        <v>2012</v>
      </c>
      <c r="F653" t="s">
        <v>13</v>
      </c>
      <c r="G653" t="s">
        <v>14</v>
      </c>
      <c r="H653" t="s">
        <v>15</v>
      </c>
      <c r="I653" t="s">
        <v>16</v>
      </c>
      <c r="J653">
        <v>3.1201465000000001E-2</v>
      </c>
      <c r="K653">
        <v>7.2850000000000001</v>
      </c>
      <c r="L653">
        <v>174.7054</v>
      </c>
      <c r="M653">
        <v>4.5</v>
      </c>
    </row>
    <row r="654" spans="1:13" x14ac:dyDescent="0.3">
      <c r="A654" t="s">
        <v>17</v>
      </c>
      <c r="B654">
        <v>512</v>
      </c>
      <c r="C654" t="s">
        <v>495</v>
      </c>
      <c r="D654" t="s">
        <v>67</v>
      </c>
      <c r="E654">
        <v>2012</v>
      </c>
      <c r="F654" t="s">
        <v>13</v>
      </c>
      <c r="G654" t="s">
        <v>14</v>
      </c>
      <c r="H654" t="s">
        <v>15</v>
      </c>
      <c r="I654" t="s">
        <v>16</v>
      </c>
      <c r="J654">
        <v>0</v>
      </c>
      <c r="K654">
        <v>6.03</v>
      </c>
      <c r="L654">
        <v>175.1028</v>
      </c>
      <c r="M654">
        <v>4.7</v>
      </c>
    </row>
    <row r="655" spans="1:13" x14ac:dyDescent="0.3">
      <c r="A655" t="s">
        <v>17</v>
      </c>
      <c r="B655">
        <v>6159</v>
      </c>
      <c r="C655" t="s">
        <v>323</v>
      </c>
      <c r="D655" t="s">
        <v>12</v>
      </c>
      <c r="E655">
        <v>2012</v>
      </c>
      <c r="F655" t="s">
        <v>13</v>
      </c>
      <c r="G655" t="s">
        <v>14</v>
      </c>
      <c r="H655" t="s">
        <v>15</v>
      </c>
      <c r="I655" t="s">
        <v>16</v>
      </c>
      <c r="J655">
        <v>0</v>
      </c>
      <c r="K655">
        <v>9.8000000000000007</v>
      </c>
      <c r="L655">
        <v>175.23699999999999</v>
      </c>
      <c r="M655">
        <v>4</v>
      </c>
    </row>
    <row r="656" spans="1:13" x14ac:dyDescent="0.3">
      <c r="A656" t="s">
        <v>17</v>
      </c>
      <c r="B656">
        <v>2084</v>
      </c>
      <c r="C656" t="s">
        <v>823</v>
      </c>
      <c r="D656" t="s">
        <v>48</v>
      </c>
      <c r="E656">
        <v>2012</v>
      </c>
      <c r="F656" t="s">
        <v>13</v>
      </c>
      <c r="G656" t="s">
        <v>14</v>
      </c>
      <c r="H656" t="s">
        <v>15</v>
      </c>
      <c r="I656" t="s">
        <v>16</v>
      </c>
      <c r="J656">
        <v>6.5350715000000004E-2</v>
      </c>
      <c r="K656">
        <v>9</v>
      </c>
      <c r="L656">
        <v>175.43700000000001</v>
      </c>
      <c r="M656">
        <v>4.2</v>
      </c>
    </row>
    <row r="657" spans="1:13" x14ac:dyDescent="0.3">
      <c r="A657" t="s">
        <v>10</v>
      </c>
      <c r="B657">
        <v>596</v>
      </c>
      <c r="C657" t="s">
        <v>552</v>
      </c>
      <c r="D657" t="s">
        <v>24</v>
      </c>
      <c r="E657">
        <v>2012</v>
      </c>
      <c r="F657" t="s">
        <v>13</v>
      </c>
      <c r="G657" t="s">
        <v>14</v>
      </c>
      <c r="H657" t="s">
        <v>15</v>
      </c>
      <c r="I657" t="s">
        <v>16</v>
      </c>
      <c r="J657">
        <v>3.6083536999999999E-2</v>
      </c>
      <c r="K657">
        <v>11.1</v>
      </c>
      <c r="L657">
        <v>175.47120000000001</v>
      </c>
      <c r="M657">
        <v>4.5999999999999996</v>
      </c>
    </row>
    <row r="658" spans="1:13" x14ac:dyDescent="0.3">
      <c r="A658" t="s">
        <v>10</v>
      </c>
      <c r="B658">
        <v>6420</v>
      </c>
      <c r="C658" t="s">
        <v>1333</v>
      </c>
      <c r="D658" t="s">
        <v>24</v>
      </c>
      <c r="E658">
        <v>2012</v>
      </c>
      <c r="F658" t="s">
        <v>13</v>
      </c>
      <c r="G658" t="s">
        <v>14</v>
      </c>
      <c r="H658" t="s">
        <v>15</v>
      </c>
      <c r="I658" t="s">
        <v>16</v>
      </c>
      <c r="J658">
        <v>0.12862194099999999</v>
      </c>
      <c r="K658">
        <v>16.2</v>
      </c>
      <c r="L658">
        <v>175.53700000000001</v>
      </c>
      <c r="M658">
        <v>4</v>
      </c>
    </row>
    <row r="659" spans="1:13" x14ac:dyDescent="0.3">
      <c r="A659" t="s">
        <v>17</v>
      </c>
      <c r="B659">
        <v>1373</v>
      </c>
      <c r="C659" t="s">
        <v>168</v>
      </c>
      <c r="D659" t="s">
        <v>12</v>
      </c>
      <c r="E659">
        <v>2012</v>
      </c>
      <c r="F659" t="s">
        <v>13</v>
      </c>
      <c r="G659" t="s">
        <v>14</v>
      </c>
      <c r="H659" t="s">
        <v>15</v>
      </c>
      <c r="I659" t="s">
        <v>16</v>
      </c>
      <c r="J659">
        <v>3.7639671999999999E-2</v>
      </c>
      <c r="K659">
        <v>13.1</v>
      </c>
      <c r="L659">
        <v>175.6054</v>
      </c>
      <c r="M659">
        <v>4.3</v>
      </c>
    </row>
    <row r="660" spans="1:13" x14ac:dyDescent="0.3">
      <c r="A660" t="s">
        <v>17</v>
      </c>
      <c r="B660">
        <v>6246</v>
      </c>
      <c r="C660" t="s">
        <v>1316</v>
      </c>
      <c r="D660" t="s">
        <v>19</v>
      </c>
      <c r="E660">
        <v>2012</v>
      </c>
      <c r="F660" t="s">
        <v>13</v>
      </c>
      <c r="G660" t="s">
        <v>14</v>
      </c>
      <c r="H660" t="s">
        <v>15</v>
      </c>
      <c r="I660" t="s">
        <v>16</v>
      </c>
      <c r="J660">
        <v>2.2879017000000001E-2</v>
      </c>
      <c r="K660">
        <v>11.8</v>
      </c>
      <c r="L660">
        <v>176.0686</v>
      </c>
      <c r="M660">
        <v>4</v>
      </c>
    </row>
    <row r="661" spans="1:13" x14ac:dyDescent="0.3">
      <c r="A661" t="s">
        <v>10</v>
      </c>
      <c r="B661">
        <v>5187</v>
      </c>
      <c r="C661" t="s">
        <v>734</v>
      </c>
      <c r="D661" t="s">
        <v>12</v>
      </c>
      <c r="E661">
        <v>2012</v>
      </c>
      <c r="F661" t="s">
        <v>13</v>
      </c>
      <c r="G661" t="s">
        <v>14</v>
      </c>
      <c r="H661" t="s">
        <v>15</v>
      </c>
      <c r="I661" t="s">
        <v>16</v>
      </c>
      <c r="J661">
        <v>0.106492562</v>
      </c>
      <c r="K661">
        <v>12.3</v>
      </c>
      <c r="L661">
        <v>176.33959999999999</v>
      </c>
      <c r="M661">
        <v>3.1</v>
      </c>
    </row>
    <row r="662" spans="1:13" x14ac:dyDescent="0.3">
      <c r="A662" t="s">
        <v>17</v>
      </c>
      <c r="B662">
        <v>712</v>
      </c>
      <c r="C662" t="s">
        <v>618</v>
      </c>
      <c r="D662" t="s">
        <v>42</v>
      </c>
      <c r="E662">
        <v>2012</v>
      </c>
      <c r="F662" t="s">
        <v>13</v>
      </c>
      <c r="G662" t="s">
        <v>14</v>
      </c>
      <c r="H662" t="s">
        <v>15</v>
      </c>
      <c r="I662" t="s">
        <v>16</v>
      </c>
      <c r="J662">
        <v>1.0008698999999999E-2</v>
      </c>
      <c r="K662">
        <v>13.6</v>
      </c>
      <c r="L662">
        <v>176.73699999999999</v>
      </c>
      <c r="M662">
        <v>4.5</v>
      </c>
    </row>
    <row r="663" spans="1:13" x14ac:dyDescent="0.3">
      <c r="A663" t="s">
        <v>17</v>
      </c>
      <c r="B663">
        <v>5245</v>
      </c>
      <c r="C663" t="s">
        <v>1545</v>
      </c>
      <c r="D663" t="s">
        <v>28</v>
      </c>
      <c r="E663">
        <v>2012</v>
      </c>
      <c r="F663" t="s">
        <v>13</v>
      </c>
      <c r="G663" t="s">
        <v>14</v>
      </c>
      <c r="H663" t="s">
        <v>15</v>
      </c>
      <c r="I663" t="s">
        <v>16</v>
      </c>
      <c r="J663">
        <v>3.4940978999999997E-2</v>
      </c>
      <c r="K663">
        <v>5.94</v>
      </c>
      <c r="L663">
        <v>177.33439999999999</v>
      </c>
      <c r="M663">
        <v>3</v>
      </c>
    </row>
    <row r="664" spans="1:13" x14ac:dyDescent="0.3">
      <c r="A664" t="s">
        <v>17</v>
      </c>
      <c r="B664">
        <v>3252</v>
      </c>
      <c r="C664" t="s">
        <v>663</v>
      </c>
      <c r="D664" t="s">
        <v>74</v>
      </c>
      <c r="E664">
        <v>2012</v>
      </c>
      <c r="F664" t="s">
        <v>13</v>
      </c>
      <c r="G664" t="s">
        <v>14</v>
      </c>
      <c r="H664" t="s">
        <v>15</v>
      </c>
      <c r="I664" t="s">
        <v>16</v>
      </c>
      <c r="J664">
        <v>7.2511334999999996E-2</v>
      </c>
      <c r="K664">
        <v>8.8949999999999996</v>
      </c>
      <c r="L664">
        <v>177.43700000000001</v>
      </c>
      <c r="M664">
        <v>4</v>
      </c>
    </row>
    <row r="665" spans="1:13" x14ac:dyDescent="0.3">
      <c r="A665" t="s">
        <v>17</v>
      </c>
      <c r="B665">
        <v>3842</v>
      </c>
      <c r="C665" t="s">
        <v>895</v>
      </c>
      <c r="D665" t="s">
        <v>42</v>
      </c>
      <c r="E665">
        <v>2012</v>
      </c>
      <c r="F665" t="s">
        <v>13</v>
      </c>
      <c r="G665" t="s">
        <v>14</v>
      </c>
      <c r="H665" t="s">
        <v>15</v>
      </c>
      <c r="I665" t="s">
        <v>16</v>
      </c>
      <c r="J665">
        <v>2.7622075999999999E-2</v>
      </c>
      <c r="K665">
        <v>16.600000000000001</v>
      </c>
      <c r="L665">
        <v>177.6344</v>
      </c>
      <c r="M665">
        <v>3.9</v>
      </c>
    </row>
    <row r="666" spans="1:13" x14ac:dyDescent="0.3">
      <c r="A666" t="s">
        <v>17</v>
      </c>
      <c r="B666">
        <v>1364</v>
      </c>
      <c r="C666" t="s">
        <v>746</v>
      </c>
      <c r="D666" t="s">
        <v>57</v>
      </c>
      <c r="E666">
        <v>2012</v>
      </c>
      <c r="F666" t="s">
        <v>13</v>
      </c>
      <c r="G666" t="s">
        <v>14</v>
      </c>
      <c r="H666" t="s">
        <v>15</v>
      </c>
      <c r="I666" t="s">
        <v>16</v>
      </c>
      <c r="J666">
        <v>8.1914677000000005E-2</v>
      </c>
      <c r="K666">
        <v>15.85</v>
      </c>
      <c r="L666">
        <v>177.637</v>
      </c>
      <c r="M666">
        <v>4.3</v>
      </c>
    </row>
    <row r="667" spans="1:13" x14ac:dyDescent="0.3">
      <c r="A667" t="s">
        <v>10</v>
      </c>
      <c r="B667">
        <v>5984</v>
      </c>
      <c r="C667" t="s">
        <v>600</v>
      </c>
      <c r="D667" t="s">
        <v>48</v>
      </c>
      <c r="E667">
        <v>2012</v>
      </c>
      <c r="F667" t="s">
        <v>13</v>
      </c>
      <c r="G667" t="s">
        <v>14</v>
      </c>
      <c r="H667" t="s">
        <v>15</v>
      </c>
      <c r="I667" t="s">
        <v>16</v>
      </c>
      <c r="J667">
        <v>6.5999007999999998E-2</v>
      </c>
      <c r="K667">
        <v>15.25</v>
      </c>
      <c r="L667">
        <v>177.96600000000001</v>
      </c>
      <c r="M667">
        <v>4</v>
      </c>
    </row>
    <row r="668" spans="1:13" x14ac:dyDescent="0.3">
      <c r="A668" t="s">
        <v>17</v>
      </c>
      <c r="B668">
        <v>3873</v>
      </c>
      <c r="C668" t="s">
        <v>1066</v>
      </c>
      <c r="D668" t="s">
        <v>24</v>
      </c>
      <c r="E668">
        <v>2012</v>
      </c>
      <c r="F668" t="s">
        <v>13</v>
      </c>
      <c r="G668" t="s">
        <v>14</v>
      </c>
      <c r="H668" t="s">
        <v>15</v>
      </c>
      <c r="I668" t="s">
        <v>16</v>
      </c>
      <c r="J668">
        <v>4.5274134000000001E-2</v>
      </c>
      <c r="K668">
        <v>15.7</v>
      </c>
      <c r="L668">
        <v>177.96600000000001</v>
      </c>
      <c r="M668">
        <v>3.9</v>
      </c>
    </row>
    <row r="669" spans="1:13" x14ac:dyDescent="0.3">
      <c r="A669" t="s">
        <v>17</v>
      </c>
      <c r="B669">
        <v>5633</v>
      </c>
      <c r="C669" t="s">
        <v>1016</v>
      </c>
      <c r="D669" t="s">
        <v>95</v>
      </c>
      <c r="E669">
        <v>2012</v>
      </c>
      <c r="F669" t="s">
        <v>13</v>
      </c>
      <c r="G669" t="s">
        <v>14</v>
      </c>
      <c r="H669" t="s">
        <v>15</v>
      </c>
      <c r="I669" t="s">
        <v>16</v>
      </c>
      <c r="J669">
        <v>7.8034976000000006E-2</v>
      </c>
      <c r="K669">
        <v>19.7</v>
      </c>
      <c r="L669">
        <v>178.066</v>
      </c>
      <c r="M669">
        <v>2</v>
      </c>
    </row>
    <row r="670" spans="1:13" x14ac:dyDescent="0.3">
      <c r="A670" t="s">
        <v>17</v>
      </c>
      <c r="B670">
        <v>6183</v>
      </c>
      <c r="C670" t="s">
        <v>944</v>
      </c>
      <c r="D670" t="s">
        <v>28</v>
      </c>
      <c r="E670">
        <v>2012</v>
      </c>
      <c r="F670" t="s">
        <v>13</v>
      </c>
      <c r="G670" t="s">
        <v>14</v>
      </c>
      <c r="H670" t="s">
        <v>15</v>
      </c>
      <c r="I670" t="s">
        <v>16</v>
      </c>
      <c r="J670">
        <v>0</v>
      </c>
      <c r="K670">
        <v>11.6</v>
      </c>
      <c r="L670">
        <v>178.26859999999999</v>
      </c>
      <c r="M670">
        <v>4</v>
      </c>
    </row>
    <row r="671" spans="1:13" x14ac:dyDescent="0.3">
      <c r="A671" t="s">
        <v>17</v>
      </c>
      <c r="B671">
        <v>2092</v>
      </c>
      <c r="C671" t="s">
        <v>430</v>
      </c>
      <c r="D671" t="s">
        <v>48</v>
      </c>
      <c r="E671">
        <v>2012</v>
      </c>
      <c r="F671" t="s">
        <v>13</v>
      </c>
      <c r="G671" t="s">
        <v>14</v>
      </c>
      <c r="H671" t="s">
        <v>15</v>
      </c>
      <c r="I671" t="s">
        <v>16</v>
      </c>
      <c r="J671">
        <v>6.7039526000000002E-2</v>
      </c>
      <c r="K671">
        <v>19.7</v>
      </c>
      <c r="L671">
        <v>178.33699999999999</v>
      </c>
      <c r="M671">
        <v>4.2</v>
      </c>
    </row>
    <row r="672" spans="1:13" x14ac:dyDescent="0.3">
      <c r="A672" t="s">
        <v>17</v>
      </c>
      <c r="B672">
        <v>4770</v>
      </c>
      <c r="C672" t="s">
        <v>1517</v>
      </c>
      <c r="D672" t="s">
        <v>67</v>
      </c>
      <c r="E672">
        <v>2012</v>
      </c>
      <c r="F672" t="s">
        <v>13</v>
      </c>
      <c r="G672" t="s">
        <v>14</v>
      </c>
      <c r="H672" t="s">
        <v>15</v>
      </c>
      <c r="I672" t="s">
        <v>16</v>
      </c>
      <c r="J672">
        <v>5.3553794000000002E-2</v>
      </c>
      <c r="K672">
        <v>6.42</v>
      </c>
      <c r="L672">
        <v>178.6002</v>
      </c>
      <c r="M672">
        <v>3.5</v>
      </c>
    </row>
    <row r="673" spans="1:13" x14ac:dyDescent="0.3">
      <c r="A673" t="s">
        <v>10</v>
      </c>
      <c r="B673">
        <v>6372</v>
      </c>
      <c r="C673" t="s">
        <v>359</v>
      </c>
      <c r="D673" t="s">
        <v>24</v>
      </c>
      <c r="E673">
        <v>2012</v>
      </c>
      <c r="F673" t="s">
        <v>13</v>
      </c>
      <c r="G673" t="s">
        <v>14</v>
      </c>
      <c r="H673" t="s">
        <v>15</v>
      </c>
      <c r="I673" t="s">
        <v>16</v>
      </c>
      <c r="J673">
        <v>8.3736551000000006E-2</v>
      </c>
      <c r="K673">
        <v>20.75</v>
      </c>
      <c r="L673">
        <v>178.73179999999999</v>
      </c>
      <c r="M673">
        <v>4</v>
      </c>
    </row>
    <row r="674" spans="1:13" x14ac:dyDescent="0.3">
      <c r="A674" t="s">
        <v>10</v>
      </c>
      <c r="B674">
        <v>1351</v>
      </c>
      <c r="C674" t="s">
        <v>606</v>
      </c>
      <c r="D674" t="s">
        <v>12</v>
      </c>
      <c r="E674">
        <v>2012</v>
      </c>
      <c r="F674" t="s">
        <v>13</v>
      </c>
      <c r="G674" t="s">
        <v>14</v>
      </c>
      <c r="H674" t="s">
        <v>15</v>
      </c>
      <c r="I674" t="s">
        <v>16</v>
      </c>
      <c r="J674">
        <v>0</v>
      </c>
      <c r="K674">
        <v>13.1</v>
      </c>
      <c r="L674">
        <v>178.93180000000001</v>
      </c>
      <c r="M674">
        <v>4.3</v>
      </c>
    </row>
    <row r="675" spans="1:13" x14ac:dyDescent="0.3">
      <c r="A675" t="s">
        <v>10</v>
      </c>
      <c r="B675">
        <v>443</v>
      </c>
      <c r="C675" t="s">
        <v>439</v>
      </c>
      <c r="D675" t="s">
        <v>48</v>
      </c>
      <c r="E675">
        <v>2012</v>
      </c>
      <c r="F675" t="s">
        <v>13</v>
      </c>
      <c r="G675" t="s">
        <v>14</v>
      </c>
      <c r="H675" t="s">
        <v>15</v>
      </c>
      <c r="I675" t="s">
        <v>16</v>
      </c>
      <c r="J675">
        <v>0.115857223</v>
      </c>
      <c r="K675">
        <v>8.31</v>
      </c>
      <c r="L675">
        <v>179.1028</v>
      </c>
      <c r="M675">
        <v>4.8</v>
      </c>
    </row>
    <row r="676" spans="1:13" x14ac:dyDescent="0.3">
      <c r="A676" t="s">
        <v>17</v>
      </c>
      <c r="B676">
        <v>6091</v>
      </c>
      <c r="C676" t="s">
        <v>537</v>
      </c>
      <c r="D676" t="s">
        <v>28</v>
      </c>
      <c r="E676">
        <v>2012</v>
      </c>
      <c r="F676" t="s">
        <v>13</v>
      </c>
      <c r="G676" t="s">
        <v>14</v>
      </c>
      <c r="H676" t="s">
        <v>15</v>
      </c>
      <c r="I676" t="s">
        <v>16</v>
      </c>
      <c r="J676">
        <v>0</v>
      </c>
      <c r="K676">
        <v>19.5</v>
      </c>
      <c r="L676">
        <v>179.30019999999999</v>
      </c>
      <c r="M676">
        <v>4</v>
      </c>
    </row>
    <row r="677" spans="1:13" x14ac:dyDescent="0.3">
      <c r="A677" t="s">
        <v>10</v>
      </c>
      <c r="B677">
        <v>2738</v>
      </c>
      <c r="C677" t="s">
        <v>1360</v>
      </c>
      <c r="D677" t="s">
        <v>67</v>
      </c>
      <c r="E677">
        <v>2012</v>
      </c>
      <c r="F677" t="s">
        <v>13</v>
      </c>
      <c r="G677" t="s">
        <v>14</v>
      </c>
      <c r="H677" t="s">
        <v>15</v>
      </c>
      <c r="I677" t="s">
        <v>16</v>
      </c>
      <c r="J677">
        <v>6.3429817999999999E-2</v>
      </c>
      <c r="K677">
        <v>16.100000000000001</v>
      </c>
      <c r="L677">
        <v>179.43180000000001</v>
      </c>
      <c r="M677">
        <v>4.0999999999999996</v>
      </c>
    </row>
    <row r="678" spans="1:13" x14ac:dyDescent="0.3">
      <c r="A678" t="s">
        <v>10</v>
      </c>
      <c r="B678">
        <v>1012</v>
      </c>
      <c r="C678" t="s">
        <v>811</v>
      </c>
      <c r="D678" t="s">
        <v>48</v>
      </c>
      <c r="E678">
        <v>2012</v>
      </c>
      <c r="F678" t="s">
        <v>13</v>
      </c>
      <c r="G678" t="s">
        <v>14</v>
      </c>
      <c r="H678" t="s">
        <v>15</v>
      </c>
      <c r="I678" t="s">
        <v>16</v>
      </c>
      <c r="J678">
        <v>0.14959862800000001</v>
      </c>
      <c r="K678">
        <v>13.35</v>
      </c>
      <c r="L678">
        <v>179.46600000000001</v>
      </c>
      <c r="M678">
        <v>4.4000000000000004</v>
      </c>
    </row>
    <row r="679" spans="1:13" x14ac:dyDescent="0.3">
      <c r="A679" t="s">
        <v>17</v>
      </c>
      <c r="B679">
        <v>6223</v>
      </c>
      <c r="C679" t="s">
        <v>1214</v>
      </c>
      <c r="D679" t="s">
        <v>12</v>
      </c>
      <c r="E679">
        <v>2012</v>
      </c>
      <c r="F679" t="s">
        <v>13</v>
      </c>
      <c r="G679" t="s">
        <v>14</v>
      </c>
      <c r="H679" t="s">
        <v>15</v>
      </c>
      <c r="I679" t="s">
        <v>16</v>
      </c>
      <c r="J679">
        <v>2.2639195000000001E-2</v>
      </c>
      <c r="K679">
        <v>12.85</v>
      </c>
      <c r="L679">
        <v>179.73179999999999</v>
      </c>
      <c r="M679">
        <v>4</v>
      </c>
    </row>
    <row r="680" spans="1:13" x14ac:dyDescent="0.3">
      <c r="A680" t="s">
        <v>17</v>
      </c>
      <c r="B680">
        <v>2715</v>
      </c>
      <c r="C680" t="s">
        <v>716</v>
      </c>
      <c r="D680" t="s">
        <v>24</v>
      </c>
      <c r="E680">
        <v>2012</v>
      </c>
      <c r="F680" t="s">
        <v>13</v>
      </c>
      <c r="G680" t="s">
        <v>14</v>
      </c>
      <c r="H680" t="s">
        <v>15</v>
      </c>
      <c r="I680" t="s">
        <v>16</v>
      </c>
      <c r="J680">
        <v>3.6729122000000003E-2</v>
      </c>
      <c r="K680">
        <v>13.15</v>
      </c>
      <c r="L680">
        <v>179.79759999999999</v>
      </c>
      <c r="M680">
        <v>4.0999999999999996</v>
      </c>
    </row>
    <row r="681" spans="1:13" x14ac:dyDescent="0.3">
      <c r="A681" t="s">
        <v>10</v>
      </c>
      <c r="B681">
        <v>4930</v>
      </c>
      <c r="C681" t="s">
        <v>314</v>
      </c>
      <c r="D681" t="s">
        <v>24</v>
      </c>
      <c r="E681">
        <v>2012</v>
      </c>
      <c r="F681" t="s">
        <v>13</v>
      </c>
      <c r="G681" t="s">
        <v>14</v>
      </c>
      <c r="H681" t="s">
        <v>15</v>
      </c>
      <c r="I681" t="s">
        <v>16</v>
      </c>
      <c r="J681">
        <v>1.8051090999999998E-2</v>
      </c>
      <c r="K681">
        <v>19.75</v>
      </c>
      <c r="L681">
        <v>179.86600000000001</v>
      </c>
      <c r="M681">
        <v>3.4</v>
      </c>
    </row>
    <row r="682" spans="1:13" x14ac:dyDescent="0.3">
      <c r="A682" t="s">
        <v>17</v>
      </c>
      <c r="B682">
        <v>5512</v>
      </c>
      <c r="C682" t="s">
        <v>60</v>
      </c>
      <c r="D682" t="s">
        <v>61</v>
      </c>
      <c r="E682">
        <v>2012</v>
      </c>
      <c r="F682" t="s">
        <v>13</v>
      </c>
      <c r="G682" t="s">
        <v>14</v>
      </c>
      <c r="H682" t="s">
        <v>15</v>
      </c>
      <c r="I682" t="s">
        <v>16</v>
      </c>
      <c r="J682">
        <v>1.6852908999999999E-2</v>
      </c>
      <c r="K682">
        <v>12.1</v>
      </c>
      <c r="L682">
        <v>180.666</v>
      </c>
      <c r="M682">
        <v>2.6</v>
      </c>
    </row>
    <row r="683" spans="1:13" x14ac:dyDescent="0.3">
      <c r="A683" t="s">
        <v>17</v>
      </c>
      <c r="B683">
        <v>67</v>
      </c>
      <c r="C683" t="s">
        <v>112</v>
      </c>
      <c r="D683" t="s">
        <v>42</v>
      </c>
      <c r="E683">
        <v>2012</v>
      </c>
      <c r="F683" t="s">
        <v>13</v>
      </c>
      <c r="G683" t="s">
        <v>14</v>
      </c>
      <c r="H683" t="s">
        <v>15</v>
      </c>
      <c r="I683" t="s">
        <v>16</v>
      </c>
      <c r="J683">
        <v>4.7791878000000003E-2</v>
      </c>
      <c r="K683">
        <v>11.3</v>
      </c>
      <c r="L683">
        <v>180.76599999999999</v>
      </c>
      <c r="M683">
        <v>5</v>
      </c>
    </row>
    <row r="684" spans="1:13" x14ac:dyDescent="0.3">
      <c r="A684" t="s">
        <v>10</v>
      </c>
      <c r="B684">
        <v>3891</v>
      </c>
      <c r="C684" t="s">
        <v>156</v>
      </c>
      <c r="D684" t="s">
        <v>12</v>
      </c>
      <c r="E684">
        <v>2012</v>
      </c>
      <c r="F684" t="s">
        <v>13</v>
      </c>
      <c r="G684" t="s">
        <v>14</v>
      </c>
      <c r="H684" t="s">
        <v>15</v>
      </c>
      <c r="I684" t="s">
        <v>16</v>
      </c>
      <c r="J684">
        <v>0.119647957</v>
      </c>
      <c r="K684">
        <v>16.7</v>
      </c>
      <c r="L684">
        <v>180.99760000000001</v>
      </c>
      <c r="M684">
        <v>3.9</v>
      </c>
    </row>
    <row r="685" spans="1:13" x14ac:dyDescent="0.3">
      <c r="A685" t="s">
        <v>10</v>
      </c>
      <c r="B685">
        <v>4777</v>
      </c>
      <c r="C685" t="s">
        <v>696</v>
      </c>
      <c r="D685" t="s">
        <v>74</v>
      </c>
      <c r="E685">
        <v>2012</v>
      </c>
      <c r="F685" t="s">
        <v>13</v>
      </c>
      <c r="G685" t="s">
        <v>14</v>
      </c>
      <c r="H685" t="s">
        <v>15</v>
      </c>
      <c r="I685" t="s">
        <v>16</v>
      </c>
      <c r="J685">
        <v>6.6352551999999995E-2</v>
      </c>
      <c r="K685">
        <v>16.5</v>
      </c>
      <c r="L685">
        <v>181.22919999999999</v>
      </c>
      <c r="M685">
        <v>3.5</v>
      </c>
    </row>
    <row r="686" spans="1:13" x14ac:dyDescent="0.3">
      <c r="A686" t="s">
        <v>17</v>
      </c>
      <c r="B686">
        <v>2728</v>
      </c>
      <c r="C686" t="s">
        <v>304</v>
      </c>
      <c r="D686" t="s">
        <v>48</v>
      </c>
      <c r="E686">
        <v>2012</v>
      </c>
      <c r="F686" t="s">
        <v>13</v>
      </c>
      <c r="G686" t="s">
        <v>14</v>
      </c>
      <c r="H686" t="s">
        <v>15</v>
      </c>
      <c r="I686" t="s">
        <v>16</v>
      </c>
      <c r="J686">
        <v>0.108059141</v>
      </c>
      <c r="K686">
        <v>9.1950000000000003</v>
      </c>
      <c r="L686">
        <v>181.76339999999999</v>
      </c>
      <c r="M686">
        <v>4.0999999999999996</v>
      </c>
    </row>
    <row r="687" spans="1:13" x14ac:dyDescent="0.3">
      <c r="A687" t="s">
        <v>10</v>
      </c>
      <c r="B687">
        <v>6387</v>
      </c>
      <c r="C687" t="s">
        <v>608</v>
      </c>
      <c r="D687" t="s">
        <v>54</v>
      </c>
      <c r="E687">
        <v>2012</v>
      </c>
      <c r="F687" t="s">
        <v>13</v>
      </c>
      <c r="G687" t="s">
        <v>14</v>
      </c>
      <c r="H687" t="s">
        <v>15</v>
      </c>
      <c r="I687" t="s">
        <v>16</v>
      </c>
      <c r="J687">
        <v>4.7101810000000001E-2</v>
      </c>
      <c r="K687">
        <v>5.3049999999999997</v>
      </c>
      <c r="L687">
        <v>181.86080000000001</v>
      </c>
      <c r="M687">
        <v>4</v>
      </c>
    </row>
    <row r="688" spans="1:13" x14ac:dyDescent="0.3">
      <c r="A688" t="s">
        <v>17</v>
      </c>
      <c r="B688">
        <v>6335</v>
      </c>
      <c r="C688" t="s">
        <v>1535</v>
      </c>
      <c r="D688" t="s">
        <v>159</v>
      </c>
      <c r="E688">
        <v>2012</v>
      </c>
      <c r="F688" t="s">
        <v>13</v>
      </c>
      <c r="G688" t="s">
        <v>14</v>
      </c>
      <c r="H688" t="s">
        <v>15</v>
      </c>
      <c r="I688" t="s">
        <v>16</v>
      </c>
      <c r="J688">
        <v>4.1355365999999998E-2</v>
      </c>
      <c r="K688">
        <v>14</v>
      </c>
      <c r="L688">
        <v>182.0634</v>
      </c>
      <c r="M688">
        <v>4</v>
      </c>
    </row>
    <row r="689" spans="1:13" x14ac:dyDescent="0.3">
      <c r="A689" t="s">
        <v>17</v>
      </c>
      <c r="B689">
        <v>6249</v>
      </c>
      <c r="C689" t="s">
        <v>1085</v>
      </c>
      <c r="D689" t="s">
        <v>19</v>
      </c>
      <c r="E689">
        <v>2012</v>
      </c>
      <c r="F689" t="s">
        <v>13</v>
      </c>
      <c r="G689" t="s">
        <v>14</v>
      </c>
      <c r="H689" t="s">
        <v>15</v>
      </c>
      <c r="I689" t="s">
        <v>16</v>
      </c>
      <c r="J689">
        <v>0</v>
      </c>
      <c r="K689">
        <v>16.2</v>
      </c>
      <c r="L689">
        <v>182.16079999999999</v>
      </c>
      <c r="M689">
        <v>4</v>
      </c>
    </row>
    <row r="690" spans="1:13" x14ac:dyDescent="0.3">
      <c r="A690" t="s">
        <v>17</v>
      </c>
      <c r="B690">
        <v>5942</v>
      </c>
      <c r="C690" t="s">
        <v>651</v>
      </c>
      <c r="D690" t="s">
        <v>42</v>
      </c>
      <c r="E690">
        <v>2012</v>
      </c>
      <c r="F690" t="s">
        <v>13</v>
      </c>
      <c r="G690" t="s">
        <v>14</v>
      </c>
      <c r="H690" t="s">
        <v>15</v>
      </c>
      <c r="I690" t="s">
        <v>16</v>
      </c>
      <c r="J690">
        <v>1.5749341E-2</v>
      </c>
      <c r="K690">
        <v>19.5</v>
      </c>
      <c r="L690">
        <v>182.26079999999999</v>
      </c>
      <c r="M690">
        <v>4</v>
      </c>
    </row>
    <row r="691" spans="1:13" x14ac:dyDescent="0.3">
      <c r="A691" t="s">
        <v>17</v>
      </c>
      <c r="B691">
        <v>4420</v>
      </c>
      <c r="C691" t="s">
        <v>879</v>
      </c>
      <c r="D691" t="s">
        <v>19</v>
      </c>
      <c r="E691">
        <v>2012</v>
      </c>
      <c r="F691" t="s">
        <v>13</v>
      </c>
      <c r="G691" t="s">
        <v>14</v>
      </c>
      <c r="H691" t="s">
        <v>15</v>
      </c>
      <c r="I691" t="s">
        <v>16</v>
      </c>
      <c r="J691">
        <v>1.4482152999999999E-2</v>
      </c>
      <c r="K691">
        <v>8.2349999999999994</v>
      </c>
      <c r="L691">
        <v>182.29499999999999</v>
      </c>
      <c r="M691">
        <v>3.7</v>
      </c>
    </row>
    <row r="692" spans="1:13" x14ac:dyDescent="0.3">
      <c r="A692" t="s">
        <v>17</v>
      </c>
      <c r="B692">
        <v>3883</v>
      </c>
      <c r="C692" t="s">
        <v>177</v>
      </c>
      <c r="D692" t="s">
        <v>48</v>
      </c>
      <c r="E692">
        <v>2012</v>
      </c>
      <c r="F692" t="s">
        <v>13</v>
      </c>
      <c r="G692" t="s">
        <v>14</v>
      </c>
      <c r="H692" t="s">
        <v>15</v>
      </c>
      <c r="I692" t="s">
        <v>16</v>
      </c>
      <c r="J692">
        <v>0.116723677</v>
      </c>
      <c r="K692">
        <v>17.7</v>
      </c>
      <c r="L692">
        <v>182.42660000000001</v>
      </c>
      <c r="M692">
        <v>3.9</v>
      </c>
    </row>
    <row r="693" spans="1:13" x14ac:dyDescent="0.3">
      <c r="A693" t="s">
        <v>17</v>
      </c>
      <c r="B693">
        <v>511</v>
      </c>
      <c r="C693" t="s">
        <v>494</v>
      </c>
      <c r="D693" t="s">
        <v>54</v>
      </c>
      <c r="E693">
        <v>2012</v>
      </c>
      <c r="F693" t="s">
        <v>13</v>
      </c>
      <c r="G693" t="s">
        <v>14</v>
      </c>
      <c r="H693" t="s">
        <v>15</v>
      </c>
      <c r="I693" t="s">
        <v>16</v>
      </c>
      <c r="J693">
        <v>8.3929568999999996E-2</v>
      </c>
      <c r="K693">
        <v>20.350000000000001</v>
      </c>
      <c r="L693">
        <v>182.42920000000001</v>
      </c>
      <c r="M693">
        <v>4.7</v>
      </c>
    </row>
    <row r="694" spans="1:13" x14ac:dyDescent="0.3">
      <c r="A694" t="s">
        <v>17</v>
      </c>
      <c r="B694">
        <v>6221</v>
      </c>
      <c r="C694" t="s">
        <v>1081</v>
      </c>
      <c r="D694" t="s">
        <v>12</v>
      </c>
      <c r="E694">
        <v>2012</v>
      </c>
      <c r="F694" t="s">
        <v>13</v>
      </c>
      <c r="G694" t="s">
        <v>14</v>
      </c>
      <c r="H694" t="s">
        <v>15</v>
      </c>
      <c r="I694" t="s">
        <v>16</v>
      </c>
      <c r="J694">
        <v>5.3950660999999997E-2</v>
      </c>
      <c r="K694">
        <v>8.85</v>
      </c>
      <c r="L694">
        <v>182.72919999999999</v>
      </c>
      <c r="M694">
        <v>4</v>
      </c>
    </row>
    <row r="695" spans="1:13" x14ac:dyDescent="0.3">
      <c r="A695" t="s">
        <v>17</v>
      </c>
      <c r="B695">
        <v>3885</v>
      </c>
      <c r="C695" t="s">
        <v>308</v>
      </c>
      <c r="D695" t="s">
        <v>32</v>
      </c>
      <c r="E695">
        <v>2012</v>
      </c>
      <c r="F695" t="s">
        <v>13</v>
      </c>
      <c r="G695" t="s">
        <v>14</v>
      </c>
      <c r="H695" t="s">
        <v>15</v>
      </c>
      <c r="I695" t="s">
        <v>16</v>
      </c>
      <c r="J695">
        <v>3.7289995999999999E-2</v>
      </c>
      <c r="K695">
        <v>15.7</v>
      </c>
      <c r="L695">
        <v>182.76339999999999</v>
      </c>
      <c r="M695">
        <v>3.9</v>
      </c>
    </row>
    <row r="696" spans="1:13" x14ac:dyDescent="0.3">
      <c r="A696" t="s">
        <v>10</v>
      </c>
      <c r="B696">
        <v>6388</v>
      </c>
      <c r="C696" t="s">
        <v>837</v>
      </c>
      <c r="D696" t="s">
        <v>54</v>
      </c>
      <c r="E696">
        <v>2012</v>
      </c>
      <c r="F696" t="s">
        <v>13</v>
      </c>
      <c r="G696" t="s">
        <v>14</v>
      </c>
      <c r="H696" t="s">
        <v>15</v>
      </c>
      <c r="I696" t="s">
        <v>16</v>
      </c>
      <c r="J696">
        <v>0.13758045199999999</v>
      </c>
      <c r="K696">
        <v>6.9850000000000003</v>
      </c>
      <c r="L696">
        <v>182.86080000000001</v>
      </c>
      <c r="M696">
        <v>4</v>
      </c>
    </row>
    <row r="697" spans="1:13" x14ac:dyDescent="0.3">
      <c r="A697" t="s">
        <v>10</v>
      </c>
      <c r="B697">
        <v>594</v>
      </c>
      <c r="C697" t="s">
        <v>263</v>
      </c>
      <c r="D697" t="s">
        <v>95</v>
      </c>
      <c r="E697">
        <v>2012</v>
      </c>
      <c r="F697" t="s">
        <v>13</v>
      </c>
      <c r="G697" t="s">
        <v>14</v>
      </c>
      <c r="H697" t="s">
        <v>15</v>
      </c>
      <c r="I697" t="s">
        <v>16</v>
      </c>
      <c r="J697">
        <v>4.4091656999999999E-2</v>
      </c>
      <c r="K697">
        <v>7.52</v>
      </c>
      <c r="L697">
        <v>182.995</v>
      </c>
      <c r="M697">
        <v>4.5999999999999996</v>
      </c>
    </row>
    <row r="698" spans="1:13" x14ac:dyDescent="0.3">
      <c r="A698" t="s">
        <v>10</v>
      </c>
      <c r="B698">
        <v>998</v>
      </c>
      <c r="C698" t="s">
        <v>802</v>
      </c>
      <c r="D698" t="s">
        <v>95</v>
      </c>
      <c r="E698">
        <v>2012</v>
      </c>
      <c r="F698" t="s">
        <v>13</v>
      </c>
      <c r="G698" t="s">
        <v>14</v>
      </c>
      <c r="H698" t="s">
        <v>15</v>
      </c>
      <c r="I698" t="s">
        <v>16</v>
      </c>
      <c r="J698">
        <v>0.106918052</v>
      </c>
      <c r="K698">
        <v>16</v>
      </c>
      <c r="L698">
        <v>183.5634</v>
      </c>
      <c r="M698">
        <v>4.4000000000000004</v>
      </c>
    </row>
    <row r="699" spans="1:13" x14ac:dyDescent="0.3">
      <c r="A699" t="s">
        <v>10</v>
      </c>
      <c r="B699">
        <v>1015</v>
      </c>
      <c r="C699" t="s">
        <v>520</v>
      </c>
      <c r="D699" t="s">
        <v>32</v>
      </c>
      <c r="E699">
        <v>2012</v>
      </c>
      <c r="F699" t="s">
        <v>13</v>
      </c>
      <c r="G699" t="s">
        <v>14</v>
      </c>
      <c r="H699" t="s">
        <v>15</v>
      </c>
      <c r="I699" t="s">
        <v>16</v>
      </c>
      <c r="J699">
        <v>0.128126825</v>
      </c>
      <c r="K699">
        <v>8.27</v>
      </c>
      <c r="L699">
        <v>183.69239999999999</v>
      </c>
      <c r="M699">
        <v>4.4000000000000004</v>
      </c>
    </row>
    <row r="700" spans="1:13" x14ac:dyDescent="0.3">
      <c r="A700" t="s">
        <v>10</v>
      </c>
      <c r="B700">
        <v>5261</v>
      </c>
      <c r="C700" t="s">
        <v>1559</v>
      </c>
      <c r="D700" t="s">
        <v>54</v>
      </c>
      <c r="E700">
        <v>2012</v>
      </c>
      <c r="F700" t="s">
        <v>13</v>
      </c>
      <c r="G700" t="s">
        <v>14</v>
      </c>
      <c r="H700" t="s">
        <v>15</v>
      </c>
      <c r="I700" t="s">
        <v>16</v>
      </c>
      <c r="J700">
        <v>4.2747880000000002E-2</v>
      </c>
      <c r="K700">
        <v>12.15</v>
      </c>
      <c r="L700">
        <v>183.69499999999999</v>
      </c>
      <c r="M700">
        <v>3</v>
      </c>
    </row>
    <row r="701" spans="1:13" x14ac:dyDescent="0.3">
      <c r="A701" t="s">
        <v>17</v>
      </c>
      <c r="B701">
        <v>729</v>
      </c>
      <c r="C701" t="s">
        <v>639</v>
      </c>
      <c r="D701" t="s">
        <v>64</v>
      </c>
      <c r="E701">
        <v>2012</v>
      </c>
      <c r="F701" t="s">
        <v>13</v>
      </c>
      <c r="G701" t="s">
        <v>14</v>
      </c>
      <c r="H701" t="s">
        <v>15</v>
      </c>
      <c r="I701" t="s">
        <v>16</v>
      </c>
      <c r="J701">
        <v>9.2060693999999998E-2</v>
      </c>
      <c r="K701">
        <v>19.100000000000001</v>
      </c>
      <c r="L701">
        <v>183.76079999999999</v>
      </c>
      <c r="M701">
        <v>4.5</v>
      </c>
    </row>
    <row r="702" spans="1:13" x14ac:dyDescent="0.3">
      <c r="A702" t="s">
        <v>10</v>
      </c>
      <c r="B702">
        <v>2118</v>
      </c>
      <c r="C702" t="s">
        <v>482</v>
      </c>
      <c r="D702" t="s">
        <v>159</v>
      </c>
      <c r="E702">
        <v>2012</v>
      </c>
      <c r="F702" t="s">
        <v>13</v>
      </c>
      <c r="G702" t="s">
        <v>14</v>
      </c>
      <c r="H702" t="s">
        <v>15</v>
      </c>
      <c r="I702" t="s">
        <v>16</v>
      </c>
      <c r="J702">
        <v>0.135306012</v>
      </c>
      <c r="K702">
        <v>17.7</v>
      </c>
      <c r="L702">
        <v>183.79239999999999</v>
      </c>
      <c r="M702">
        <v>4.2</v>
      </c>
    </row>
    <row r="703" spans="1:13" x14ac:dyDescent="0.3">
      <c r="A703" t="s">
        <v>17</v>
      </c>
      <c r="B703">
        <v>5699</v>
      </c>
      <c r="C703" t="s">
        <v>291</v>
      </c>
      <c r="D703" t="s">
        <v>28</v>
      </c>
      <c r="E703">
        <v>2012</v>
      </c>
      <c r="F703" t="s">
        <v>13</v>
      </c>
      <c r="G703" t="s">
        <v>14</v>
      </c>
      <c r="H703" t="s">
        <v>15</v>
      </c>
      <c r="I703" t="s">
        <v>16</v>
      </c>
      <c r="J703">
        <v>0.17007246200000001</v>
      </c>
      <c r="K703">
        <v>20.7</v>
      </c>
      <c r="L703">
        <v>183.82660000000001</v>
      </c>
      <c r="M703">
        <v>1.8</v>
      </c>
    </row>
    <row r="704" spans="1:13" x14ac:dyDescent="0.3">
      <c r="A704" t="s">
        <v>17</v>
      </c>
      <c r="B704">
        <v>5531</v>
      </c>
      <c r="C704" t="s">
        <v>1314</v>
      </c>
      <c r="D704" t="s">
        <v>24</v>
      </c>
      <c r="E704">
        <v>2012</v>
      </c>
      <c r="F704" t="s">
        <v>13</v>
      </c>
      <c r="G704" t="s">
        <v>14</v>
      </c>
      <c r="H704" t="s">
        <v>15</v>
      </c>
      <c r="I704" t="s">
        <v>16</v>
      </c>
      <c r="J704">
        <v>6.6887123000000007E-2</v>
      </c>
      <c r="K704">
        <v>9.3000000000000007</v>
      </c>
      <c r="L704">
        <v>183.92920000000001</v>
      </c>
      <c r="M704">
        <v>2.5</v>
      </c>
    </row>
    <row r="705" spans="1:13" x14ac:dyDescent="0.3">
      <c r="A705" t="s">
        <v>17</v>
      </c>
      <c r="B705">
        <v>4424</v>
      </c>
      <c r="C705" t="s">
        <v>1386</v>
      </c>
      <c r="D705" t="s">
        <v>48</v>
      </c>
      <c r="E705">
        <v>2012</v>
      </c>
      <c r="F705" t="s">
        <v>13</v>
      </c>
      <c r="G705" t="s">
        <v>14</v>
      </c>
      <c r="H705" t="s">
        <v>15</v>
      </c>
      <c r="I705" t="s">
        <v>16</v>
      </c>
      <c r="J705">
        <v>3.1143591000000002E-2</v>
      </c>
      <c r="K705">
        <v>8.6300000000000008</v>
      </c>
      <c r="L705">
        <v>183.95820000000001</v>
      </c>
      <c r="M705">
        <v>3.7</v>
      </c>
    </row>
    <row r="706" spans="1:13" x14ac:dyDescent="0.3">
      <c r="A706" t="s">
        <v>17</v>
      </c>
      <c r="B706">
        <v>3287</v>
      </c>
      <c r="C706" t="s">
        <v>476</v>
      </c>
      <c r="D706" t="s">
        <v>48</v>
      </c>
      <c r="E706">
        <v>2012</v>
      </c>
      <c r="F706" t="s">
        <v>13</v>
      </c>
      <c r="G706" t="s">
        <v>14</v>
      </c>
      <c r="H706" t="s">
        <v>15</v>
      </c>
      <c r="I706" t="s">
        <v>16</v>
      </c>
      <c r="J706">
        <v>4.3831720999999997E-2</v>
      </c>
      <c r="K706">
        <v>13.15</v>
      </c>
      <c r="L706">
        <v>184.19499999999999</v>
      </c>
      <c r="M706">
        <v>4</v>
      </c>
    </row>
    <row r="707" spans="1:13" x14ac:dyDescent="0.3">
      <c r="A707" t="s">
        <v>10</v>
      </c>
      <c r="B707">
        <v>6355</v>
      </c>
      <c r="C707" t="s">
        <v>187</v>
      </c>
      <c r="D707" t="s">
        <v>67</v>
      </c>
      <c r="E707">
        <v>2012</v>
      </c>
      <c r="F707" t="s">
        <v>13</v>
      </c>
      <c r="G707" t="s">
        <v>14</v>
      </c>
      <c r="H707" t="s">
        <v>15</v>
      </c>
      <c r="I707" t="s">
        <v>16</v>
      </c>
      <c r="J707">
        <v>2.3358738E-2</v>
      </c>
      <c r="K707">
        <v>11.35</v>
      </c>
      <c r="L707">
        <v>184.46080000000001</v>
      </c>
      <c r="M707">
        <v>4</v>
      </c>
    </row>
    <row r="708" spans="1:13" x14ac:dyDescent="0.3">
      <c r="A708" t="s">
        <v>10</v>
      </c>
      <c r="B708">
        <v>6385</v>
      </c>
      <c r="C708" t="s">
        <v>1484</v>
      </c>
      <c r="D708" t="s">
        <v>12</v>
      </c>
      <c r="E708">
        <v>2012</v>
      </c>
      <c r="F708" t="s">
        <v>13</v>
      </c>
      <c r="G708" t="s">
        <v>14</v>
      </c>
      <c r="H708" t="s">
        <v>15</v>
      </c>
      <c r="I708" t="s">
        <v>16</v>
      </c>
      <c r="J708">
        <v>2.2954444000000001E-2</v>
      </c>
      <c r="K708">
        <v>19.2</v>
      </c>
      <c r="L708">
        <v>184.495</v>
      </c>
      <c r="M708">
        <v>4</v>
      </c>
    </row>
    <row r="709" spans="1:13" x14ac:dyDescent="0.3">
      <c r="A709" t="s">
        <v>17</v>
      </c>
      <c r="B709">
        <v>2090</v>
      </c>
      <c r="C709" t="s">
        <v>248</v>
      </c>
      <c r="D709" t="s">
        <v>48</v>
      </c>
      <c r="E709">
        <v>2012</v>
      </c>
      <c r="F709" t="s">
        <v>13</v>
      </c>
      <c r="G709" t="s">
        <v>14</v>
      </c>
      <c r="H709" t="s">
        <v>15</v>
      </c>
      <c r="I709" t="s">
        <v>16</v>
      </c>
      <c r="J709">
        <v>4.7964395E-2</v>
      </c>
      <c r="K709">
        <v>18.600000000000001</v>
      </c>
      <c r="L709">
        <v>185.0898</v>
      </c>
      <c r="M709">
        <v>4.2</v>
      </c>
    </row>
    <row r="710" spans="1:13" x14ac:dyDescent="0.3">
      <c r="A710" t="s">
        <v>17</v>
      </c>
      <c r="B710">
        <v>1378</v>
      </c>
      <c r="C710" t="s">
        <v>208</v>
      </c>
      <c r="D710" t="s">
        <v>12</v>
      </c>
      <c r="E710">
        <v>2012</v>
      </c>
      <c r="F710" t="s">
        <v>13</v>
      </c>
      <c r="G710" t="s">
        <v>14</v>
      </c>
      <c r="H710" t="s">
        <v>15</v>
      </c>
      <c r="I710" t="s">
        <v>16</v>
      </c>
      <c r="J710">
        <v>1.5584560000000001E-2</v>
      </c>
      <c r="K710">
        <v>17.5</v>
      </c>
      <c r="L710">
        <v>185.1266</v>
      </c>
      <c r="M710">
        <v>4.3</v>
      </c>
    </row>
    <row r="711" spans="1:13" x14ac:dyDescent="0.3">
      <c r="A711" t="s">
        <v>17</v>
      </c>
      <c r="B711">
        <v>723</v>
      </c>
      <c r="C711" t="s">
        <v>637</v>
      </c>
      <c r="D711" t="s">
        <v>19</v>
      </c>
      <c r="E711">
        <v>2012</v>
      </c>
      <c r="F711" t="s">
        <v>13</v>
      </c>
      <c r="G711" t="s">
        <v>14</v>
      </c>
      <c r="H711" t="s">
        <v>15</v>
      </c>
      <c r="I711" t="s">
        <v>16</v>
      </c>
      <c r="J711">
        <v>5.3527104999999998E-2</v>
      </c>
      <c r="K711">
        <v>12.85</v>
      </c>
      <c r="L711">
        <v>185.16079999999999</v>
      </c>
      <c r="M711">
        <v>4.5</v>
      </c>
    </row>
    <row r="712" spans="1:13" x14ac:dyDescent="0.3">
      <c r="A712" t="s">
        <v>17</v>
      </c>
      <c r="B712">
        <v>1396</v>
      </c>
      <c r="C712" t="s">
        <v>997</v>
      </c>
      <c r="D712" t="s">
        <v>64</v>
      </c>
      <c r="E712">
        <v>2012</v>
      </c>
      <c r="F712" t="s">
        <v>13</v>
      </c>
      <c r="G712" t="s">
        <v>14</v>
      </c>
      <c r="H712" t="s">
        <v>15</v>
      </c>
      <c r="I712" t="s">
        <v>16</v>
      </c>
      <c r="J712">
        <v>6.6829874999999997E-2</v>
      </c>
      <c r="K712">
        <v>15.6</v>
      </c>
      <c r="L712">
        <v>185.5924</v>
      </c>
      <c r="M712">
        <v>4.3</v>
      </c>
    </row>
    <row r="713" spans="1:13" x14ac:dyDescent="0.3">
      <c r="A713" t="s">
        <v>17</v>
      </c>
      <c r="B713">
        <v>6305</v>
      </c>
      <c r="C713" t="s">
        <v>880</v>
      </c>
      <c r="D713" t="s">
        <v>48</v>
      </c>
      <c r="E713">
        <v>2012</v>
      </c>
      <c r="F713" t="s">
        <v>13</v>
      </c>
      <c r="G713" t="s">
        <v>14</v>
      </c>
      <c r="H713" t="s">
        <v>15</v>
      </c>
      <c r="I713" t="s">
        <v>16</v>
      </c>
      <c r="J713">
        <v>3.6016619E-2</v>
      </c>
      <c r="K713">
        <v>13.65</v>
      </c>
      <c r="L713">
        <v>186.39240000000001</v>
      </c>
      <c r="M713">
        <v>4</v>
      </c>
    </row>
    <row r="714" spans="1:13" x14ac:dyDescent="0.3">
      <c r="A714" t="s">
        <v>10</v>
      </c>
      <c r="B714">
        <v>6412</v>
      </c>
      <c r="C714" t="s">
        <v>1431</v>
      </c>
      <c r="D714" t="s">
        <v>159</v>
      </c>
      <c r="E714">
        <v>2012</v>
      </c>
      <c r="F714" t="s">
        <v>13</v>
      </c>
      <c r="G714" t="s">
        <v>14</v>
      </c>
      <c r="H714" t="s">
        <v>15</v>
      </c>
      <c r="I714" t="s">
        <v>16</v>
      </c>
      <c r="J714">
        <v>4.8761222999999999E-2</v>
      </c>
      <c r="K714">
        <v>9.5</v>
      </c>
      <c r="L714">
        <v>186.5898</v>
      </c>
      <c r="M714">
        <v>4</v>
      </c>
    </row>
    <row r="715" spans="1:13" x14ac:dyDescent="0.3">
      <c r="A715" t="s">
        <v>10</v>
      </c>
      <c r="B715">
        <v>5637</v>
      </c>
      <c r="C715" t="s">
        <v>1051</v>
      </c>
      <c r="D715" t="s">
        <v>67</v>
      </c>
      <c r="E715">
        <v>2012</v>
      </c>
      <c r="F715" t="s">
        <v>13</v>
      </c>
      <c r="G715" t="s">
        <v>14</v>
      </c>
      <c r="H715" t="s">
        <v>15</v>
      </c>
      <c r="I715" t="s">
        <v>16</v>
      </c>
      <c r="J715">
        <v>7.8909166000000003E-2</v>
      </c>
      <c r="K715">
        <v>13.65</v>
      </c>
      <c r="L715">
        <v>186.72399999999999</v>
      </c>
      <c r="M715">
        <v>2</v>
      </c>
    </row>
    <row r="716" spans="1:13" x14ac:dyDescent="0.3">
      <c r="A716" t="s">
        <v>10</v>
      </c>
      <c r="B716">
        <v>1412</v>
      </c>
      <c r="C716" t="s">
        <v>249</v>
      </c>
      <c r="D716" t="s">
        <v>28</v>
      </c>
      <c r="E716">
        <v>2012</v>
      </c>
      <c r="F716" t="s">
        <v>13</v>
      </c>
      <c r="G716" t="s">
        <v>14</v>
      </c>
      <c r="H716" t="s">
        <v>15</v>
      </c>
      <c r="I716" t="s">
        <v>16</v>
      </c>
      <c r="J716">
        <v>3.2227432E-2</v>
      </c>
      <c r="K716">
        <v>5.46</v>
      </c>
      <c r="L716">
        <v>186.82400000000001</v>
      </c>
      <c r="M716">
        <v>4.3</v>
      </c>
    </row>
    <row r="717" spans="1:13" x14ac:dyDescent="0.3">
      <c r="A717" t="s">
        <v>17</v>
      </c>
      <c r="B717">
        <v>6327</v>
      </c>
      <c r="C717" t="s">
        <v>1474</v>
      </c>
      <c r="D717" t="s">
        <v>32</v>
      </c>
      <c r="E717">
        <v>2012</v>
      </c>
      <c r="F717" t="s">
        <v>13</v>
      </c>
      <c r="G717" t="s">
        <v>14</v>
      </c>
      <c r="H717" t="s">
        <v>15</v>
      </c>
      <c r="I717" t="s">
        <v>16</v>
      </c>
      <c r="J717">
        <v>0.11350542</v>
      </c>
      <c r="K717">
        <v>11.8</v>
      </c>
      <c r="L717">
        <v>186.89240000000001</v>
      </c>
      <c r="M717">
        <v>4</v>
      </c>
    </row>
    <row r="718" spans="1:13" x14ac:dyDescent="0.3">
      <c r="A718" t="s">
        <v>17</v>
      </c>
      <c r="B718">
        <v>68</v>
      </c>
      <c r="C718" t="s">
        <v>113</v>
      </c>
      <c r="D718" t="s">
        <v>42</v>
      </c>
      <c r="E718">
        <v>2012</v>
      </c>
      <c r="F718" t="s">
        <v>13</v>
      </c>
      <c r="G718" t="s">
        <v>14</v>
      </c>
      <c r="H718" t="s">
        <v>15</v>
      </c>
      <c r="I718" t="s">
        <v>16</v>
      </c>
      <c r="J718">
        <v>7.4680559999999998E-3</v>
      </c>
      <c r="K718">
        <v>12.6</v>
      </c>
      <c r="L718">
        <v>186.9556</v>
      </c>
      <c r="M718">
        <v>5</v>
      </c>
    </row>
    <row r="719" spans="1:13" x14ac:dyDescent="0.3">
      <c r="A719" t="s">
        <v>10</v>
      </c>
      <c r="B719">
        <v>1004</v>
      </c>
      <c r="C719" t="s">
        <v>765</v>
      </c>
      <c r="D719" t="s">
        <v>12</v>
      </c>
      <c r="E719">
        <v>2012</v>
      </c>
      <c r="F719" t="s">
        <v>13</v>
      </c>
      <c r="G719" t="s">
        <v>14</v>
      </c>
      <c r="H719" t="s">
        <v>15</v>
      </c>
      <c r="I719" t="s">
        <v>16</v>
      </c>
      <c r="J719">
        <v>7.4743225999999996E-2</v>
      </c>
      <c r="K719">
        <v>8.75</v>
      </c>
      <c r="L719">
        <v>187.65559999999999</v>
      </c>
      <c r="M719">
        <v>4.4000000000000004</v>
      </c>
    </row>
    <row r="720" spans="1:13" x14ac:dyDescent="0.3">
      <c r="A720" t="s">
        <v>17</v>
      </c>
      <c r="B720">
        <v>6217</v>
      </c>
      <c r="C720" t="s">
        <v>1324</v>
      </c>
      <c r="D720" t="s">
        <v>12</v>
      </c>
      <c r="E720">
        <v>2012</v>
      </c>
      <c r="F720" t="s">
        <v>13</v>
      </c>
      <c r="G720" t="s">
        <v>14</v>
      </c>
      <c r="H720" t="s">
        <v>15</v>
      </c>
      <c r="I720" t="s">
        <v>16</v>
      </c>
      <c r="J720">
        <v>6.6724663000000003E-2</v>
      </c>
      <c r="K720">
        <v>6.78</v>
      </c>
      <c r="L720">
        <v>187.72399999999999</v>
      </c>
      <c r="M720">
        <v>4</v>
      </c>
    </row>
    <row r="721" spans="1:13" x14ac:dyDescent="0.3">
      <c r="A721" t="s">
        <v>17</v>
      </c>
      <c r="B721">
        <v>5490</v>
      </c>
      <c r="C721" t="s">
        <v>1329</v>
      </c>
      <c r="D721" t="s">
        <v>32</v>
      </c>
      <c r="E721">
        <v>2012</v>
      </c>
      <c r="F721" t="s">
        <v>13</v>
      </c>
      <c r="G721" t="s">
        <v>14</v>
      </c>
      <c r="H721" t="s">
        <v>15</v>
      </c>
      <c r="I721" t="s">
        <v>16</v>
      </c>
      <c r="J721">
        <v>8.2367244000000006E-2</v>
      </c>
      <c r="K721">
        <v>7.39</v>
      </c>
      <c r="L721">
        <v>187.75299999999999</v>
      </c>
      <c r="M721">
        <v>2.7</v>
      </c>
    </row>
    <row r="722" spans="1:13" x14ac:dyDescent="0.3">
      <c r="A722" t="s">
        <v>10</v>
      </c>
      <c r="B722">
        <v>1009</v>
      </c>
      <c r="C722" t="s">
        <v>808</v>
      </c>
      <c r="D722" t="s">
        <v>12</v>
      </c>
      <c r="E722">
        <v>2012</v>
      </c>
      <c r="F722" t="s">
        <v>13</v>
      </c>
      <c r="G722" t="s">
        <v>14</v>
      </c>
      <c r="H722" t="s">
        <v>15</v>
      </c>
      <c r="I722" t="s">
        <v>16</v>
      </c>
      <c r="J722">
        <v>4.8010812E-2</v>
      </c>
      <c r="K722">
        <v>20.6</v>
      </c>
      <c r="L722">
        <v>187.75559999999999</v>
      </c>
      <c r="M722">
        <v>4.4000000000000004</v>
      </c>
    </row>
    <row r="723" spans="1:13" x14ac:dyDescent="0.3">
      <c r="A723" t="s">
        <v>17</v>
      </c>
      <c r="B723">
        <v>2088</v>
      </c>
      <c r="C723" t="s">
        <v>953</v>
      </c>
      <c r="D723" t="s">
        <v>48</v>
      </c>
      <c r="E723">
        <v>2012</v>
      </c>
      <c r="F723" t="s">
        <v>13</v>
      </c>
      <c r="G723" t="s">
        <v>14</v>
      </c>
      <c r="H723" t="s">
        <v>15</v>
      </c>
      <c r="I723" t="s">
        <v>16</v>
      </c>
      <c r="J723">
        <v>4.5117475999999997E-2</v>
      </c>
      <c r="K723">
        <v>16.75</v>
      </c>
      <c r="L723">
        <v>187.9556</v>
      </c>
      <c r="M723">
        <v>4.2</v>
      </c>
    </row>
    <row r="724" spans="1:13" x14ac:dyDescent="0.3">
      <c r="A724" t="s">
        <v>10</v>
      </c>
      <c r="B724">
        <v>5744</v>
      </c>
      <c r="C724" t="s">
        <v>1422</v>
      </c>
      <c r="D724" t="s">
        <v>95</v>
      </c>
      <c r="E724">
        <v>2012</v>
      </c>
      <c r="F724" t="s">
        <v>13</v>
      </c>
      <c r="G724" t="s">
        <v>14</v>
      </c>
      <c r="H724" t="s">
        <v>15</v>
      </c>
      <c r="I724" t="s">
        <v>16</v>
      </c>
      <c r="J724">
        <v>6.7607748999999995E-2</v>
      </c>
      <c r="K724">
        <v>17.75</v>
      </c>
      <c r="L724">
        <v>188.024</v>
      </c>
      <c r="M724">
        <v>1</v>
      </c>
    </row>
    <row r="725" spans="1:13" x14ac:dyDescent="0.3">
      <c r="A725" t="s">
        <v>17</v>
      </c>
      <c r="B725">
        <v>5180</v>
      </c>
      <c r="C725" t="s">
        <v>910</v>
      </c>
      <c r="D725" t="s">
        <v>12</v>
      </c>
      <c r="E725">
        <v>2012</v>
      </c>
      <c r="F725" t="s">
        <v>13</v>
      </c>
      <c r="G725" t="s">
        <v>14</v>
      </c>
      <c r="H725" t="s">
        <v>15</v>
      </c>
      <c r="I725" t="s">
        <v>16</v>
      </c>
      <c r="J725">
        <v>1.2467648E-2</v>
      </c>
      <c r="K725">
        <v>19.75</v>
      </c>
      <c r="L725">
        <v>188.18719999999999</v>
      </c>
      <c r="M725">
        <v>3.1</v>
      </c>
    </row>
    <row r="726" spans="1:13" x14ac:dyDescent="0.3">
      <c r="A726" t="s">
        <v>17</v>
      </c>
      <c r="B726">
        <v>3265</v>
      </c>
      <c r="C726" t="s">
        <v>1111</v>
      </c>
      <c r="D726" t="s">
        <v>12</v>
      </c>
      <c r="E726">
        <v>2012</v>
      </c>
      <c r="F726" t="s">
        <v>13</v>
      </c>
      <c r="G726" t="s">
        <v>14</v>
      </c>
      <c r="H726" t="s">
        <v>15</v>
      </c>
      <c r="I726" t="s">
        <v>16</v>
      </c>
      <c r="J726">
        <v>4.0577877999999998E-2</v>
      </c>
      <c r="K726">
        <v>11.65</v>
      </c>
      <c r="L726">
        <v>188.22399999999999</v>
      </c>
      <c r="M726">
        <v>4</v>
      </c>
    </row>
    <row r="727" spans="1:13" x14ac:dyDescent="0.3">
      <c r="A727" t="s">
        <v>10</v>
      </c>
      <c r="B727">
        <v>4432</v>
      </c>
      <c r="C727" t="s">
        <v>1126</v>
      </c>
      <c r="D727" t="s">
        <v>32</v>
      </c>
      <c r="E727">
        <v>2012</v>
      </c>
      <c r="F727" t="s">
        <v>13</v>
      </c>
      <c r="G727" t="s">
        <v>14</v>
      </c>
      <c r="H727" t="s">
        <v>15</v>
      </c>
      <c r="I727" t="s">
        <v>16</v>
      </c>
      <c r="J727">
        <v>7.0552920000000003E-3</v>
      </c>
      <c r="K727">
        <v>6.1150000000000002</v>
      </c>
      <c r="L727">
        <v>188.65299999999999</v>
      </c>
      <c r="M727">
        <v>3.7</v>
      </c>
    </row>
    <row r="728" spans="1:13" x14ac:dyDescent="0.3">
      <c r="A728" t="s">
        <v>17</v>
      </c>
      <c r="B728">
        <v>3270</v>
      </c>
      <c r="C728" t="s">
        <v>528</v>
      </c>
      <c r="D728" t="s">
        <v>19</v>
      </c>
      <c r="E728">
        <v>2012</v>
      </c>
      <c r="F728" t="s">
        <v>13</v>
      </c>
      <c r="G728" t="s">
        <v>14</v>
      </c>
      <c r="H728" t="s">
        <v>15</v>
      </c>
      <c r="I728" t="s">
        <v>16</v>
      </c>
      <c r="J728">
        <v>2.4515221E-2</v>
      </c>
      <c r="K728">
        <v>9.6</v>
      </c>
      <c r="L728">
        <v>189.22139999999999</v>
      </c>
      <c r="M728">
        <v>4</v>
      </c>
    </row>
    <row r="729" spans="1:13" x14ac:dyDescent="0.3">
      <c r="A729" t="s">
        <v>17</v>
      </c>
      <c r="B729">
        <v>2072</v>
      </c>
      <c r="C729" t="s">
        <v>1236</v>
      </c>
      <c r="D729" t="s">
        <v>12</v>
      </c>
      <c r="E729">
        <v>2012</v>
      </c>
      <c r="F729" t="s">
        <v>13</v>
      </c>
      <c r="G729" t="s">
        <v>14</v>
      </c>
      <c r="H729" t="s">
        <v>15</v>
      </c>
      <c r="I729" t="s">
        <v>16</v>
      </c>
      <c r="J729">
        <v>7.2994847000000002E-2</v>
      </c>
      <c r="K729">
        <v>11.5</v>
      </c>
      <c r="L729">
        <v>189.25299999999999</v>
      </c>
      <c r="M729">
        <v>4.2</v>
      </c>
    </row>
    <row r="730" spans="1:13" x14ac:dyDescent="0.3">
      <c r="A730" t="s">
        <v>17</v>
      </c>
      <c r="B730">
        <v>6048</v>
      </c>
      <c r="C730" t="s">
        <v>739</v>
      </c>
      <c r="D730" t="s">
        <v>12</v>
      </c>
      <c r="E730">
        <v>2012</v>
      </c>
      <c r="F730" t="s">
        <v>13</v>
      </c>
      <c r="G730" t="s">
        <v>14</v>
      </c>
      <c r="H730" t="s">
        <v>15</v>
      </c>
      <c r="I730" t="s">
        <v>16</v>
      </c>
      <c r="J730">
        <v>0.11084417000000001</v>
      </c>
      <c r="K730">
        <v>11.1</v>
      </c>
      <c r="L730">
        <v>189.28460000000001</v>
      </c>
      <c r="M730">
        <v>4</v>
      </c>
    </row>
    <row r="731" spans="1:13" x14ac:dyDescent="0.3">
      <c r="A731" t="s">
        <v>17</v>
      </c>
      <c r="B731">
        <v>6233</v>
      </c>
      <c r="C731" t="s">
        <v>1326</v>
      </c>
      <c r="D731" t="s">
        <v>61</v>
      </c>
      <c r="E731">
        <v>2012</v>
      </c>
      <c r="F731" t="s">
        <v>13</v>
      </c>
      <c r="G731" t="s">
        <v>14</v>
      </c>
      <c r="H731" t="s">
        <v>15</v>
      </c>
      <c r="I731" t="s">
        <v>16</v>
      </c>
      <c r="J731">
        <v>8.5223446999999994E-2</v>
      </c>
      <c r="K731">
        <v>9.5</v>
      </c>
      <c r="L731">
        <v>189.28720000000001</v>
      </c>
      <c r="M731">
        <v>4</v>
      </c>
    </row>
    <row r="732" spans="1:13" x14ac:dyDescent="0.3">
      <c r="A732" t="s">
        <v>10</v>
      </c>
      <c r="B732">
        <v>4431</v>
      </c>
      <c r="C732" t="s">
        <v>783</v>
      </c>
      <c r="D732" t="s">
        <v>12</v>
      </c>
      <c r="E732">
        <v>2012</v>
      </c>
      <c r="F732" t="s">
        <v>13</v>
      </c>
      <c r="G732" t="s">
        <v>14</v>
      </c>
      <c r="H732" t="s">
        <v>15</v>
      </c>
      <c r="I732" t="s">
        <v>16</v>
      </c>
      <c r="J732">
        <v>6.5735977000000001E-2</v>
      </c>
      <c r="K732">
        <v>19</v>
      </c>
      <c r="L732">
        <v>189.62139999999999</v>
      </c>
      <c r="M732">
        <v>3.7</v>
      </c>
    </row>
    <row r="733" spans="1:13" x14ac:dyDescent="0.3">
      <c r="A733" t="s">
        <v>17</v>
      </c>
      <c r="B733">
        <v>5967</v>
      </c>
      <c r="C733" t="s">
        <v>49</v>
      </c>
      <c r="D733" t="s">
        <v>19</v>
      </c>
      <c r="E733">
        <v>2012</v>
      </c>
      <c r="F733" t="s">
        <v>13</v>
      </c>
      <c r="G733" t="s">
        <v>14</v>
      </c>
      <c r="H733" t="s">
        <v>15</v>
      </c>
      <c r="I733" t="s">
        <v>16</v>
      </c>
      <c r="J733">
        <v>5.2135750000000002E-2</v>
      </c>
      <c r="K733">
        <v>18.850000000000001</v>
      </c>
      <c r="L733">
        <v>190.18459999999999</v>
      </c>
      <c r="M733">
        <v>4</v>
      </c>
    </row>
    <row r="734" spans="1:13" x14ac:dyDescent="0.3">
      <c r="A734" t="s">
        <v>17</v>
      </c>
      <c r="B734">
        <v>6416</v>
      </c>
      <c r="C734" t="s">
        <v>1396</v>
      </c>
      <c r="D734" t="s">
        <v>42</v>
      </c>
      <c r="E734">
        <v>2012</v>
      </c>
      <c r="F734" t="s">
        <v>13</v>
      </c>
      <c r="G734" t="s">
        <v>14</v>
      </c>
      <c r="H734" t="s">
        <v>15</v>
      </c>
      <c r="I734" t="s">
        <v>16</v>
      </c>
      <c r="J734">
        <v>0.129534812</v>
      </c>
      <c r="K734">
        <v>19</v>
      </c>
      <c r="L734">
        <v>190.18719999999999</v>
      </c>
      <c r="M734">
        <v>4</v>
      </c>
    </row>
    <row r="735" spans="1:13" x14ac:dyDescent="0.3">
      <c r="A735" t="s">
        <v>10</v>
      </c>
      <c r="B735">
        <v>520</v>
      </c>
      <c r="C735" t="s">
        <v>365</v>
      </c>
      <c r="D735" t="s">
        <v>48</v>
      </c>
      <c r="E735">
        <v>2012</v>
      </c>
      <c r="F735" t="s">
        <v>13</v>
      </c>
      <c r="G735" t="s">
        <v>14</v>
      </c>
      <c r="H735" t="s">
        <v>15</v>
      </c>
      <c r="I735" t="s">
        <v>16</v>
      </c>
      <c r="J735">
        <v>1.4234594999999999E-2</v>
      </c>
      <c r="K735">
        <v>9.6</v>
      </c>
      <c r="L735">
        <v>190.28720000000001</v>
      </c>
      <c r="M735">
        <v>4.7</v>
      </c>
    </row>
    <row r="736" spans="1:13" x14ac:dyDescent="0.3">
      <c r="A736" t="s">
        <v>17</v>
      </c>
      <c r="B736">
        <v>6331</v>
      </c>
      <c r="C736" t="s">
        <v>675</v>
      </c>
      <c r="D736" t="s">
        <v>32</v>
      </c>
      <c r="E736">
        <v>2012</v>
      </c>
      <c r="F736" t="s">
        <v>13</v>
      </c>
      <c r="G736" t="s">
        <v>14</v>
      </c>
      <c r="H736" t="s">
        <v>15</v>
      </c>
      <c r="I736" t="s">
        <v>16</v>
      </c>
      <c r="J736">
        <v>3.7885683000000003E-2</v>
      </c>
      <c r="K736">
        <v>17.850000000000001</v>
      </c>
      <c r="L736">
        <v>190.4188</v>
      </c>
      <c r="M736">
        <v>4</v>
      </c>
    </row>
    <row r="737" spans="1:13" x14ac:dyDescent="0.3">
      <c r="A737" t="s">
        <v>17</v>
      </c>
      <c r="B737">
        <v>6293</v>
      </c>
      <c r="C737" t="s">
        <v>329</v>
      </c>
      <c r="D737" t="s">
        <v>54</v>
      </c>
      <c r="E737">
        <v>2012</v>
      </c>
      <c r="F737" t="s">
        <v>13</v>
      </c>
      <c r="G737" t="s">
        <v>14</v>
      </c>
      <c r="H737" t="s">
        <v>15</v>
      </c>
      <c r="I737" t="s">
        <v>16</v>
      </c>
      <c r="J737">
        <v>8.1168135000000002E-2</v>
      </c>
      <c r="K737">
        <v>14.8</v>
      </c>
      <c r="L737">
        <v>190.58459999999999</v>
      </c>
      <c r="M737">
        <v>4</v>
      </c>
    </row>
    <row r="738" spans="1:13" x14ac:dyDescent="0.3">
      <c r="A738" t="s">
        <v>17</v>
      </c>
      <c r="B738">
        <v>6219</v>
      </c>
      <c r="C738" t="s">
        <v>1373</v>
      </c>
      <c r="D738" t="s">
        <v>12</v>
      </c>
      <c r="E738">
        <v>2012</v>
      </c>
      <c r="F738" t="s">
        <v>13</v>
      </c>
      <c r="G738" t="s">
        <v>14</v>
      </c>
      <c r="H738" t="s">
        <v>15</v>
      </c>
      <c r="I738" t="s">
        <v>16</v>
      </c>
      <c r="J738">
        <v>7.1010512999999997E-2</v>
      </c>
      <c r="K738">
        <v>7.68</v>
      </c>
      <c r="L738">
        <v>190.9162</v>
      </c>
      <c r="M738">
        <v>4</v>
      </c>
    </row>
    <row r="739" spans="1:13" x14ac:dyDescent="0.3">
      <c r="A739" t="s">
        <v>17</v>
      </c>
      <c r="B739">
        <v>994</v>
      </c>
      <c r="C739" t="s">
        <v>800</v>
      </c>
      <c r="D739" t="s">
        <v>32</v>
      </c>
      <c r="E739">
        <v>2012</v>
      </c>
      <c r="F739" t="s">
        <v>13</v>
      </c>
      <c r="G739" t="s">
        <v>14</v>
      </c>
      <c r="H739" t="s">
        <v>15</v>
      </c>
      <c r="I739" t="s">
        <v>16</v>
      </c>
      <c r="J739">
        <v>9.4366079000000005E-2</v>
      </c>
      <c r="K739">
        <v>13.5</v>
      </c>
      <c r="L739">
        <v>190.9872</v>
      </c>
      <c r="M739">
        <v>4.4000000000000004</v>
      </c>
    </row>
    <row r="740" spans="1:13" x14ac:dyDescent="0.3">
      <c r="A740" t="s">
        <v>10</v>
      </c>
      <c r="B740">
        <v>1424</v>
      </c>
      <c r="C740" t="s">
        <v>1009</v>
      </c>
      <c r="D740" t="s">
        <v>12</v>
      </c>
      <c r="E740">
        <v>2012</v>
      </c>
      <c r="F740" t="s">
        <v>13</v>
      </c>
      <c r="G740" t="s">
        <v>14</v>
      </c>
      <c r="H740" t="s">
        <v>15</v>
      </c>
      <c r="I740" t="s">
        <v>16</v>
      </c>
      <c r="J740">
        <v>3.9906377E-2</v>
      </c>
      <c r="K740">
        <v>8.3650000000000002</v>
      </c>
      <c r="L740">
        <v>191.31880000000001</v>
      </c>
      <c r="M740">
        <v>4.3</v>
      </c>
    </row>
    <row r="741" spans="1:13" x14ac:dyDescent="0.3">
      <c r="A741" t="s">
        <v>10</v>
      </c>
      <c r="B741">
        <v>5128</v>
      </c>
      <c r="C741" t="s">
        <v>1345</v>
      </c>
      <c r="D741" t="s">
        <v>28</v>
      </c>
      <c r="E741">
        <v>2012</v>
      </c>
      <c r="F741" t="s">
        <v>13</v>
      </c>
      <c r="G741" t="s">
        <v>14</v>
      </c>
      <c r="H741" t="s">
        <v>15</v>
      </c>
      <c r="I741" t="s">
        <v>16</v>
      </c>
      <c r="J741">
        <v>4.0268044000000003E-2</v>
      </c>
      <c r="K741">
        <v>8.6</v>
      </c>
      <c r="L741">
        <v>191.453</v>
      </c>
      <c r="M741">
        <v>3.2</v>
      </c>
    </row>
    <row r="742" spans="1:13" x14ac:dyDescent="0.3">
      <c r="A742" t="s">
        <v>17</v>
      </c>
      <c r="B742">
        <v>5182</v>
      </c>
      <c r="C742" t="s">
        <v>685</v>
      </c>
      <c r="D742" t="s">
        <v>19</v>
      </c>
      <c r="E742">
        <v>2012</v>
      </c>
      <c r="F742" t="s">
        <v>13</v>
      </c>
      <c r="G742" t="s">
        <v>14</v>
      </c>
      <c r="H742" t="s">
        <v>15</v>
      </c>
      <c r="I742" t="s">
        <v>16</v>
      </c>
      <c r="J742">
        <v>3.2637372999999997E-2</v>
      </c>
      <c r="K742">
        <v>16.75</v>
      </c>
      <c r="L742">
        <v>191.61619999999999</v>
      </c>
      <c r="M742">
        <v>3.1</v>
      </c>
    </row>
    <row r="743" spans="1:13" x14ac:dyDescent="0.3">
      <c r="A743" t="s">
        <v>10</v>
      </c>
      <c r="B743">
        <v>4779</v>
      </c>
      <c r="C743" t="s">
        <v>868</v>
      </c>
      <c r="D743" t="s">
        <v>12</v>
      </c>
      <c r="E743">
        <v>2012</v>
      </c>
      <c r="F743" t="s">
        <v>13</v>
      </c>
      <c r="G743" t="s">
        <v>14</v>
      </c>
      <c r="H743" t="s">
        <v>15</v>
      </c>
      <c r="I743" t="s">
        <v>16</v>
      </c>
      <c r="J743">
        <v>5.8918843999999998E-2</v>
      </c>
      <c r="K743">
        <v>10.3</v>
      </c>
      <c r="L743">
        <v>191.65299999999999</v>
      </c>
      <c r="M743">
        <v>3.5</v>
      </c>
    </row>
    <row r="744" spans="1:13" x14ac:dyDescent="0.3">
      <c r="A744" t="s">
        <v>10</v>
      </c>
      <c r="B744">
        <v>6386</v>
      </c>
      <c r="C744" t="s">
        <v>1469</v>
      </c>
      <c r="D744" t="s">
        <v>12</v>
      </c>
      <c r="E744">
        <v>2012</v>
      </c>
      <c r="F744" t="s">
        <v>13</v>
      </c>
      <c r="G744" t="s">
        <v>14</v>
      </c>
      <c r="H744" t="s">
        <v>15</v>
      </c>
      <c r="I744" t="s">
        <v>16</v>
      </c>
      <c r="J744">
        <v>0.11258481300000001</v>
      </c>
      <c r="K744">
        <v>20.5</v>
      </c>
      <c r="L744">
        <v>192.0478</v>
      </c>
      <c r="M744">
        <v>4</v>
      </c>
    </row>
    <row r="745" spans="1:13" x14ac:dyDescent="0.3">
      <c r="A745" t="s">
        <v>17</v>
      </c>
      <c r="B745">
        <v>2731</v>
      </c>
      <c r="C745" t="s">
        <v>1045</v>
      </c>
      <c r="D745" t="s">
        <v>32</v>
      </c>
      <c r="E745">
        <v>2012</v>
      </c>
      <c r="F745" t="s">
        <v>13</v>
      </c>
      <c r="G745" t="s">
        <v>14</v>
      </c>
      <c r="H745" t="s">
        <v>15</v>
      </c>
      <c r="I745" t="s">
        <v>16</v>
      </c>
      <c r="J745">
        <v>2.3613954999999999E-2</v>
      </c>
      <c r="K745">
        <v>16.100000000000001</v>
      </c>
      <c r="L745">
        <v>192.88460000000001</v>
      </c>
      <c r="M745">
        <v>4.0999999999999996</v>
      </c>
    </row>
    <row r="746" spans="1:13" x14ac:dyDescent="0.3">
      <c r="A746" t="s">
        <v>17</v>
      </c>
      <c r="B746">
        <v>1286</v>
      </c>
      <c r="C746" t="s">
        <v>958</v>
      </c>
      <c r="D746" t="s">
        <v>48</v>
      </c>
      <c r="E746">
        <v>2012</v>
      </c>
      <c r="F746" t="s">
        <v>13</v>
      </c>
      <c r="G746" t="s">
        <v>14</v>
      </c>
      <c r="H746" t="s">
        <v>15</v>
      </c>
      <c r="I746" t="s">
        <v>16</v>
      </c>
      <c r="J746">
        <v>0.117818348</v>
      </c>
      <c r="K746">
        <v>13.6</v>
      </c>
      <c r="L746">
        <v>192.9136</v>
      </c>
      <c r="M746">
        <v>4.3</v>
      </c>
    </row>
    <row r="747" spans="1:13" x14ac:dyDescent="0.3">
      <c r="A747" t="s">
        <v>17</v>
      </c>
      <c r="B747">
        <v>6166</v>
      </c>
      <c r="C747" t="s">
        <v>1503</v>
      </c>
      <c r="D747" t="s">
        <v>95</v>
      </c>
      <c r="E747">
        <v>2012</v>
      </c>
      <c r="F747" t="s">
        <v>13</v>
      </c>
      <c r="G747" t="s">
        <v>14</v>
      </c>
      <c r="H747" t="s">
        <v>15</v>
      </c>
      <c r="I747" t="s">
        <v>16</v>
      </c>
      <c r="J747">
        <v>2.8566432999999999E-2</v>
      </c>
      <c r="K747">
        <v>9.3000000000000007</v>
      </c>
      <c r="L747">
        <v>193.0136</v>
      </c>
      <c r="M747">
        <v>4</v>
      </c>
    </row>
    <row r="748" spans="1:13" x14ac:dyDescent="0.3">
      <c r="A748" t="s">
        <v>17</v>
      </c>
      <c r="B748">
        <v>6321</v>
      </c>
      <c r="C748" t="s">
        <v>306</v>
      </c>
      <c r="D748" t="s">
        <v>48</v>
      </c>
      <c r="E748">
        <v>2012</v>
      </c>
      <c r="F748" t="s">
        <v>13</v>
      </c>
      <c r="G748" t="s">
        <v>14</v>
      </c>
      <c r="H748" t="s">
        <v>15</v>
      </c>
      <c r="I748" t="s">
        <v>16</v>
      </c>
      <c r="J748">
        <v>4.9381665999999998E-2</v>
      </c>
      <c r="K748">
        <v>21</v>
      </c>
      <c r="L748">
        <v>193.0478</v>
      </c>
      <c r="M748">
        <v>4</v>
      </c>
    </row>
    <row r="749" spans="1:13" x14ac:dyDescent="0.3">
      <c r="A749" t="s">
        <v>10</v>
      </c>
      <c r="B749">
        <v>1429</v>
      </c>
      <c r="C749" t="s">
        <v>1012</v>
      </c>
      <c r="D749" t="s">
        <v>12</v>
      </c>
      <c r="E749">
        <v>2012</v>
      </c>
      <c r="F749" t="s">
        <v>13</v>
      </c>
      <c r="G749" t="s">
        <v>14</v>
      </c>
      <c r="H749" t="s">
        <v>15</v>
      </c>
      <c r="I749" t="s">
        <v>16</v>
      </c>
      <c r="J749">
        <v>0</v>
      </c>
      <c r="K749">
        <v>15.35</v>
      </c>
      <c r="L749">
        <v>193.0504</v>
      </c>
      <c r="M749">
        <v>4.3</v>
      </c>
    </row>
    <row r="750" spans="1:13" x14ac:dyDescent="0.3">
      <c r="A750" t="s">
        <v>17</v>
      </c>
      <c r="B750">
        <v>6254</v>
      </c>
      <c r="C750" t="s">
        <v>538</v>
      </c>
      <c r="D750" t="s">
        <v>19</v>
      </c>
      <c r="E750">
        <v>2012</v>
      </c>
      <c r="F750" t="s">
        <v>13</v>
      </c>
      <c r="G750" t="s">
        <v>14</v>
      </c>
      <c r="H750" t="s">
        <v>15</v>
      </c>
      <c r="I750" t="s">
        <v>16</v>
      </c>
      <c r="J750">
        <v>3.0542488999999999E-2</v>
      </c>
      <c r="K750">
        <v>18.350000000000001</v>
      </c>
      <c r="L750">
        <v>193.11619999999999</v>
      </c>
      <c r="M750">
        <v>4</v>
      </c>
    </row>
    <row r="751" spans="1:13" x14ac:dyDescent="0.3">
      <c r="A751" t="s">
        <v>10</v>
      </c>
      <c r="B751">
        <v>2747</v>
      </c>
      <c r="C751" t="s">
        <v>1337</v>
      </c>
      <c r="D751" t="s">
        <v>48</v>
      </c>
      <c r="E751">
        <v>2012</v>
      </c>
      <c r="F751" t="s">
        <v>13</v>
      </c>
      <c r="G751" t="s">
        <v>14</v>
      </c>
      <c r="H751" t="s">
        <v>15</v>
      </c>
      <c r="I751" t="s">
        <v>16</v>
      </c>
      <c r="J751">
        <v>0</v>
      </c>
      <c r="K751">
        <v>6.89</v>
      </c>
      <c r="L751">
        <v>193.482</v>
      </c>
      <c r="M751">
        <v>4.0999999999999996</v>
      </c>
    </row>
    <row r="752" spans="1:13" x14ac:dyDescent="0.3">
      <c r="A752" t="s">
        <v>17</v>
      </c>
      <c r="B752">
        <v>5635</v>
      </c>
      <c r="C752" t="s">
        <v>1116</v>
      </c>
      <c r="D752" t="s">
        <v>42</v>
      </c>
      <c r="E752">
        <v>2012</v>
      </c>
      <c r="F752" t="s">
        <v>13</v>
      </c>
      <c r="G752" t="s">
        <v>14</v>
      </c>
      <c r="H752" t="s">
        <v>15</v>
      </c>
      <c r="I752" t="s">
        <v>16</v>
      </c>
      <c r="J752">
        <v>0.16784443800000001</v>
      </c>
      <c r="K752">
        <v>18.850000000000001</v>
      </c>
      <c r="L752">
        <v>193.9136</v>
      </c>
      <c r="M752">
        <v>2</v>
      </c>
    </row>
    <row r="753" spans="1:13" x14ac:dyDescent="0.3">
      <c r="A753" t="s">
        <v>10</v>
      </c>
      <c r="B753">
        <v>6005</v>
      </c>
      <c r="C753" t="s">
        <v>558</v>
      </c>
      <c r="D753" t="s">
        <v>67</v>
      </c>
      <c r="E753">
        <v>2012</v>
      </c>
      <c r="F753" t="s">
        <v>13</v>
      </c>
      <c r="G753" t="s">
        <v>14</v>
      </c>
      <c r="H753" t="s">
        <v>15</v>
      </c>
      <c r="I753" t="s">
        <v>16</v>
      </c>
      <c r="J753">
        <v>1.4816355999999999E-2</v>
      </c>
      <c r="K753">
        <v>20.25</v>
      </c>
      <c r="L753">
        <v>194.11619999999999</v>
      </c>
      <c r="M753">
        <v>4</v>
      </c>
    </row>
    <row r="754" spans="1:13" x14ac:dyDescent="0.3">
      <c r="A754" t="s">
        <v>10</v>
      </c>
      <c r="B754">
        <v>80</v>
      </c>
      <c r="C754" t="s">
        <v>125</v>
      </c>
      <c r="D754" t="s">
        <v>67</v>
      </c>
      <c r="E754">
        <v>2012</v>
      </c>
      <c r="F754" t="s">
        <v>13</v>
      </c>
      <c r="G754" t="s">
        <v>14</v>
      </c>
      <c r="H754" t="s">
        <v>15</v>
      </c>
      <c r="I754" t="s">
        <v>16</v>
      </c>
      <c r="J754">
        <v>0</v>
      </c>
      <c r="K754">
        <v>20.25</v>
      </c>
      <c r="L754">
        <v>194.27940000000001</v>
      </c>
      <c r="M754">
        <v>5</v>
      </c>
    </row>
    <row r="755" spans="1:13" x14ac:dyDescent="0.3">
      <c r="A755" t="s">
        <v>17</v>
      </c>
      <c r="B755">
        <v>2057</v>
      </c>
      <c r="C755" t="s">
        <v>688</v>
      </c>
      <c r="D755" t="s">
        <v>95</v>
      </c>
      <c r="E755">
        <v>2012</v>
      </c>
      <c r="F755" t="s">
        <v>13</v>
      </c>
      <c r="G755" t="s">
        <v>14</v>
      </c>
      <c r="H755" t="s">
        <v>15</v>
      </c>
      <c r="I755" t="s">
        <v>16</v>
      </c>
      <c r="J755">
        <v>5.5015935000000002E-2</v>
      </c>
      <c r="K755">
        <v>15.75</v>
      </c>
      <c r="L755">
        <v>194.34520000000001</v>
      </c>
      <c r="M755">
        <v>4.2</v>
      </c>
    </row>
    <row r="756" spans="1:13" x14ac:dyDescent="0.3">
      <c r="A756" t="s">
        <v>10</v>
      </c>
      <c r="B756">
        <v>5257</v>
      </c>
      <c r="C756" t="s">
        <v>1544</v>
      </c>
      <c r="D756" t="s">
        <v>95</v>
      </c>
      <c r="E756">
        <v>2012</v>
      </c>
      <c r="F756" t="s">
        <v>13</v>
      </c>
      <c r="G756" t="s">
        <v>14</v>
      </c>
      <c r="H756" t="s">
        <v>15</v>
      </c>
      <c r="I756" t="s">
        <v>16</v>
      </c>
      <c r="J756">
        <v>0</v>
      </c>
      <c r="K756">
        <v>19.7</v>
      </c>
      <c r="L756">
        <v>194.411</v>
      </c>
      <c r="M756">
        <v>3</v>
      </c>
    </row>
    <row r="757" spans="1:13" x14ac:dyDescent="0.3">
      <c r="A757" t="s">
        <v>17</v>
      </c>
      <c r="B757">
        <v>3281</v>
      </c>
      <c r="C757" t="s">
        <v>1154</v>
      </c>
      <c r="D757" t="s">
        <v>153</v>
      </c>
      <c r="E757">
        <v>2012</v>
      </c>
      <c r="F757" t="s">
        <v>13</v>
      </c>
      <c r="G757" t="s">
        <v>14</v>
      </c>
      <c r="H757" t="s">
        <v>15</v>
      </c>
      <c r="I757" t="s">
        <v>16</v>
      </c>
      <c r="J757">
        <v>5.4109640000000001E-2</v>
      </c>
      <c r="K757">
        <v>19.850000000000001</v>
      </c>
      <c r="L757">
        <v>195.07679999999999</v>
      </c>
      <c r="M757">
        <v>4</v>
      </c>
    </row>
    <row r="758" spans="1:13" x14ac:dyDescent="0.3">
      <c r="A758" t="s">
        <v>10</v>
      </c>
      <c r="B758">
        <v>1017</v>
      </c>
      <c r="C758" t="s">
        <v>814</v>
      </c>
      <c r="D758" t="s">
        <v>67</v>
      </c>
      <c r="E758">
        <v>2012</v>
      </c>
      <c r="F758" t="s">
        <v>13</v>
      </c>
      <c r="G758" t="s">
        <v>14</v>
      </c>
      <c r="H758" t="s">
        <v>15</v>
      </c>
      <c r="I758" t="s">
        <v>16</v>
      </c>
      <c r="J758">
        <v>7.1958197000000002E-2</v>
      </c>
      <c r="K758">
        <v>8.5749999999999993</v>
      </c>
      <c r="L758">
        <v>195.3794</v>
      </c>
      <c r="M758">
        <v>4.4000000000000004</v>
      </c>
    </row>
    <row r="759" spans="1:13" x14ac:dyDescent="0.3">
      <c r="A759" t="s">
        <v>17</v>
      </c>
      <c r="B759">
        <v>726</v>
      </c>
      <c r="C759" t="s">
        <v>435</v>
      </c>
      <c r="D759" t="s">
        <v>42</v>
      </c>
      <c r="E759">
        <v>2012</v>
      </c>
      <c r="F759" t="s">
        <v>13</v>
      </c>
      <c r="G759" t="s">
        <v>14</v>
      </c>
      <c r="H759" t="s">
        <v>15</v>
      </c>
      <c r="I759" t="s">
        <v>16</v>
      </c>
      <c r="J759">
        <v>1.6135764E-2</v>
      </c>
      <c r="K759">
        <v>8.51</v>
      </c>
      <c r="L759">
        <v>195.64779999999999</v>
      </c>
      <c r="M759">
        <v>4.5</v>
      </c>
    </row>
    <row r="760" spans="1:13" x14ac:dyDescent="0.3">
      <c r="A760" t="s">
        <v>10</v>
      </c>
      <c r="B760">
        <v>3301</v>
      </c>
      <c r="C760" t="s">
        <v>1453</v>
      </c>
      <c r="D760" t="s">
        <v>24</v>
      </c>
      <c r="E760">
        <v>2012</v>
      </c>
      <c r="F760" t="s">
        <v>13</v>
      </c>
      <c r="G760" t="s">
        <v>14</v>
      </c>
      <c r="H760" t="s">
        <v>15</v>
      </c>
      <c r="I760" t="s">
        <v>16</v>
      </c>
      <c r="J760">
        <v>9.8938169000000006E-2</v>
      </c>
      <c r="K760">
        <v>13.1</v>
      </c>
      <c r="L760">
        <v>195.77680000000001</v>
      </c>
      <c r="M760">
        <v>4</v>
      </c>
    </row>
    <row r="761" spans="1:13" x14ac:dyDescent="0.3">
      <c r="A761" t="s">
        <v>17</v>
      </c>
      <c r="B761">
        <v>720</v>
      </c>
      <c r="C761" t="s">
        <v>635</v>
      </c>
      <c r="D761" t="s">
        <v>24</v>
      </c>
      <c r="E761">
        <v>2012</v>
      </c>
      <c r="F761" t="s">
        <v>13</v>
      </c>
      <c r="G761" t="s">
        <v>14</v>
      </c>
      <c r="H761" t="s">
        <v>15</v>
      </c>
      <c r="I761" t="s">
        <v>16</v>
      </c>
      <c r="J761">
        <v>4.2687151E-2</v>
      </c>
      <c r="K761">
        <v>5.19</v>
      </c>
      <c r="L761">
        <v>195.911</v>
      </c>
      <c r="M761">
        <v>4.5</v>
      </c>
    </row>
    <row r="762" spans="1:13" x14ac:dyDescent="0.3">
      <c r="A762" t="s">
        <v>10</v>
      </c>
      <c r="B762">
        <v>2113</v>
      </c>
      <c r="C762" t="s">
        <v>317</v>
      </c>
      <c r="D762" t="s">
        <v>54</v>
      </c>
      <c r="E762">
        <v>2012</v>
      </c>
      <c r="F762" t="s">
        <v>13</v>
      </c>
      <c r="G762" t="s">
        <v>14</v>
      </c>
      <c r="H762" t="s">
        <v>15</v>
      </c>
      <c r="I762" t="s">
        <v>16</v>
      </c>
      <c r="J762">
        <v>2.2093018999999998E-2</v>
      </c>
      <c r="K762">
        <v>9.5</v>
      </c>
      <c r="L762">
        <v>195.9452</v>
      </c>
      <c r="M762">
        <v>4.2</v>
      </c>
    </row>
    <row r="763" spans="1:13" x14ac:dyDescent="0.3">
      <c r="A763" t="s">
        <v>10</v>
      </c>
      <c r="B763">
        <v>4619</v>
      </c>
      <c r="C763" t="s">
        <v>726</v>
      </c>
      <c r="D763" t="s">
        <v>28</v>
      </c>
      <c r="E763">
        <v>2012</v>
      </c>
      <c r="F763" t="s">
        <v>13</v>
      </c>
      <c r="G763" t="s">
        <v>14</v>
      </c>
      <c r="H763" t="s">
        <v>15</v>
      </c>
      <c r="I763" t="s">
        <v>16</v>
      </c>
      <c r="J763">
        <v>8.3643716000000007E-2</v>
      </c>
      <c r="K763">
        <v>13</v>
      </c>
      <c r="L763">
        <v>196.04259999999999</v>
      </c>
      <c r="M763">
        <v>3.6</v>
      </c>
    </row>
    <row r="764" spans="1:13" x14ac:dyDescent="0.3">
      <c r="A764" t="s">
        <v>17</v>
      </c>
      <c r="B764">
        <v>6320</v>
      </c>
      <c r="C764" t="s">
        <v>1594</v>
      </c>
      <c r="D764" t="s">
        <v>48</v>
      </c>
      <c r="E764">
        <v>2012</v>
      </c>
      <c r="F764" t="s">
        <v>13</v>
      </c>
      <c r="G764" t="s">
        <v>14</v>
      </c>
      <c r="H764" t="s">
        <v>15</v>
      </c>
      <c r="I764" t="s">
        <v>16</v>
      </c>
      <c r="J764">
        <v>0.121438886</v>
      </c>
      <c r="K764">
        <v>20.85</v>
      </c>
      <c r="L764">
        <v>196.14519999999999</v>
      </c>
      <c r="M764">
        <v>4</v>
      </c>
    </row>
    <row r="765" spans="1:13" x14ac:dyDescent="0.3">
      <c r="A765" t="s">
        <v>10</v>
      </c>
      <c r="B765">
        <v>5259</v>
      </c>
      <c r="C765" t="s">
        <v>1400</v>
      </c>
      <c r="D765" t="s">
        <v>67</v>
      </c>
      <c r="E765">
        <v>2012</v>
      </c>
      <c r="F765" t="s">
        <v>13</v>
      </c>
      <c r="G765" t="s">
        <v>14</v>
      </c>
      <c r="H765" t="s">
        <v>15</v>
      </c>
      <c r="I765" t="s">
        <v>16</v>
      </c>
      <c r="J765">
        <v>0.14609413199999999</v>
      </c>
      <c r="K765">
        <v>10.195</v>
      </c>
      <c r="L765">
        <v>196.17939999999999</v>
      </c>
      <c r="M765">
        <v>3</v>
      </c>
    </row>
    <row r="766" spans="1:13" x14ac:dyDescent="0.3">
      <c r="A766" t="s">
        <v>10</v>
      </c>
      <c r="B766">
        <v>3890</v>
      </c>
      <c r="C766" t="s">
        <v>1348</v>
      </c>
      <c r="D766" t="s">
        <v>12</v>
      </c>
      <c r="E766">
        <v>2012</v>
      </c>
      <c r="F766" t="s">
        <v>13</v>
      </c>
      <c r="G766" t="s">
        <v>14</v>
      </c>
      <c r="H766" t="s">
        <v>15</v>
      </c>
      <c r="I766" t="s">
        <v>16</v>
      </c>
      <c r="J766">
        <v>2.4442500999999998E-2</v>
      </c>
      <c r="K766">
        <v>14.15</v>
      </c>
      <c r="L766">
        <v>196.411</v>
      </c>
      <c r="M766">
        <v>3.9</v>
      </c>
    </row>
    <row r="767" spans="1:13" x14ac:dyDescent="0.3">
      <c r="A767" t="s">
        <v>17</v>
      </c>
      <c r="B767">
        <v>6163</v>
      </c>
      <c r="C767" t="s">
        <v>1502</v>
      </c>
      <c r="D767" t="s">
        <v>95</v>
      </c>
      <c r="E767">
        <v>2012</v>
      </c>
      <c r="F767" t="s">
        <v>13</v>
      </c>
      <c r="G767" t="s">
        <v>14</v>
      </c>
      <c r="H767" t="s">
        <v>15</v>
      </c>
      <c r="I767" t="s">
        <v>16</v>
      </c>
      <c r="J767">
        <v>4.6026479000000002E-2</v>
      </c>
      <c r="K767">
        <v>4.92</v>
      </c>
      <c r="L767">
        <v>196.50839999999999</v>
      </c>
      <c r="M767">
        <v>4</v>
      </c>
    </row>
    <row r="768" spans="1:13" x14ac:dyDescent="0.3">
      <c r="A768" t="s">
        <v>17</v>
      </c>
      <c r="B768">
        <v>452</v>
      </c>
      <c r="C768" t="s">
        <v>447</v>
      </c>
      <c r="D768" t="s">
        <v>12</v>
      </c>
      <c r="E768">
        <v>2012</v>
      </c>
      <c r="F768" t="s">
        <v>13</v>
      </c>
      <c r="G768" t="s">
        <v>14</v>
      </c>
      <c r="H768" t="s">
        <v>15</v>
      </c>
      <c r="I768" t="s">
        <v>16</v>
      </c>
      <c r="J768">
        <v>3.3271818000000002E-2</v>
      </c>
      <c r="K768">
        <v>12.85</v>
      </c>
      <c r="L768">
        <v>196.57679999999999</v>
      </c>
      <c r="M768">
        <v>4.8</v>
      </c>
    </row>
    <row r="769" spans="1:13" x14ac:dyDescent="0.3">
      <c r="A769" t="s">
        <v>17</v>
      </c>
      <c r="B769">
        <v>2729</v>
      </c>
      <c r="C769" t="s">
        <v>389</v>
      </c>
      <c r="D769" t="s">
        <v>48</v>
      </c>
      <c r="E769">
        <v>2012</v>
      </c>
      <c r="F769" t="s">
        <v>13</v>
      </c>
      <c r="G769" t="s">
        <v>14</v>
      </c>
      <c r="H769" t="s">
        <v>15</v>
      </c>
      <c r="I769" t="s">
        <v>16</v>
      </c>
      <c r="J769">
        <v>6.6979957000000007E-2</v>
      </c>
      <c r="K769">
        <v>14.1</v>
      </c>
      <c r="L769">
        <v>196.70840000000001</v>
      </c>
      <c r="M769">
        <v>4.0999999999999996</v>
      </c>
    </row>
    <row r="770" spans="1:13" x14ac:dyDescent="0.3">
      <c r="A770" t="s">
        <v>17</v>
      </c>
      <c r="B770">
        <v>6191</v>
      </c>
      <c r="C770" t="s">
        <v>747</v>
      </c>
      <c r="D770" t="s">
        <v>67</v>
      </c>
      <c r="E770">
        <v>2012</v>
      </c>
      <c r="F770" t="s">
        <v>13</v>
      </c>
      <c r="G770" t="s">
        <v>14</v>
      </c>
      <c r="H770" t="s">
        <v>15</v>
      </c>
      <c r="I770" t="s">
        <v>16</v>
      </c>
      <c r="J770">
        <v>5.5476237999999997E-2</v>
      </c>
      <c r="K770">
        <v>7.5750000000000002</v>
      </c>
      <c r="L770">
        <v>196.8768</v>
      </c>
      <c r="M770">
        <v>4</v>
      </c>
    </row>
    <row r="771" spans="1:13" x14ac:dyDescent="0.3">
      <c r="A771" t="s">
        <v>17</v>
      </c>
      <c r="B771">
        <v>6173</v>
      </c>
      <c r="C771" t="s">
        <v>613</v>
      </c>
      <c r="D771" t="s">
        <v>57</v>
      </c>
      <c r="E771">
        <v>2012</v>
      </c>
      <c r="F771" t="s">
        <v>13</v>
      </c>
      <c r="G771" t="s">
        <v>14</v>
      </c>
      <c r="H771" t="s">
        <v>15</v>
      </c>
      <c r="I771" t="s">
        <v>16</v>
      </c>
      <c r="J771">
        <v>8.7604646999999994E-2</v>
      </c>
      <c r="K771">
        <v>17.850000000000001</v>
      </c>
      <c r="L771">
        <v>196.9794</v>
      </c>
      <c r="M771">
        <v>4</v>
      </c>
    </row>
    <row r="772" spans="1:13" x14ac:dyDescent="0.3">
      <c r="A772" t="s">
        <v>17</v>
      </c>
      <c r="B772">
        <v>990</v>
      </c>
      <c r="C772" t="s">
        <v>796</v>
      </c>
      <c r="D772" t="s">
        <v>42</v>
      </c>
      <c r="E772">
        <v>2012</v>
      </c>
      <c r="F772" t="s">
        <v>13</v>
      </c>
      <c r="G772" t="s">
        <v>14</v>
      </c>
      <c r="H772" t="s">
        <v>15</v>
      </c>
      <c r="I772" t="s">
        <v>16</v>
      </c>
      <c r="J772">
        <v>2.5742955000000001E-2</v>
      </c>
      <c r="K772">
        <v>14.6</v>
      </c>
      <c r="L772">
        <v>197.10839999999999</v>
      </c>
      <c r="M772">
        <v>4.4000000000000004</v>
      </c>
    </row>
    <row r="773" spans="1:13" x14ac:dyDescent="0.3">
      <c r="A773" t="s">
        <v>10</v>
      </c>
      <c r="B773">
        <v>84</v>
      </c>
      <c r="C773" t="s">
        <v>129</v>
      </c>
      <c r="D773" t="s">
        <v>54</v>
      </c>
      <c r="E773">
        <v>2012</v>
      </c>
      <c r="F773" t="s">
        <v>13</v>
      </c>
      <c r="G773" t="s">
        <v>14</v>
      </c>
      <c r="H773" t="s">
        <v>15</v>
      </c>
      <c r="I773" t="s">
        <v>16</v>
      </c>
      <c r="J773">
        <v>1.2477512E-2</v>
      </c>
      <c r="K773">
        <v>10.195</v>
      </c>
      <c r="L773">
        <v>197.11099999999999</v>
      </c>
      <c r="M773">
        <v>5</v>
      </c>
    </row>
    <row r="774" spans="1:13" x14ac:dyDescent="0.3">
      <c r="A774" t="s">
        <v>17</v>
      </c>
      <c r="B774">
        <v>3878</v>
      </c>
      <c r="C774" t="s">
        <v>1464</v>
      </c>
      <c r="D774" t="s">
        <v>42</v>
      </c>
      <c r="E774">
        <v>2012</v>
      </c>
      <c r="F774" t="s">
        <v>13</v>
      </c>
      <c r="G774" t="s">
        <v>14</v>
      </c>
      <c r="H774" t="s">
        <v>15</v>
      </c>
      <c r="I774" t="s">
        <v>16</v>
      </c>
      <c r="J774">
        <v>0</v>
      </c>
      <c r="K774">
        <v>14.15</v>
      </c>
      <c r="L774">
        <v>197.11099999999999</v>
      </c>
      <c r="M774">
        <v>3.9</v>
      </c>
    </row>
    <row r="775" spans="1:13" x14ac:dyDescent="0.3">
      <c r="A775" t="s">
        <v>17</v>
      </c>
      <c r="B775">
        <v>6171</v>
      </c>
      <c r="C775" t="s">
        <v>1259</v>
      </c>
      <c r="D775" t="s">
        <v>57</v>
      </c>
      <c r="E775">
        <v>2012</v>
      </c>
      <c r="F775" t="s">
        <v>13</v>
      </c>
      <c r="G775" t="s">
        <v>14</v>
      </c>
      <c r="H775" t="s">
        <v>15</v>
      </c>
      <c r="I775" t="s">
        <v>16</v>
      </c>
      <c r="J775">
        <v>2.0729902000000001E-2</v>
      </c>
      <c r="K775">
        <v>12.5</v>
      </c>
      <c r="L775">
        <v>197.27420000000001</v>
      </c>
      <c r="M775">
        <v>4</v>
      </c>
    </row>
    <row r="776" spans="1:13" x14ac:dyDescent="0.3">
      <c r="A776" t="s">
        <v>10</v>
      </c>
      <c r="B776">
        <v>3886</v>
      </c>
      <c r="C776" t="s">
        <v>266</v>
      </c>
      <c r="D776" t="s">
        <v>95</v>
      </c>
      <c r="E776">
        <v>2012</v>
      </c>
      <c r="F776" t="s">
        <v>13</v>
      </c>
      <c r="G776" t="s">
        <v>14</v>
      </c>
      <c r="H776" t="s">
        <v>15</v>
      </c>
      <c r="I776" t="s">
        <v>16</v>
      </c>
      <c r="J776">
        <v>0.11754371299999999</v>
      </c>
      <c r="K776">
        <v>20.2</v>
      </c>
      <c r="L776">
        <v>197.31100000000001</v>
      </c>
      <c r="M776">
        <v>3.9</v>
      </c>
    </row>
    <row r="777" spans="1:13" x14ac:dyDescent="0.3">
      <c r="A777" t="s">
        <v>17</v>
      </c>
      <c r="B777">
        <v>18</v>
      </c>
      <c r="C777" t="s">
        <v>58</v>
      </c>
      <c r="D777" t="s">
        <v>42</v>
      </c>
      <c r="E777">
        <v>2012</v>
      </c>
      <c r="F777" t="s">
        <v>13</v>
      </c>
      <c r="G777" t="s">
        <v>14</v>
      </c>
      <c r="H777" t="s">
        <v>15</v>
      </c>
      <c r="I777" t="s">
        <v>16</v>
      </c>
      <c r="J777">
        <v>7.7628053000000002E-2</v>
      </c>
      <c r="K777">
        <v>19.2</v>
      </c>
      <c r="L777">
        <v>197.61099999999999</v>
      </c>
      <c r="M777">
        <v>5</v>
      </c>
    </row>
    <row r="778" spans="1:13" x14ac:dyDescent="0.3">
      <c r="A778" t="s">
        <v>17</v>
      </c>
      <c r="B778">
        <v>4427</v>
      </c>
      <c r="C778" t="s">
        <v>1352</v>
      </c>
      <c r="D778" t="s">
        <v>48</v>
      </c>
      <c r="E778">
        <v>2012</v>
      </c>
      <c r="F778" t="s">
        <v>13</v>
      </c>
      <c r="G778" t="s">
        <v>14</v>
      </c>
      <c r="H778" t="s">
        <v>15</v>
      </c>
      <c r="I778" t="s">
        <v>16</v>
      </c>
      <c r="J778">
        <v>1.5302652999999999E-2</v>
      </c>
      <c r="K778">
        <v>18.25</v>
      </c>
      <c r="L778">
        <v>198.00839999999999</v>
      </c>
      <c r="M778">
        <v>3.7</v>
      </c>
    </row>
    <row r="779" spans="1:13" x14ac:dyDescent="0.3">
      <c r="A779" t="s">
        <v>10</v>
      </c>
      <c r="B779">
        <v>6391</v>
      </c>
      <c r="C779" t="s">
        <v>273</v>
      </c>
      <c r="D779" t="s">
        <v>54</v>
      </c>
      <c r="E779">
        <v>2012</v>
      </c>
      <c r="F779" t="s">
        <v>13</v>
      </c>
      <c r="G779" t="s">
        <v>14</v>
      </c>
      <c r="H779" t="s">
        <v>15</v>
      </c>
      <c r="I779" t="s">
        <v>16</v>
      </c>
      <c r="J779">
        <v>3.3813350999999998E-2</v>
      </c>
      <c r="K779">
        <v>12.35</v>
      </c>
      <c r="L779">
        <v>198.14259999999999</v>
      </c>
      <c r="M779">
        <v>4</v>
      </c>
    </row>
    <row r="780" spans="1:13" x14ac:dyDescent="0.3">
      <c r="A780" t="s">
        <v>10</v>
      </c>
      <c r="B780">
        <v>6380</v>
      </c>
      <c r="C780" t="s">
        <v>1417</v>
      </c>
      <c r="D780" t="s">
        <v>12</v>
      </c>
      <c r="E780">
        <v>2012</v>
      </c>
      <c r="F780" t="s">
        <v>13</v>
      </c>
      <c r="G780" t="s">
        <v>14</v>
      </c>
      <c r="H780" t="s">
        <v>15</v>
      </c>
      <c r="I780" t="s">
        <v>16</v>
      </c>
      <c r="J780">
        <v>0.100922503</v>
      </c>
      <c r="K780">
        <v>15.5</v>
      </c>
      <c r="L780">
        <v>199.07679999999999</v>
      </c>
      <c r="M780">
        <v>4</v>
      </c>
    </row>
    <row r="781" spans="1:13" x14ac:dyDescent="0.3">
      <c r="A781" t="s">
        <v>10</v>
      </c>
      <c r="B781">
        <v>5514</v>
      </c>
      <c r="C781" t="s">
        <v>760</v>
      </c>
      <c r="D781" t="s">
        <v>48</v>
      </c>
      <c r="E781">
        <v>2012</v>
      </c>
      <c r="F781" t="s">
        <v>13</v>
      </c>
      <c r="G781" t="s">
        <v>14</v>
      </c>
      <c r="H781" t="s">
        <v>15</v>
      </c>
      <c r="I781" t="s">
        <v>16</v>
      </c>
      <c r="J781">
        <v>1.404119E-2</v>
      </c>
      <c r="K781">
        <v>9.3000000000000007</v>
      </c>
      <c r="L781">
        <v>199.10839999999999</v>
      </c>
      <c r="M781">
        <v>2.6</v>
      </c>
    </row>
    <row r="782" spans="1:13" x14ac:dyDescent="0.3">
      <c r="A782" t="s">
        <v>17</v>
      </c>
      <c r="B782">
        <v>6328</v>
      </c>
      <c r="C782" t="s">
        <v>355</v>
      </c>
      <c r="D782" t="s">
        <v>32</v>
      </c>
      <c r="E782">
        <v>2012</v>
      </c>
      <c r="F782" t="s">
        <v>13</v>
      </c>
      <c r="G782" t="s">
        <v>14</v>
      </c>
      <c r="H782" t="s">
        <v>15</v>
      </c>
      <c r="I782" t="s">
        <v>16</v>
      </c>
      <c r="J782">
        <v>0.115346634</v>
      </c>
      <c r="K782">
        <v>11.8</v>
      </c>
      <c r="L782">
        <v>200.20840000000001</v>
      </c>
      <c r="M782">
        <v>4</v>
      </c>
    </row>
    <row r="783" spans="1:13" x14ac:dyDescent="0.3">
      <c r="A783" t="s">
        <v>10</v>
      </c>
      <c r="B783">
        <v>6352</v>
      </c>
      <c r="C783" t="s">
        <v>1269</v>
      </c>
      <c r="D783" t="s">
        <v>28</v>
      </c>
      <c r="E783">
        <v>2012</v>
      </c>
      <c r="F783" t="s">
        <v>13</v>
      </c>
      <c r="G783" t="s">
        <v>14</v>
      </c>
      <c r="H783" t="s">
        <v>15</v>
      </c>
      <c r="I783" t="s">
        <v>16</v>
      </c>
      <c r="J783">
        <v>1.4649641E-2</v>
      </c>
      <c r="K783">
        <v>13.35</v>
      </c>
      <c r="L783">
        <v>207.3638</v>
      </c>
      <c r="M783">
        <v>4</v>
      </c>
    </row>
    <row r="784" spans="1:13" x14ac:dyDescent="0.3">
      <c r="A784" t="s">
        <v>17</v>
      </c>
      <c r="B784">
        <v>6282</v>
      </c>
      <c r="C784" t="s">
        <v>951</v>
      </c>
      <c r="D784" t="s">
        <v>42</v>
      </c>
      <c r="E784">
        <v>2012</v>
      </c>
      <c r="F784" t="s">
        <v>13</v>
      </c>
      <c r="G784" t="s">
        <v>14</v>
      </c>
      <c r="H784" t="s">
        <v>15</v>
      </c>
      <c r="I784" t="s">
        <v>16</v>
      </c>
      <c r="J784">
        <v>1.0381661E-2</v>
      </c>
      <c r="K784">
        <v>18.75</v>
      </c>
      <c r="L784">
        <v>207.8954</v>
      </c>
      <c r="M784">
        <v>4</v>
      </c>
    </row>
    <row r="785" spans="1:13" x14ac:dyDescent="0.3">
      <c r="A785" t="s">
        <v>17</v>
      </c>
      <c r="B785">
        <v>6177</v>
      </c>
      <c r="C785" t="s">
        <v>926</v>
      </c>
      <c r="D785" t="s">
        <v>28</v>
      </c>
      <c r="E785">
        <v>2012</v>
      </c>
      <c r="F785" t="s">
        <v>13</v>
      </c>
      <c r="G785" t="s">
        <v>14</v>
      </c>
      <c r="H785" t="s">
        <v>15</v>
      </c>
      <c r="I785" t="s">
        <v>16</v>
      </c>
      <c r="J785">
        <v>0.127647181</v>
      </c>
      <c r="K785">
        <v>6.3</v>
      </c>
      <c r="L785">
        <v>207.92699999999999</v>
      </c>
      <c r="M785">
        <v>4</v>
      </c>
    </row>
    <row r="786" spans="1:13" x14ac:dyDescent="0.3">
      <c r="A786" t="s">
        <v>10</v>
      </c>
      <c r="B786">
        <v>3305</v>
      </c>
      <c r="C786" t="s">
        <v>1028</v>
      </c>
      <c r="D786" t="s">
        <v>12</v>
      </c>
      <c r="E786">
        <v>2012</v>
      </c>
      <c r="F786" t="s">
        <v>13</v>
      </c>
      <c r="G786" t="s">
        <v>14</v>
      </c>
      <c r="H786" t="s">
        <v>15</v>
      </c>
      <c r="I786" t="s">
        <v>16</v>
      </c>
      <c r="J786">
        <v>0</v>
      </c>
      <c r="K786">
        <v>17.100000000000001</v>
      </c>
      <c r="L786">
        <v>208.56379999999999</v>
      </c>
      <c r="M786">
        <v>4</v>
      </c>
    </row>
    <row r="787" spans="1:13" x14ac:dyDescent="0.3">
      <c r="A787" t="s">
        <v>10</v>
      </c>
      <c r="B787">
        <v>997</v>
      </c>
      <c r="C787" t="s">
        <v>801</v>
      </c>
      <c r="D787" t="s">
        <v>95</v>
      </c>
      <c r="E787">
        <v>2012</v>
      </c>
      <c r="F787" t="s">
        <v>13</v>
      </c>
      <c r="G787" t="s">
        <v>14</v>
      </c>
      <c r="H787" t="s">
        <v>15</v>
      </c>
      <c r="I787" t="s">
        <v>16</v>
      </c>
      <c r="J787">
        <v>3.9101812999999999E-2</v>
      </c>
      <c r="K787">
        <v>8.8949999999999996</v>
      </c>
      <c r="L787">
        <v>208.8296</v>
      </c>
      <c r="M787">
        <v>4.4000000000000004</v>
      </c>
    </row>
    <row r="788" spans="1:13" x14ac:dyDescent="0.3">
      <c r="A788" t="s">
        <v>17</v>
      </c>
      <c r="B788">
        <v>6265</v>
      </c>
      <c r="C788" t="s">
        <v>893</v>
      </c>
      <c r="D788" t="s">
        <v>42</v>
      </c>
      <c r="E788">
        <v>2012</v>
      </c>
      <c r="F788" t="s">
        <v>13</v>
      </c>
      <c r="G788" t="s">
        <v>14</v>
      </c>
      <c r="H788" t="s">
        <v>15</v>
      </c>
      <c r="I788" t="s">
        <v>16</v>
      </c>
      <c r="J788">
        <v>9.8775709000000003E-2</v>
      </c>
      <c r="K788">
        <v>8.8800000000000008</v>
      </c>
      <c r="L788">
        <v>208.92699999999999</v>
      </c>
      <c r="M788">
        <v>4</v>
      </c>
    </row>
    <row r="789" spans="1:13" x14ac:dyDescent="0.3">
      <c r="A789" t="s">
        <v>17</v>
      </c>
      <c r="B789">
        <v>966</v>
      </c>
      <c r="C789" t="s">
        <v>781</v>
      </c>
      <c r="D789" t="s">
        <v>24</v>
      </c>
      <c r="E789">
        <v>2012</v>
      </c>
      <c r="F789" t="s">
        <v>13</v>
      </c>
      <c r="G789" t="s">
        <v>14</v>
      </c>
      <c r="H789" t="s">
        <v>15</v>
      </c>
      <c r="I789" t="s">
        <v>16</v>
      </c>
      <c r="J789">
        <v>2.6384672000000001E-2</v>
      </c>
      <c r="K789">
        <v>8.8949999999999996</v>
      </c>
      <c r="L789">
        <v>208.99539999999999</v>
      </c>
      <c r="M789">
        <v>4.4000000000000004</v>
      </c>
    </row>
    <row r="790" spans="1:13" x14ac:dyDescent="0.3">
      <c r="A790" t="s">
        <v>10</v>
      </c>
      <c r="B790">
        <v>3867</v>
      </c>
      <c r="C790" t="s">
        <v>1521</v>
      </c>
      <c r="D790" t="s">
        <v>54</v>
      </c>
      <c r="E790">
        <v>2012</v>
      </c>
      <c r="F790" t="s">
        <v>13</v>
      </c>
      <c r="G790" t="s">
        <v>14</v>
      </c>
      <c r="H790" t="s">
        <v>15</v>
      </c>
      <c r="I790" t="s">
        <v>16</v>
      </c>
      <c r="J790">
        <v>4.9753390000000002E-2</v>
      </c>
      <c r="K790">
        <v>14.3</v>
      </c>
      <c r="L790">
        <v>210.3586</v>
      </c>
      <c r="M790">
        <v>3.9</v>
      </c>
    </row>
    <row r="791" spans="1:13" x14ac:dyDescent="0.3">
      <c r="A791" t="s">
        <v>17</v>
      </c>
      <c r="B791">
        <v>5740</v>
      </c>
      <c r="C791" t="s">
        <v>1589</v>
      </c>
      <c r="D791" t="s">
        <v>48</v>
      </c>
      <c r="E791">
        <v>2012</v>
      </c>
      <c r="F791" t="s">
        <v>13</v>
      </c>
      <c r="G791" t="s">
        <v>14</v>
      </c>
      <c r="H791" t="s">
        <v>15</v>
      </c>
      <c r="I791" t="s">
        <v>16</v>
      </c>
      <c r="J791">
        <v>7.1540442999999995E-2</v>
      </c>
      <c r="K791">
        <v>8.8000000000000007</v>
      </c>
      <c r="L791">
        <v>210.66120000000001</v>
      </c>
      <c r="M791">
        <v>1</v>
      </c>
    </row>
    <row r="792" spans="1:13" x14ac:dyDescent="0.3">
      <c r="A792" t="s">
        <v>17</v>
      </c>
      <c r="B792">
        <v>5253</v>
      </c>
      <c r="C792" t="s">
        <v>147</v>
      </c>
      <c r="D792" t="s">
        <v>19</v>
      </c>
      <c r="E792">
        <v>2012</v>
      </c>
      <c r="F792" t="s">
        <v>13</v>
      </c>
      <c r="G792" t="s">
        <v>14</v>
      </c>
      <c r="H792" t="s">
        <v>15</v>
      </c>
      <c r="I792" t="s">
        <v>16</v>
      </c>
      <c r="J792">
        <v>1.7746826E-2</v>
      </c>
      <c r="K792">
        <v>19</v>
      </c>
      <c r="L792">
        <v>210.8244</v>
      </c>
      <c r="M792">
        <v>3</v>
      </c>
    </row>
    <row r="793" spans="1:13" x14ac:dyDescent="0.3">
      <c r="A793" t="s">
        <v>10</v>
      </c>
      <c r="B793">
        <v>3293</v>
      </c>
      <c r="C793" t="s">
        <v>1049</v>
      </c>
      <c r="D793" t="s">
        <v>28</v>
      </c>
      <c r="E793">
        <v>2012</v>
      </c>
      <c r="F793" t="s">
        <v>13</v>
      </c>
      <c r="G793" t="s">
        <v>14</v>
      </c>
      <c r="H793" t="s">
        <v>15</v>
      </c>
      <c r="I793" t="s">
        <v>16</v>
      </c>
      <c r="J793">
        <v>0.18445404400000001</v>
      </c>
      <c r="K793">
        <v>13.65</v>
      </c>
      <c r="L793">
        <v>211.49019999999999</v>
      </c>
      <c r="M793">
        <v>4</v>
      </c>
    </row>
    <row r="794" spans="1:13" x14ac:dyDescent="0.3">
      <c r="A794" t="s">
        <v>17</v>
      </c>
      <c r="B794">
        <v>986</v>
      </c>
      <c r="C794" t="s">
        <v>792</v>
      </c>
      <c r="D794" t="s">
        <v>24</v>
      </c>
      <c r="E794">
        <v>2012</v>
      </c>
      <c r="F794" t="s">
        <v>13</v>
      </c>
      <c r="G794" t="s">
        <v>14</v>
      </c>
      <c r="H794" t="s">
        <v>15</v>
      </c>
      <c r="I794" t="s">
        <v>16</v>
      </c>
      <c r="J794">
        <v>1.5484763E-2</v>
      </c>
      <c r="K794">
        <v>12.15</v>
      </c>
      <c r="L794">
        <v>211.99279999999999</v>
      </c>
      <c r="M794">
        <v>4.4000000000000004</v>
      </c>
    </row>
    <row r="795" spans="1:13" x14ac:dyDescent="0.3">
      <c r="A795" t="s">
        <v>17</v>
      </c>
      <c r="B795">
        <v>5961</v>
      </c>
      <c r="C795" t="s">
        <v>354</v>
      </c>
      <c r="D795" t="s">
        <v>48</v>
      </c>
      <c r="E795">
        <v>2012</v>
      </c>
      <c r="F795" t="s">
        <v>13</v>
      </c>
      <c r="G795" t="s">
        <v>14</v>
      </c>
      <c r="H795" t="s">
        <v>15</v>
      </c>
      <c r="I795" t="s">
        <v>16</v>
      </c>
      <c r="J795">
        <v>5.6919037999999998E-2</v>
      </c>
      <c r="K795">
        <v>6.8650000000000002</v>
      </c>
      <c r="L795">
        <v>212.8218</v>
      </c>
      <c r="M795">
        <v>4</v>
      </c>
    </row>
    <row r="796" spans="1:13" x14ac:dyDescent="0.3">
      <c r="A796" t="s">
        <v>17</v>
      </c>
      <c r="B796">
        <v>1402</v>
      </c>
      <c r="C796" t="s">
        <v>1002</v>
      </c>
      <c r="D796" t="s">
        <v>48</v>
      </c>
      <c r="E796">
        <v>2012</v>
      </c>
      <c r="F796" t="s">
        <v>13</v>
      </c>
      <c r="G796" t="s">
        <v>14</v>
      </c>
      <c r="H796" t="s">
        <v>15</v>
      </c>
      <c r="I796" t="s">
        <v>16</v>
      </c>
      <c r="J796">
        <v>7.6089711000000004E-2</v>
      </c>
      <c r="K796">
        <v>18.25</v>
      </c>
      <c r="L796">
        <v>212.92179999999999</v>
      </c>
      <c r="M796">
        <v>4.3</v>
      </c>
    </row>
    <row r="797" spans="1:13" x14ac:dyDescent="0.3">
      <c r="A797" t="s">
        <v>17</v>
      </c>
      <c r="B797">
        <v>3880</v>
      </c>
      <c r="C797" t="s">
        <v>386</v>
      </c>
      <c r="D797" t="s">
        <v>64</v>
      </c>
      <c r="E797">
        <v>2012</v>
      </c>
      <c r="F797" t="s">
        <v>13</v>
      </c>
      <c r="G797" t="s">
        <v>14</v>
      </c>
      <c r="H797" t="s">
        <v>15</v>
      </c>
      <c r="I797" t="s">
        <v>16</v>
      </c>
      <c r="J797">
        <v>9.7914669999999999E-3</v>
      </c>
      <c r="K797">
        <v>9.06</v>
      </c>
      <c r="L797">
        <v>213.256</v>
      </c>
      <c r="M797">
        <v>3.9</v>
      </c>
    </row>
    <row r="798" spans="1:13" x14ac:dyDescent="0.3">
      <c r="A798" t="s">
        <v>10</v>
      </c>
      <c r="B798">
        <v>1010</v>
      </c>
      <c r="C798" t="s">
        <v>809</v>
      </c>
      <c r="D798" t="s">
        <v>54</v>
      </c>
      <c r="E798">
        <v>2012</v>
      </c>
      <c r="F798" t="s">
        <v>13</v>
      </c>
      <c r="G798" t="s">
        <v>14</v>
      </c>
      <c r="H798" t="s">
        <v>15</v>
      </c>
      <c r="I798" t="s">
        <v>16</v>
      </c>
      <c r="J798">
        <v>9.4807041999999994E-2</v>
      </c>
      <c r="K798">
        <v>6.1550000000000002</v>
      </c>
      <c r="L798">
        <v>213.35599999999999</v>
      </c>
      <c r="M798">
        <v>4.4000000000000004</v>
      </c>
    </row>
    <row r="799" spans="1:13" x14ac:dyDescent="0.3">
      <c r="A799" t="s">
        <v>10</v>
      </c>
      <c r="B799">
        <v>2007</v>
      </c>
      <c r="C799" t="s">
        <v>967</v>
      </c>
      <c r="D799" t="s">
        <v>67</v>
      </c>
      <c r="E799">
        <v>2012</v>
      </c>
      <c r="F799" t="s">
        <v>13</v>
      </c>
      <c r="G799" t="s">
        <v>14</v>
      </c>
      <c r="H799" t="s">
        <v>15</v>
      </c>
      <c r="I799" t="s">
        <v>16</v>
      </c>
      <c r="J799">
        <v>4.7565207999999998E-2</v>
      </c>
      <c r="K799">
        <v>20.7</v>
      </c>
      <c r="L799">
        <v>213.48759999999999</v>
      </c>
      <c r="M799">
        <v>4.2</v>
      </c>
    </row>
    <row r="800" spans="1:13" x14ac:dyDescent="0.3">
      <c r="A800" t="s">
        <v>17</v>
      </c>
      <c r="B800">
        <v>6319</v>
      </c>
      <c r="C800" t="s">
        <v>418</v>
      </c>
      <c r="D800" t="s">
        <v>48</v>
      </c>
      <c r="E800">
        <v>2012</v>
      </c>
      <c r="F800" t="s">
        <v>13</v>
      </c>
      <c r="G800" t="s">
        <v>14</v>
      </c>
      <c r="H800" t="s">
        <v>15</v>
      </c>
      <c r="I800" t="s">
        <v>16</v>
      </c>
      <c r="J800">
        <v>3.3942545999999997E-2</v>
      </c>
      <c r="K800">
        <v>19.75</v>
      </c>
      <c r="L800">
        <v>213.59020000000001</v>
      </c>
      <c r="M800">
        <v>4</v>
      </c>
    </row>
    <row r="801" spans="1:13" x14ac:dyDescent="0.3">
      <c r="A801" t="s">
        <v>10</v>
      </c>
      <c r="B801">
        <v>6401</v>
      </c>
      <c r="C801" t="s">
        <v>1602</v>
      </c>
      <c r="D801" t="s">
        <v>48</v>
      </c>
      <c r="E801">
        <v>2012</v>
      </c>
      <c r="F801" t="s">
        <v>13</v>
      </c>
      <c r="G801" t="s">
        <v>14</v>
      </c>
      <c r="H801" t="s">
        <v>15</v>
      </c>
      <c r="I801" t="s">
        <v>16</v>
      </c>
      <c r="J801">
        <v>9.3909644E-2</v>
      </c>
      <c r="K801">
        <v>10.5</v>
      </c>
      <c r="L801">
        <v>213.7244</v>
      </c>
      <c r="M801">
        <v>4</v>
      </c>
    </row>
    <row r="802" spans="1:13" x14ac:dyDescent="0.3">
      <c r="A802" t="s">
        <v>17</v>
      </c>
      <c r="B802">
        <v>6277</v>
      </c>
      <c r="C802" t="s">
        <v>576</v>
      </c>
      <c r="D802" t="s">
        <v>42</v>
      </c>
      <c r="E802">
        <v>2012</v>
      </c>
      <c r="F802" t="s">
        <v>13</v>
      </c>
      <c r="G802" t="s">
        <v>14</v>
      </c>
      <c r="H802" t="s">
        <v>15</v>
      </c>
      <c r="I802" t="s">
        <v>16</v>
      </c>
      <c r="J802">
        <v>9.9290165999999999E-2</v>
      </c>
      <c r="K802">
        <v>16</v>
      </c>
      <c r="L802">
        <v>214.09020000000001</v>
      </c>
      <c r="M802">
        <v>4</v>
      </c>
    </row>
    <row r="803" spans="1:13" x14ac:dyDescent="0.3">
      <c r="A803" t="s">
        <v>10</v>
      </c>
      <c r="B803">
        <v>6363</v>
      </c>
      <c r="C803" t="s">
        <v>1443</v>
      </c>
      <c r="D803" t="s">
        <v>24</v>
      </c>
      <c r="E803">
        <v>2012</v>
      </c>
      <c r="F803" t="s">
        <v>13</v>
      </c>
      <c r="G803" t="s">
        <v>14</v>
      </c>
      <c r="H803" t="s">
        <v>15</v>
      </c>
      <c r="I803" t="s">
        <v>16</v>
      </c>
      <c r="J803">
        <v>0.105181277</v>
      </c>
      <c r="K803">
        <v>5.8449999999999998</v>
      </c>
      <c r="L803">
        <v>214.42179999999999</v>
      </c>
      <c r="M803">
        <v>4</v>
      </c>
    </row>
    <row r="804" spans="1:13" x14ac:dyDescent="0.3">
      <c r="A804" t="s">
        <v>17</v>
      </c>
      <c r="B804">
        <v>6283</v>
      </c>
      <c r="C804" t="s">
        <v>302</v>
      </c>
      <c r="D804" t="s">
        <v>42</v>
      </c>
      <c r="E804">
        <v>2012</v>
      </c>
      <c r="F804" t="s">
        <v>13</v>
      </c>
      <c r="G804" t="s">
        <v>14</v>
      </c>
      <c r="H804" t="s">
        <v>15</v>
      </c>
      <c r="I804" t="s">
        <v>16</v>
      </c>
      <c r="J804">
        <v>3.4360687000000001E-2</v>
      </c>
      <c r="K804">
        <v>18.75</v>
      </c>
      <c r="L804">
        <v>215.7218</v>
      </c>
      <c r="M804">
        <v>4</v>
      </c>
    </row>
    <row r="805" spans="1:13" x14ac:dyDescent="0.3">
      <c r="A805" t="s">
        <v>17</v>
      </c>
      <c r="B805">
        <v>1374</v>
      </c>
      <c r="C805" t="s">
        <v>989</v>
      </c>
      <c r="D805" t="s">
        <v>12</v>
      </c>
      <c r="E805">
        <v>2012</v>
      </c>
      <c r="F805" t="s">
        <v>13</v>
      </c>
      <c r="G805" t="s">
        <v>14</v>
      </c>
      <c r="H805" t="s">
        <v>15</v>
      </c>
      <c r="I805" t="s">
        <v>16</v>
      </c>
      <c r="J805">
        <v>3.0140981000000001E-2</v>
      </c>
      <c r="K805">
        <v>14</v>
      </c>
      <c r="L805">
        <v>216.01920000000001</v>
      </c>
      <c r="M805">
        <v>4.3</v>
      </c>
    </row>
    <row r="806" spans="1:13" x14ac:dyDescent="0.3">
      <c r="A806" t="s">
        <v>17</v>
      </c>
      <c r="B806">
        <v>6184</v>
      </c>
      <c r="C806" t="s">
        <v>1301</v>
      </c>
      <c r="D806" t="s">
        <v>28</v>
      </c>
      <c r="E806">
        <v>2012</v>
      </c>
      <c r="F806" t="s">
        <v>13</v>
      </c>
      <c r="G806" t="s">
        <v>14</v>
      </c>
      <c r="H806" t="s">
        <v>15</v>
      </c>
      <c r="I806" t="s">
        <v>16</v>
      </c>
      <c r="J806">
        <v>2.1240491E-2</v>
      </c>
      <c r="K806">
        <v>15.2</v>
      </c>
      <c r="L806">
        <v>216.98240000000001</v>
      </c>
      <c r="M806">
        <v>4</v>
      </c>
    </row>
    <row r="807" spans="1:13" x14ac:dyDescent="0.3">
      <c r="A807" t="s">
        <v>17</v>
      </c>
      <c r="B807">
        <v>2717</v>
      </c>
      <c r="C807" t="s">
        <v>345</v>
      </c>
      <c r="D807" t="s">
        <v>24</v>
      </c>
      <c r="E807">
        <v>2012</v>
      </c>
      <c r="F807" t="s">
        <v>13</v>
      </c>
      <c r="G807" t="s">
        <v>14</v>
      </c>
      <c r="H807" t="s">
        <v>15</v>
      </c>
      <c r="I807" t="s">
        <v>16</v>
      </c>
      <c r="J807">
        <v>8.9956449999999993E-2</v>
      </c>
      <c r="K807">
        <v>15.25</v>
      </c>
      <c r="L807">
        <v>217.11920000000001</v>
      </c>
      <c r="M807">
        <v>4.0999999999999996</v>
      </c>
    </row>
    <row r="808" spans="1:13" x14ac:dyDescent="0.3">
      <c r="A808" t="s">
        <v>10</v>
      </c>
      <c r="B808">
        <v>1018</v>
      </c>
      <c r="C808" t="s">
        <v>815</v>
      </c>
      <c r="D808" t="s">
        <v>12</v>
      </c>
      <c r="E808">
        <v>2012</v>
      </c>
      <c r="F808" t="s">
        <v>13</v>
      </c>
      <c r="G808" t="s">
        <v>14</v>
      </c>
      <c r="H808" t="s">
        <v>15</v>
      </c>
      <c r="I808" t="s">
        <v>16</v>
      </c>
      <c r="J808">
        <v>2.5029909999999999E-2</v>
      </c>
      <c r="K808">
        <v>10.5</v>
      </c>
      <c r="L808">
        <v>218.45079999999999</v>
      </c>
      <c r="M808">
        <v>4.4000000000000004</v>
      </c>
    </row>
    <row r="809" spans="1:13" x14ac:dyDescent="0.3">
      <c r="A809" t="s">
        <v>10</v>
      </c>
      <c r="B809">
        <v>1413</v>
      </c>
      <c r="C809" t="s">
        <v>711</v>
      </c>
      <c r="D809" t="s">
        <v>28</v>
      </c>
      <c r="E809">
        <v>2012</v>
      </c>
      <c r="F809" t="s">
        <v>13</v>
      </c>
      <c r="G809" t="s">
        <v>14</v>
      </c>
      <c r="H809" t="s">
        <v>15</v>
      </c>
      <c r="I809" t="s">
        <v>16</v>
      </c>
      <c r="J809">
        <v>0.133352623</v>
      </c>
      <c r="K809">
        <v>11</v>
      </c>
      <c r="L809">
        <v>219.77979999999999</v>
      </c>
      <c r="M809">
        <v>4.3</v>
      </c>
    </row>
    <row r="810" spans="1:13" x14ac:dyDescent="0.3">
      <c r="A810" t="s">
        <v>17</v>
      </c>
      <c r="B810">
        <v>2064</v>
      </c>
      <c r="C810" t="s">
        <v>1235</v>
      </c>
      <c r="D810" t="s">
        <v>67</v>
      </c>
      <c r="E810">
        <v>2012</v>
      </c>
      <c r="F810" t="s">
        <v>13</v>
      </c>
      <c r="G810" t="s">
        <v>14</v>
      </c>
      <c r="H810" t="s">
        <v>15</v>
      </c>
      <c r="I810" t="s">
        <v>16</v>
      </c>
      <c r="J810">
        <v>5.5519561000000002E-2</v>
      </c>
      <c r="K810">
        <v>17</v>
      </c>
      <c r="L810">
        <v>219.81139999999999</v>
      </c>
      <c r="M810">
        <v>4.2</v>
      </c>
    </row>
    <row r="811" spans="1:13" x14ac:dyDescent="0.3">
      <c r="A811" t="s">
        <v>10</v>
      </c>
      <c r="B811">
        <v>1428</v>
      </c>
      <c r="C811" t="s">
        <v>1011</v>
      </c>
      <c r="D811" t="s">
        <v>12</v>
      </c>
      <c r="E811">
        <v>2012</v>
      </c>
      <c r="F811" t="s">
        <v>13</v>
      </c>
      <c r="G811" t="s">
        <v>14</v>
      </c>
      <c r="H811" t="s">
        <v>15</v>
      </c>
      <c r="I811" t="s">
        <v>16</v>
      </c>
      <c r="J811">
        <v>8.7542756999999999E-2</v>
      </c>
      <c r="K811">
        <v>15.1</v>
      </c>
      <c r="L811">
        <v>219.84559999999999</v>
      </c>
      <c r="M811">
        <v>4.3</v>
      </c>
    </row>
    <row r="812" spans="1:13" x14ac:dyDescent="0.3">
      <c r="A812" t="s">
        <v>17</v>
      </c>
      <c r="B812">
        <v>4425</v>
      </c>
      <c r="C812" t="s">
        <v>933</v>
      </c>
      <c r="D812" t="s">
        <v>48</v>
      </c>
      <c r="E812">
        <v>2012</v>
      </c>
      <c r="F812" t="s">
        <v>13</v>
      </c>
      <c r="G812" t="s">
        <v>14</v>
      </c>
      <c r="H812" t="s">
        <v>15</v>
      </c>
      <c r="I812" t="s">
        <v>16</v>
      </c>
      <c r="J812">
        <v>0</v>
      </c>
      <c r="K812">
        <v>11.1</v>
      </c>
      <c r="L812">
        <v>220.7482</v>
      </c>
      <c r="M812">
        <v>3.7</v>
      </c>
    </row>
    <row r="813" spans="1:13" x14ac:dyDescent="0.3">
      <c r="A813" t="s">
        <v>17</v>
      </c>
      <c r="B813">
        <v>6292</v>
      </c>
      <c r="C813" t="s">
        <v>973</v>
      </c>
      <c r="D813" t="s">
        <v>54</v>
      </c>
      <c r="E813">
        <v>2012</v>
      </c>
      <c r="F813" t="s">
        <v>13</v>
      </c>
      <c r="G813" t="s">
        <v>14</v>
      </c>
      <c r="H813" t="s">
        <v>15</v>
      </c>
      <c r="I813" t="s">
        <v>16</v>
      </c>
      <c r="J813">
        <v>8.1260969000000002E-2</v>
      </c>
      <c r="K813">
        <v>12.5</v>
      </c>
      <c r="L813">
        <v>221.77979999999999</v>
      </c>
      <c r="M813">
        <v>4</v>
      </c>
    </row>
    <row r="814" spans="1:13" x14ac:dyDescent="0.3">
      <c r="A814" t="s">
        <v>17</v>
      </c>
      <c r="B814">
        <v>6176</v>
      </c>
      <c r="C814" t="s">
        <v>1365</v>
      </c>
      <c r="D814" t="s">
        <v>28</v>
      </c>
      <c r="E814">
        <v>2012</v>
      </c>
      <c r="F814" t="s">
        <v>13</v>
      </c>
      <c r="G814" t="s">
        <v>14</v>
      </c>
      <c r="H814" t="s">
        <v>15</v>
      </c>
      <c r="I814" t="s">
        <v>16</v>
      </c>
      <c r="J814">
        <v>4.5723220000000002E-2</v>
      </c>
      <c r="K814">
        <v>5.9050000000000002</v>
      </c>
      <c r="L814">
        <v>222.1456</v>
      </c>
      <c r="M814">
        <v>4</v>
      </c>
    </row>
    <row r="815" spans="1:13" x14ac:dyDescent="0.3">
      <c r="A815" t="s">
        <v>17</v>
      </c>
      <c r="B815">
        <v>991</v>
      </c>
      <c r="C815" t="s">
        <v>797</v>
      </c>
      <c r="D815" t="s">
        <v>42</v>
      </c>
      <c r="E815">
        <v>2012</v>
      </c>
      <c r="F815" t="s">
        <v>13</v>
      </c>
      <c r="G815" t="s">
        <v>14</v>
      </c>
      <c r="H815" t="s">
        <v>15</v>
      </c>
      <c r="I815" t="s">
        <v>16</v>
      </c>
      <c r="J815">
        <v>1.4045831999999999E-2</v>
      </c>
      <c r="K815">
        <v>18.350000000000001</v>
      </c>
      <c r="L815">
        <v>222.77459999999999</v>
      </c>
      <c r="M815">
        <v>4.4000000000000004</v>
      </c>
    </row>
    <row r="816" spans="1:13" x14ac:dyDescent="0.3">
      <c r="A816" t="s">
        <v>17</v>
      </c>
      <c r="B816">
        <v>5743</v>
      </c>
      <c r="C816" t="s">
        <v>1590</v>
      </c>
      <c r="D816" t="s">
        <v>159</v>
      </c>
      <c r="E816">
        <v>2012</v>
      </c>
      <c r="F816" t="s">
        <v>13</v>
      </c>
      <c r="G816" t="s">
        <v>14</v>
      </c>
      <c r="H816" t="s">
        <v>15</v>
      </c>
      <c r="I816" t="s">
        <v>16</v>
      </c>
      <c r="J816">
        <v>9.7770003999999994E-2</v>
      </c>
      <c r="K816">
        <v>20.85</v>
      </c>
      <c r="L816">
        <v>222.87459999999999</v>
      </c>
      <c r="M816">
        <v>1</v>
      </c>
    </row>
    <row r="817" spans="1:13" x14ac:dyDescent="0.3">
      <c r="A817" t="s">
        <v>10</v>
      </c>
      <c r="B817">
        <v>4607</v>
      </c>
      <c r="C817" t="s">
        <v>1565</v>
      </c>
      <c r="D817" t="s">
        <v>48</v>
      </c>
      <c r="E817">
        <v>2012</v>
      </c>
      <c r="F817" t="s">
        <v>13</v>
      </c>
      <c r="G817" t="s">
        <v>14</v>
      </c>
      <c r="H817" t="s">
        <v>15</v>
      </c>
      <c r="I817" t="s">
        <v>16</v>
      </c>
      <c r="J817">
        <v>3.033748E-2</v>
      </c>
      <c r="K817">
        <v>9.6950000000000003</v>
      </c>
      <c r="L817">
        <v>222.91139999999999</v>
      </c>
      <c r="M817">
        <v>3.6</v>
      </c>
    </row>
    <row r="818" spans="1:13" x14ac:dyDescent="0.3">
      <c r="A818" t="s">
        <v>10</v>
      </c>
      <c r="B818">
        <v>1425</v>
      </c>
      <c r="C818" t="s">
        <v>257</v>
      </c>
      <c r="D818" t="s">
        <v>12</v>
      </c>
      <c r="E818">
        <v>2012</v>
      </c>
      <c r="F818" t="s">
        <v>13</v>
      </c>
      <c r="G818" t="s">
        <v>14</v>
      </c>
      <c r="H818" t="s">
        <v>15</v>
      </c>
      <c r="I818" t="s">
        <v>16</v>
      </c>
      <c r="J818">
        <v>5.3667515999999998E-2</v>
      </c>
      <c r="K818">
        <v>10.1</v>
      </c>
      <c r="L818">
        <v>223.00880000000001</v>
      </c>
      <c r="M818">
        <v>4.3</v>
      </c>
    </row>
    <row r="819" spans="1:13" x14ac:dyDescent="0.3">
      <c r="A819" t="s">
        <v>10</v>
      </c>
      <c r="B819">
        <v>739</v>
      </c>
      <c r="C819" t="s">
        <v>554</v>
      </c>
      <c r="D819" t="s">
        <v>67</v>
      </c>
      <c r="E819">
        <v>2012</v>
      </c>
      <c r="F819" t="s">
        <v>13</v>
      </c>
      <c r="G819" t="s">
        <v>14</v>
      </c>
      <c r="H819" t="s">
        <v>15</v>
      </c>
      <c r="I819" t="s">
        <v>16</v>
      </c>
      <c r="J819">
        <v>0.107223632</v>
      </c>
      <c r="K819">
        <v>11.8</v>
      </c>
      <c r="L819">
        <v>223.5772</v>
      </c>
      <c r="M819">
        <v>4.5</v>
      </c>
    </row>
    <row r="820" spans="1:13" x14ac:dyDescent="0.3">
      <c r="A820" t="s">
        <v>10</v>
      </c>
      <c r="B820">
        <v>5930</v>
      </c>
      <c r="C820" t="s">
        <v>595</v>
      </c>
      <c r="D820" t="s">
        <v>95</v>
      </c>
      <c r="E820">
        <v>2012</v>
      </c>
      <c r="F820" t="s">
        <v>13</v>
      </c>
      <c r="G820" t="s">
        <v>14</v>
      </c>
      <c r="H820" t="s">
        <v>15</v>
      </c>
      <c r="I820" t="s">
        <v>16</v>
      </c>
      <c r="J820">
        <v>0.12848269000000001</v>
      </c>
      <c r="K820">
        <v>9.6950000000000003</v>
      </c>
      <c r="L820">
        <v>223.94040000000001</v>
      </c>
      <c r="M820">
        <v>4</v>
      </c>
    </row>
    <row r="821" spans="1:13" x14ac:dyDescent="0.3">
      <c r="A821" t="s">
        <v>17</v>
      </c>
      <c r="B821">
        <v>6247</v>
      </c>
      <c r="C821" t="s">
        <v>890</v>
      </c>
      <c r="D821" t="s">
        <v>19</v>
      </c>
      <c r="E821">
        <v>2012</v>
      </c>
      <c r="F821" t="s">
        <v>13</v>
      </c>
      <c r="G821" t="s">
        <v>14</v>
      </c>
      <c r="H821" t="s">
        <v>15</v>
      </c>
      <c r="I821" t="s">
        <v>16</v>
      </c>
      <c r="J821">
        <v>0.14526636000000001</v>
      </c>
      <c r="K821">
        <v>12.15</v>
      </c>
      <c r="L821">
        <v>224.04040000000001</v>
      </c>
      <c r="M821">
        <v>4</v>
      </c>
    </row>
    <row r="822" spans="1:13" x14ac:dyDescent="0.3">
      <c r="A822" t="s">
        <v>17</v>
      </c>
      <c r="B822">
        <v>6132</v>
      </c>
      <c r="C822" t="s">
        <v>307</v>
      </c>
      <c r="D822" t="s">
        <v>32</v>
      </c>
      <c r="E822">
        <v>2012</v>
      </c>
      <c r="F822" t="s">
        <v>13</v>
      </c>
      <c r="G822" t="s">
        <v>14</v>
      </c>
      <c r="H822" t="s">
        <v>15</v>
      </c>
      <c r="I822" t="s">
        <v>16</v>
      </c>
      <c r="J822">
        <v>0.15958218499999999</v>
      </c>
      <c r="K822">
        <v>9.3949999999999996</v>
      </c>
      <c r="L822">
        <v>224.77199999999999</v>
      </c>
      <c r="M822">
        <v>4</v>
      </c>
    </row>
    <row r="823" spans="1:13" x14ac:dyDescent="0.3">
      <c r="A823" t="s">
        <v>10</v>
      </c>
      <c r="B823">
        <v>3292</v>
      </c>
      <c r="C823" t="s">
        <v>867</v>
      </c>
      <c r="D823" t="s">
        <v>57</v>
      </c>
      <c r="E823">
        <v>2012</v>
      </c>
      <c r="F823" t="s">
        <v>13</v>
      </c>
      <c r="G823" t="s">
        <v>14</v>
      </c>
      <c r="H823" t="s">
        <v>15</v>
      </c>
      <c r="I823" t="s">
        <v>16</v>
      </c>
      <c r="J823">
        <v>5.5644886999999997E-2</v>
      </c>
      <c r="K823">
        <v>7.05</v>
      </c>
      <c r="L823">
        <v>224.90880000000001</v>
      </c>
      <c r="M823">
        <v>4</v>
      </c>
    </row>
    <row r="824" spans="1:13" x14ac:dyDescent="0.3">
      <c r="A824" t="s">
        <v>17</v>
      </c>
      <c r="B824">
        <v>736</v>
      </c>
      <c r="C824" t="s">
        <v>645</v>
      </c>
      <c r="D824" t="s">
        <v>159</v>
      </c>
      <c r="E824">
        <v>2012</v>
      </c>
      <c r="F824" t="s">
        <v>13</v>
      </c>
      <c r="G824" t="s">
        <v>14</v>
      </c>
      <c r="H824" t="s">
        <v>15</v>
      </c>
      <c r="I824" t="s">
        <v>16</v>
      </c>
      <c r="J824">
        <v>6.0942631999999997E-2</v>
      </c>
      <c r="K824">
        <v>16</v>
      </c>
      <c r="L824">
        <v>225.6404</v>
      </c>
      <c r="M824">
        <v>4.5</v>
      </c>
    </row>
    <row r="825" spans="1:13" x14ac:dyDescent="0.3">
      <c r="A825" t="s">
        <v>17</v>
      </c>
      <c r="B825">
        <v>6158</v>
      </c>
      <c r="C825" t="s">
        <v>749</v>
      </c>
      <c r="D825" t="s">
        <v>24</v>
      </c>
      <c r="E825">
        <v>2012</v>
      </c>
      <c r="F825" t="s">
        <v>13</v>
      </c>
      <c r="G825" t="s">
        <v>14</v>
      </c>
      <c r="H825" t="s">
        <v>15</v>
      </c>
      <c r="I825" t="s">
        <v>16</v>
      </c>
      <c r="J825">
        <v>7.9342006000000007E-2</v>
      </c>
      <c r="K825">
        <v>18.25</v>
      </c>
      <c r="L825">
        <v>226.00620000000001</v>
      </c>
      <c r="M825">
        <v>4</v>
      </c>
    </row>
    <row r="826" spans="1:13" x14ac:dyDescent="0.3">
      <c r="A826" t="s">
        <v>10</v>
      </c>
      <c r="B826">
        <v>4397</v>
      </c>
      <c r="C826" t="s">
        <v>364</v>
      </c>
      <c r="D826" t="s">
        <v>12</v>
      </c>
      <c r="E826">
        <v>2012</v>
      </c>
      <c r="F826" t="s">
        <v>13</v>
      </c>
      <c r="G826" t="s">
        <v>14</v>
      </c>
      <c r="H826" t="s">
        <v>15</v>
      </c>
      <c r="I826" t="s">
        <v>16</v>
      </c>
      <c r="J826">
        <v>2.2460101999999999E-2</v>
      </c>
      <c r="K826">
        <v>20.100000000000001</v>
      </c>
      <c r="L826">
        <v>226.80359999999999</v>
      </c>
      <c r="M826">
        <v>3.7</v>
      </c>
    </row>
    <row r="827" spans="1:13" x14ac:dyDescent="0.3">
      <c r="A827" t="s">
        <v>10</v>
      </c>
      <c r="B827">
        <v>2026</v>
      </c>
      <c r="C827" t="s">
        <v>630</v>
      </c>
      <c r="D827" t="s">
        <v>54</v>
      </c>
      <c r="E827">
        <v>2012</v>
      </c>
      <c r="F827" t="s">
        <v>13</v>
      </c>
      <c r="G827" t="s">
        <v>14</v>
      </c>
      <c r="H827" t="s">
        <v>15</v>
      </c>
      <c r="I827" t="s">
        <v>16</v>
      </c>
      <c r="J827">
        <v>2.3567537999999999E-2</v>
      </c>
      <c r="K827">
        <v>12.8</v>
      </c>
      <c r="L827">
        <v>226.84039999999999</v>
      </c>
      <c r="M827">
        <v>4.2</v>
      </c>
    </row>
    <row r="828" spans="1:13" x14ac:dyDescent="0.3">
      <c r="A828" t="s">
        <v>17</v>
      </c>
      <c r="B828">
        <v>2053</v>
      </c>
      <c r="C828" t="s">
        <v>856</v>
      </c>
      <c r="D828" t="s">
        <v>12</v>
      </c>
      <c r="E828">
        <v>2012</v>
      </c>
      <c r="F828" t="s">
        <v>13</v>
      </c>
      <c r="G828" t="s">
        <v>14</v>
      </c>
      <c r="H828" t="s">
        <v>15</v>
      </c>
      <c r="I828" t="s">
        <v>16</v>
      </c>
      <c r="J828">
        <v>4.2626421999999997E-2</v>
      </c>
      <c r="K828">
        <v>7.3650000000000002</v>
      </c>
      <c r="L828">
        <v>227.072</v>
      </c>
      <c r="M828">
        <v>4.2</v>
      </c>
    </row>
    <row r="829" spans="1:13" x14ac:dyDescent="0.3">
      <c r="A829" t="s">
        <v>10</v>
      </c>
      <c r="B829">
        <v>4138</v>
      </c>
      <c r="C829" t="s">
        <v>443</v>
      </c>
      <c r="D829" t="s">
        <v>12</v>
      </c>
      <c r="E829">
        <v>2012</v>
      </c>
      <c r="F829" t="s">
        <v>13</v>
      </c>
      <c r="G829" t="s">
        <v>14</v>
      </c>
      <c r="H829" t="s">
        <v>15</v>
      </c>
      <c r="I829" t="s">
        <v>16</v>
      </c>
      <c r="J829">
        <v>6.2508438E-2</v>
      </c>
      <c r="K829">
        <v>16.350000000000001</v>
      </c>
      <c r="L829">
        <v>227.1062</v>
      </c>
      <c r="M829">
        <v>3.8</v>
      </c>
    </row>
    <row r="830" spans="1:13" x14ac:dyDescent="0.3">
      <c r="A830" t="s">
        <v>17</v>
      </c>
      <c r="B830">
        <v>6302</v>
      </c>
      <c r="C830" t="s">
        <v>610</v>
      </c>
      <c r="D830" t="s">
        <v>48</v>
      </c>
      <c r="E830">
        <v>2012</v>
      </c>
      <c r="F830" t="s">
        <v>13</v>
      </c>
      <c r="G830" t="s">
        <v>14</v>
      </c>
      <c r="H830" t="s">
        <v>15</v>
      </c>
      <c r="I830" t="s">
        <v>16</v>
      </c>
      <c r="J830">
        <v>3.9980644000000003E-2</v>
      </c>
      <c r="K830">
        <v>11.65</v>
      </c>
      <c r="L830">
        <v>227.36940000000001</v>
      </c>
      <c r="M830">
        <v>4</v>
      </c>
    </row>
    <row r="831" spans="1:13" x14ac:dyDescent="0.3">
      <c r="A831" t="s">
        <v>10</v>
      </c>
      <c r="B831">
        <v>4430</v>
      </c>
      <c r="C831" t="s">
        <v>1053</v>
      </c>
      <c r="D831" t="s">
        <v>12</v>
      </c>
      <c r="E831">
        <v>2012</v>
      </c>
      <c r="F831" t="s">
        <v>13</v>
      </c>
      <c r="G831" t="s">
        <v>14</v>
      </c>
      <c r="H831" t="s">
        <v>15</v>
      </c>
      <c r="I831" t="s">
        <v>16</v>
      </c>
      <c r="J831">
        <v>0</v>
      </c>
      <c r="K831">
        <v>6.78</v>
      </c>
      <c r="L831">
        <v>227.5694</v>
      </c>
      <c r="M831">
        <v>3.7</v>
      </c>
    </row>
    <row r="832" spans="1:13" x14ac:dyDescent="0.3">
      <c r="A832" t="s">
        <v>10</v>
      </c>
      <c r="B832">
        <v>6384</v>
      </c>
      <c r="C832" t="s">
        <v>1055</v>
      </c>
      <c r="D832" t="s">
        <v>12</v>
      </c>
      <c r="E832">
        <v>2012</v>
      </c>
      <c r="F832" t="s">
        <v>13</v>
      </c>
      <c r="G832" t="s">
        <v>14</v>
      </c>
      <c r="H832" t="s">
        <v>15</v>
      </c>
      <c r="I832" t="s">
        <v>16</v>
      </c>
      <c r="J832">
        <v>0.10361083</v>
      </c>
      <c r="K832">
        <v>19</v>
      </c>
      <c r="L832">
        <v>228.37200000000001</v>
      </c>
      <c r="M832">
        <v>4</v>
      </c>
    </row>
    <row r="833" spans="1:13" x14ac:dyDescent="0.3">
      <c r="A833" t="s">
        <v>10</v>
      </c>
      <c r="B833">
        <v>519</v>
      </c>
      <c r="C833" t="s">
        <v>500</v>
      </c>
      <c r="D833" t="s">
        <v>24</v>
      </c>
      <c r="E833">
        <v>2012</v>
      </c>
      <c r="F833" t="s">
        <v>13</v>
      </c>
      <c r="G833" t="s">
        <v>14</v>
      </c>
      <c r="H833" t="s">
        <v>15</v>
      </c>
      <c r="I833" t="s">
        <v>16</v>
      </c>
      <c r="J833">
        <v>0</v>
      </c>
      <c r="K833">
        <v>9.5</v>
      </c>
      <c r="L833">
        <v>228.46680000000001</v>
      </c>
      <c r="M833">
        <v>4.7</v>
      </c>
    </row>
    <row r="834" spans="1:13" x14ac:dyDescent="0.3">
      <c r="A834" t="s">
        <v>17</v>
      </c>
      <c r="B834">
        <v>4615</v>
      </c>
      <c r="C834" t="s">
        <v>872</v>
      </c>
      <c r="D834" t="s">
        <v>67</v>
      </c>
      <c r="E834">
        <v>2012</v>
      </c>
      <c r="F834" t="s">
        <v>13</v>
      </c>
      <c r="G834" t="s">
        <v>14</v>
      </c>
      <c r="H834" t="s">
        <v>15</v>
      </c>
      <c r="I834" t="s">
        <v>16</v>
      </c>
      <c r="J834">
        <v>0.102670882</v>
      </c>
      <c r="K834">
        <v>13.35</v>
      </c>
      <c r="L834">
        <v>228.6352</v>
      </c>
      <c r="M834">
        <v>3.6</v>
      </c>
    </row>
    <row r="835" spans="1:13" x14ac:dyDescent="0.3">
      <c r="A835" t="s">
        <v>10</v>
      </c>
      <c r="B835">
        <v>2736</v>
      </c>
      <c r="C835" t="s">
        <v>250</v>
      </c>
      <c r="D835" t="s">
        <v>28</v>
      </c>
      <c r="E835">
        <v>2012</v>
      </c>
      <c r="F835" t="s">
        <v>13</v>
      </c>
      <c r="G835" t="s">
        <v>14</v>
      </c>
      <c r="H835" t="s">
        <v>15</v>
      </c>
      <c r="I835" t="s">
        <v>16</v>
      </c>
      <c r="J835">
        <v>3.0890618000000002E-2</v>
      </c>
      <c r="K835">
        <v>8.42</v>
      </c>
      <c r="L835">
        <v>228.73519999999999</v>
      </c>
      <c r="M835">
        <v>4.0999999999999996</v>
      </c>
    </row>
    <row r="836" spans="1:13" x14ac:dyDescent="0.3">
      <c r="A836" t="s">
        <v>17</v>
      </c>
      <c r="B836">
        <v>3277</v>
      </c>
      <c r="C836" t="s">
        <v>1023</v>
      </c>
      <c r="D836" t="s">
        <v>42</v>
      </c>
      <c r="E836">
        <v>2012</v>
      </c>
      <c r="F836" t="s">
        <v>13</v>
      </c>
      <c r="G836" t="s">
        <v>14</v>
      </c>
      <c r="H836" t="s">
        <v>15</v>
      </c>
      <c r="I836" t="s">
        <v>16</v>
      </c>
      <c r="J836">
        <v>7.4522745000000001E-2</v>
      </c>
      <c r="K836">
        <v>17.600000000000001</v>
      </c>
      <c r="L836">
        <v>228.80099999999999</v>
      </c>
      <c r="M836">
        <v>4</v>
      </c>
    </row>
    <row r="837" spans="1:13" x14ac:dyDescent="0.3">
      <c r="A837" t="s">
        <v>10</v>
      </c>
      <c r="B837">
        <v>5746</v>
      </c>
      <c r="C837" t="s">
        <v>1296</v>
      </c>
      <c r="D837" t="s">
        <v>48</v>
      </c>
      <c r="E837">
        <v>2012</v>
      </c>
      <c r="F837" t="s">
        <v>13</v>
      </c>
      <c r="G837" t="s">
        <v>14</v>
      </c>
      <c r="H837" t="s">
        <v>15</v>
      </c>
      <c r="I837" t="s">
        <v>16</v>
      </c>
      <c r="J837">
        <v>1.5990130000000002E-2</v>
      </c>
      <c r="K837">
        <v>17</v>
      </c>
      <c r="L837">
        <v>228.83519999999999</v>
      </c>
      <c r="M837">
        <v>1</v>
      </c>
    </row>
    <row r="838" spans="1:13" x14ac:dyDescent="0.3">
      <c r="A838" t="s">
        <v>17</v>
      </c>
      <c r="B838">
        <v>983</v>
      </c>
      <c r="C838" t="s">
        <v>790</v>
      </c>
      <c r="D838" t="s">
        <v>57</v>
      </c>
      <c r="E838">
        <v>2012</v>
      </c>
      <c r="F838" t="s">
        <v>13</v>
      </c>
      <c r="G838" t="s">
        <v>14</v>
      </c>
      <c r="H838" t="s">
        <v>15</v>
      </c>
      <c r="I838" t="s">
        <v>16</v>
      </c>
      <c r="J838">
        <v>0</v>
      </c>
      <c r="K838">
        <v>13.65</v>
      </c>
      <c r="L838">
        <v>229.46680000000001</v>
      </c>
      <c r="M838">
        <v>4.4000000000000004</v>
      </c>
    </row>
    <row r="839" spans="1:13" x14ac:dyDescent="0.3">
      <c r="A839" t="s">
        <v>17</v>
      </c>
      <c r="B839">
        <v>6175</v>
      </c>
      <c r="C839" t="s">
        <v>200</v>
      </c>
      <c r="D839" t="s">
        <v>74</v>
      </c>
      <c r="E839">
        <v>2012</v>
      </c>
      <c r="F839" t="s">
        <v>13</v>
      </c>
      <c r="G839" t="s">
        <v>14</v>
      </c>
      <c r="H839" t="s">
        <v>15</v>
      </c>
      <c r="I839" t="s">
        <v>16</v>
      </c>
      <c r="J839">
        <v>2.1409912999999999E-2</v>
      </c>
      <c r="K839">
        <v>8.06</v>
      </c>
      <c r="L839">
        <v>229.73259999999999</v>
      </c>
      <c r="M839">
        <v>4</v>
      </c>
    </row>
    <row r="840" spans="1:13" x14ac:dyDescent="0.3">
      <c r="A840" t="s">
        <v>10</v>
      </c>
      <c r="B840">
        <v>6423</v>
      </c>
      <c r="C840" t="s">
        <v>714</v>
      </c>
      <c r="D840" t="s">
        <v>48</v>
      </c>
      <c r="E840">
        <v>2012</v>
      </c>
      <c r="F840" t="s">
        <v>13</v>
      </c>
      <c r="G840" t="s">
        <v>14</v>
      </c>
      <c r="H840" t="s">
        <v>15</v>
      </c>
      <c r="I840" t="s">
        <v>16</v>
      </c>
      <c r="J840">
        <v>8.5268316999999996E-2</v>
      </c>
      <c r="K840">
        <v>10.65</v>
      </c>
      <c r="L840">
        <v>229.76679999999999</v>
      </c>
      <c r="M840">
        <v>4</v>
      </c>
    </row>
    <row r="841" spans="1:13" x14ac:dyDescent="0.3">
      <c r="A841" t="s">
        <v>17</v>
      </c>
      <c r="B841">
        <v>6232</v>
      </c>
      <c r="C841" t="s">
        <v>1280</v>
      </c>
      <c r="D841" t="s">
        <v>61</v>
      </c>
      <c r="E841">
        <v>2012</v>
      </c>
      <c r="F841" t="s">
        <v>13</v>
      </c>
      <c r="G841" t="s">
        <v>14</v>
      </c>
      <c r="H841" t="s">
        <v>15</v>
      </c>
      <c r="I841" t="s">
        <v>16</v>
      </c>
      <c r="J841">
        <v>6.4163982999999994E-2</v>
      </c>
      <c r="K841">
        <v>7.9050000000000002</v>
      </c>
      <c r="L841">
        <v>229.96940000000001</v>
      </c>
      <c r="M841">
        <v>4</v>
      </c>
    </row>
    <row r="842" spans="1:13" x14ac:dyDescent="0.3">
      <c r="A842" t="s">
        <v>10</v>
      </c>
      <c r="B842">
        <v>3202</v>
      </c>
      <c r="C842" t="s">
        <v>840</v>
      </c>
      <c r="D842" t="s">
        <v>48</v>
      </c>
      <c r="E842">
        <v>2012</v>
      </c>
      <c r="F842" t="s">
        <v>13</v>
      </c>
      <c r="G842" t="s">
        <v>14</v>
      </c>
      <c r="H842" t="s">
        <v>15</v>
      </c>
      <c r="I842" t="s">
        <v>16</v>
      </c>
      <c r="J842">
        <v>5.6960813999999999E-2</v>
      </c>
      <c r="K842">
        <v>13.8</v>
      </c>
      <c r="L842">
        <v>230.0984</v>
      </c>
      <c r="M842">
        <v>4</v>
      </c>
    </row>
    <row r="843" spans="1:13" x14ac:dyDescent="0.3">
      <c r="A843" t="s">
        <v>10</v>
      </c>
      <c r="B843">
        <v>516</v>
      </c>
      <c r="C843" t="s">
        <v>154</v>
      </c>
      <c r="D843" t="s">
        <v>74</v>
      </c>
      <c r="E843">
        <v>2012</v>
      </c>
      <c r="F843" t="s">
        <v>13</v>
      </c>
      <c r="G843" t="s">
        <v>14</v>
      </c>
      <c r="H843" t="s">
        <v>15</v>
      </c>
      <c r="I843" t="s">
        <v>16</v>
      </c>
      <c r="J843">
        <v>5.6406128999999999E-2</v>
      </c>
      <c r="K843">
        <v>13.85</v>
      </c>
      <c r="L843">
        <v>231.43</v>
      </c>
      <c r="M843">
        <v>4.7</v>
      </c>
    </row>
    <row r="844" spans="1:13" x14ac:dyDescent="0.3">
      <c r="A844" t="s">
        <v>10</v>
      </c>
      <c r="B844">
        <v>6358</v>
      </c>
      <c r="C844" t="s">
        <v>825</v>
      </c>
      <c r="D844" t="s">
        <v>67</v>
      </c>
      <c r="E844">
        <v>2012</v>
      </c>
      <c r="F844" t="s">
        <v>13</v>
      </c>
      <c r="G844" t="s">
        <v>14</v>
      </c>
      <c r="H844" t="s">
        <v>15</v>
      </c>
      <c r="I844" t="s">
        <v>16</v>
      </c>
      <c r="J844">
        <v>0.11936171800000001</v>
      </c>
      <c r="K844">
        <v>13.6</v>
      </c>
      <c r="L844">
        <v>231.63</v>
      </c>
      <c r="M844">
        <v>4</v>
      </c>
    </row>
    <row r="845" spans="1:13" x14ac:dyDescent="0.3">
      <c r="A845" t="s">
        <v>10</v>
      </c>
      <c r="B845">
        <v>5536</v>
      </c>
      <c r="C845" t="s">
        <v>425</v>
      </c>
      <c r="D845" t="s">
        <v>24</v>
      </c>
      <c r="E845">
        <v>2012</v>
      </c>
      <c r="F845" t="s">
        <v>13</v>
      </c>
      <c r="G845" t="s">
        <v>14</v>
      </c>
      <c r="H845" t="s">
        <v>15</v>
      </c>
      <c r="I845" t="s">
        <v>16</v>
      </c>
      <c r="J845">
        <v>9.1054989000000003E-2</v>
      </c>
      <c r="K845">
        <v>14.35</v>
      </c>
      <c r="L845">
        <v>231.89840000000001</v>
      </c>
      <c r="M845">
        <v>2.5</v>
      </c>
    </row>
    <row r="846" spans="1:13" x14ac:dyDescent="0.3">
      <c r="A846" t="s">
        <v>17</v>
      </c>
      <c r="B846">
        <v>1368</v>
      </c>
      <c r="C846" t="s">
        <v>516</v>
      </c>
      <c r="D846" t="s">
        <v>67</v>
      </c>
      <c r="E846">
        <v>2012</v>
      </c>
      <c r="F846" t="s">
        <v>13</v>
      </c>
      <c r="G846" t="s">
        <v>14</v>
      </c>
      <c r="H846" t="s">
        <v>15</v>
      </c>
      <c r="I846" t="s">
        <v>16</v>
      </c>
      <c r="J846">
        <v>5.6884224999999997E-2</v>
      </c>
      <c r="K846">
        <v>10.6</v>
      </c>
      <c r="L846">
        <v>231.96420000000001</v>
      </c>
      <c r="M846">
        <v>4.3</v>
      </c>
    </row>
    <row r="847" spans="1:13" x14ac:dyDescent="0.3">
      <c r="A847" t="s">
        <v>17</v>
      </c>
      <c r="B847">
        <v>6197</v>
      </c>
      <c r="C847" t="s">
        <v>1208</v>
      </c>
      <c r="D847" t="s">
        <v>67</v>
      </c>
      <c r="E847">
        <v>2012</v>
      </c>
      <c r="F847" t="s">
        <v>13</v>
      </c>
      <c r="G847" t="s">
        <v>14</v>
      </c>
      <c r="H847" t="s">
        <v>15</v>
      </c>
      <c r="I847" t="s">
        <v>16</v>
      </c>
      <c r="J847">
        <v>0</v>
      </c>
      <c r="K847">
        <v>14.1</v>
      </c>
      <c r="L847">
        <v>231.96680000000001</v>
      </c>
      <c r="M847">
        <v>4</v>
      </c>
    </row>
    <row r="848" spans="1:13" x14ac:dyDescent="0.3">
      <c r="A848" t="s">
        <v>17</v>
      </c>
      <c r="B848">
        <v>3879</v>
      </c>
      <c r="C848" t="s">
        <v>915</v>
      </c>
      <c r="D848" t="s">
        <v>42</v>
      </c>
      <c r="E848">
        <v>2012</v>
      </c>
      <c r="F848" t="s">
        <v>13</v>
      </c>
      <c r="G848" t="s">
        <v>14</v>
      </c>
      <c r="H848" t="s">
        <v>15</v>
      </c>
      <c r="I848" t="s">
        <v>16</v>
      </c>
      <c r="J848">
        <v>0.148163564</v>
      </c>
      <c r="K848">
        <v>20.25</v>
      </c>
      <c r="L848">
        <v>232.76159999999999</v>
      </c>
      <c r="M848">
        <v>3.9</v>
      </c>
    </row>
    <row r="849" spans="1:13" x14ac:dyDescent="0.3">
      <c r="A849" t="s">
        <v>17</v>
      </c>
      <c r="B849">
        <v>4927</v>
      </c>
      <c r="C849" t="s">
        <v>209</v>
      </c>
      <c r="D849" t="s">
        <v>12</v>
      </c>
      <c r="E849">
        <v>2012</v>
      </c>
      <c r="F849" t="s">
        <v>13</v>
      </c>
      <c r="G849" t="s">
        <v>14</v>
      </c>
      <c r="H849" t="s">
        <v>15</v>
      </c>
      <c r="I849" t="s">
        <v>16</v>
      </c>
      <c r="J849">
        <v>9.6884209999999998E-2</v>
      </c>
      <c r="K849">
        <v>19.100000000000001</v>
      </c>
      <c r="L849">
        <v>233.5958</v>
      </c>
      <c r="M849">
        <v>3.4</v>
      </c>
    </row>
    <row r="850" spans="1:13" x14ac:dyDescent="0.3">
      <c r="A850" t="s">
        <v>17</v>
      </c>
      <c r="B850">
        <v>4161</v>
      </c>
      <c r="C850" t="s">
        <v>286</v>
      </c>
      <c r="D850" t="s">
        <v>95</v>
      </c>
      <c r="E850">
        <v>2012</v>
      </c>
      <c r="F850" t="s">
        <v>13</v>
      </c>
      <c r="G850" t="s">
        <v>14</v>
      </c>
      <c r="H850" t="s">
        <v>15</v>
      </c>
      <c r="I850" t="s">
        <v>16</v>
      </c>
      <c r="J850">
        <v>6.0794096999999998E-2</v>
      </c>
      <c r="K850">
        <v>20.350000000000001</v>
      </c>
      <c r="L850">
        <v>233.66159999999999</v>
      </c>
      <c r="M850">
        <v>3.8</v>
      </c>
    </row>
    <row r="851" spans="1:13" x14ac:dyDescent="0.3">
      <c r="A851" t="s">
        <v>17</v>
      </c>
      <c r="B851">
        <v>3286</v>
      </c>
      <c r="C851" t="s">
        <v>1451</v>
      </c>
      <c r="D851" t="s">
        <v>48</v>
      </c>
      <c r="E851">
        <v>2012</v>
      </c>
      <c r="F851" t="s">
        <v>13</v>
      </c>
      <c r="G851" t="s">
        <v>14</v>
      </c>
      <c r="H851" t="s">
        <v>15</v>
      </c>
      <c r="I851" t="s">
        <v>16</v>
      </c>
      <c r="J851">
        <v>6.7312612999999993E-2</v>
      </c>
      <c r="K851">
        <v>10</v>
      </c>
      <c r="L851">
        <v>234.35900000000001</v>
      </c>
      <c r="M851">
        <v>4</v>
      </c>
    </row>
    <row r="852" spans="1:13" x14ac:dyDescent="0.3">
      <c r="A852" t="s">
        <v>10</v>
      </c>
      <c r="B852">
        <v>2750</v>
      </c>
      <c r="C852" t="s">
        <v>960</v>
      </c>
      <c r="D852" t="s">
        <v>32</v>
      </c>
      <c r="E852">
        <v>2012</v>
      </c>
      <c r="F852" t="s">
        <v>13</v>
      </c>
      <c r="G852" t="s">
        <v>14</v>
      </c>
      <c r="H852" t="s">
        <v>15</v>
      </c>
      <c r="I852" t="s">
        <v>16</v>
      </c>
      <c r="J852">
        <v>7.7292301999999993E-2</v>
      </c>
      <c r="K852">
        <v>19.5</v>
      </c>
      <c r="L852">
        <v>235.39580000000001</v>
      </c>
      <c r="M852">
        <v>4.0999999999999996</v>
      </c>
    </row>
    <row r="853" spans="1:13" x14ac:dyDescent="0.3">
      <c r="A853" t="s">
        <v>17</v>
      </c>
      <c r="B853">
        <v>49</v>
      </c>
      <c r="C853" t="s">
        <v>93</v>
      </c>
      <c r="D853" t="s">
        <v>42</v>
      </c>
      <c r="E853">
        <v>2012</v>
      </c>
      <c r="F853" t="s">
        <v>13</v>
      </c>
      <c r="G853" t="s">
        <v>14</v>
      </c>
      <c r="H853" t="s">
        <v>15</v>
      </c>
      <c r="I853" t="s">
        <v>16</v>
      </c>
      <c r="J853">
        <v>1.1305479E-2</v>
      </c>
      <c r="K853">
        <v>10.5</v>
      </c>
      <c r="L853">
        <v>235.5248</v>
      </c>
      <c r="M853">
        <v>5</v>
      </c>
    </row>
    <row r="854" spans="1:13" x14ac:dyDescent="0.3">
      <c r="A854" t="s">
        <v>10</v>
      </c>
      <c r="B854">
        <v>1432</v>
      </c>
      <c r="C854" t="s">
        <v>1014</v>
      </c>
      <c r="D854" t="s">
        <v>54</v>
      </c>
      <c r="E854">
        <v>2012</v>
      </c>
      <c r="F854" t="s">
        <v>13</v>
      </c>
      <c r="G854" t="s">
        <v>14</v>
      </c>
      <c r="H854" t="s">
        <v>15</v>
      </c>
      <c r="I854" t="s">
        <v>16</v>
      </c>
      <c r="J854">
        <v>0</v>
      </c>
      <c r="K854">
        <v>15</v>
      </c>
      <c r="L854">
        <v>235.62479999999999</v>
      </c>
      <c r="M854">
        <v>4.3</v>
      </c>
    </row>
    <row r="855" spans="1:13" x14ac:dyDescent="0.3">
      <c r="A855" t="s">
        <v>17</v>
      </c>
      <c r="B855">
        <v>5013</v>
      </c>
      <c r="C855" t="s">
        <v>171</v>
      </c>
      <c r="D855" t="s">
        <v>19</v>
      </c>
      <c r="E855">
        <v>2012</v>
      </c>
      <c r="F855" t="s">
        <v>13</v>
      </c>
      <c r="G855" t="s">
        <v>14</v>
      </c>
      <c r="H855" t="s">
        <v>15</v>
      </c>
      <c r="I855" t="s">
        <v>16</v>
      </c>
      <c r="J855">
        <v>1.8934718999999999E-2</v>
      </c>
      <c r="K855">
        <v>17.600000000000001</v>
      </c>
      <c r="L855">
        <v>237.75899999999999</v>
      </c>
      <c r="M855">
        <v>3.3</v>
      </c>
    </row>
    <row r="856" spans="1:13" x14ac:dyDescent="0.3">
      <c r="A856" t="s">
        <v>17</v>
      </c>
      <c r="B856">
        <v>2725</v>
      </c>
      <c r="C856" t="s">
        <v>1377</v>
      </c>
      <c r="D856" t="s">
        <v>42</v>
      </c>
      <c r="E856">
        <v>2012</v>
      </c>
      <c r="F856" t="s">
        <v>13</v>
      </c>
      <c r="G856" t="s">
        <v>14</v>
      </c>
      <c r="H856" t="s">
        <v>15</v>
      </c>
      <c r="I856" t="s">
        <v>16</v>
      </c>
      <c r="J856">
        <v>5.9417055000000003E-2</v>
      </c>
      <c r="K856">
        <v>15.1</v>
      </c>
      <c r="L856">
        <v>237.9248</v>
      </c>
      <c r="M856">
        <v>4.0999999999999996</v>
      </c>
    </row>
    <row r="857" spans="1:13" x14ac:dyDescent="0.3">
      <c r="A857" t="s">
        <v>17</v>
      </c>
      <c r="B857">
        <v>6307</v>
      </c>
      <c r="C857" t="s">
        <v>917</v>
      </c>
      <c r="D857" t="s">
        <v>48</v>
      </c>
      <c r="E857">
        <v>2012</v>
      </c>
      <c r="F857" t="s">
        <v>13</v>
      </c>
      <c r="G857" t="s">
        <v>14</v>
      </c>
      <c r="H857" t="s">
        <v>15</v>
      </c>
      <c r="I857" t="s">
        <v>16</v>
      </c>
      <c r="J857">
        <v>1.9064377E-2</v>
      </c>
      <c r="K857">
        <v>15.2</v>
      </c>
      <c r="L857">
        <v>238.22479999999999</v>
      </c>
      <c r="M857">
        <v>4</v>
      </c>
    </row>
    <row r="858" spans="1:13" x14ac:dyDescent="0.3">
      <c r="A858" t="s">
        <v>17</v>
      </c>
      <c r="B858">
        <v>6190</v>
      </c>
      <c r="C858" t="s">
        <v>1456</v>
      </c>
      <c r="D858" t="s">
        <v>67</v>
      </c>
      <c r="E858">
        <v>2012</v>
      </c>
      <c r="F858" t="s">
        <v>13</v>
      </c>
      <c r="G858" t="s">
        <v>14</v>
      </c>
      <c r="H858" t="s">
        <v>15</v>
      </c>
      <c r="I858" t="s">
        <v>16</v>
      </c>
      <c r="J858">
        <v>2.5519534E-2</v>
      </c>
      <c r="K858">
        <v>5.44</v>
      </c>
      <c r="L858">
        <v>238.75380000000001</v>
      </c>
      <c r="M858">
        <v>4</v>
      </c>
    </row>
    <row r="859" spans="1:13" x14ac:dyDescent="0.3">
      <c r="A859" t="s">
        <v>17</v>
      </c>
      <c r="B859">
        <v>1297</v>
      </c>
      <c r="C859" t="s">
        <v>961</v>
      </c>
      <c r="D859" t="s">
        <v>64</v>
      </c>
      <c r="E859">
        <v>2012</v>
      </c>
      <c r="F859" t="s">
        <v>13</v>
      </c>
      <c r="G859" t="s">
        <v>14</v>
      </c>
      <c r="H859" t="s">
        <v>15</v>
      </c>
      <c r="I859" t="s">
        <v>16</v>
      </c>
      <c r="J859">
        <v>5.9582995999999999E-2</v>
      </c>
      <c r="K859">
        <v>14.6</v>
      </c>
      <c r="L859">
        <v>238.85380000000001</v>
      </c>
      <c r="M859">
        <v>4.3</v>
      </c>
    </row>
    <row r="860" spans="1:13" x14ac:dyDescent="0.3">
      <c r="A860" t="s">
        <v>10</v>
      </c>
      <c r="B860">
        <v>3243</v>
      </c>
      <c r="C860" t="s">
        <v>1295</v>
      </c>
      <c r="D860" t="s">
        <v>12</v>
      </c>
      <c r="E860">
        <v>2012</v>
      </c>
      <c r="F860" t="s">
        <v>13</v>
      </c>
      <c r="G860" t="s">
        <v>14</v>
      </c>
      <c r="H860" t="s">
        <v>15</v>
      </c>
      <c r="I860" t="s">
        <v>16</v>
      </c>
      <c r="J860">
        <v>0.15628656599999999</v>
      </c>
      <c r="K860">
        <v>12.65</v>
      </c>
      <c r="L860">
        <v>238.9538</v>
      </c>
      <c r="M860">
        <v>4</v>
      </c>
    </row>
    <row r="861" spans="1:13" x14ac:dyDescent="0.3">
      <c r="A861" t="s">
        <v>17</v>
      </c>
      <c r="B861">
        <v>5859</v>
      </c>
      <c r="C861" t="s">
        <v>228</v>
      </c>
      <c r="D861" t="s">
        <v>24</v>
      </c>
      <c r="E861">
        <v>2012</v>
      </c>
      <c r="F861" t="s">
        <v>13</v>
      </c>
      <c r="G861" t="s">
        <v>14</v>
      </c>
      <c r="H861" t="s">
        <v>15</v>
      </c>
      <c r="I861" t="s">
        <v>16</v>
      </c>
      <c r="J861">
        <v>3.2677678000000002E-2</v>
      </c>
      <c r="K861">
        <v>7.5</v>
      </c>
      <c r="L861">
        <v>239.09059999999999</v>
      </c>
      <c r="M861">
        <v>4</v>
      </c>
    </row>
    <row r="862" spans="1:13" x14ac:dyDescent="0.3">
      <c r="A862" t="s">
        <v>17</v>
      </c>
      <c r="B862">
        <v>73</v>
      </c>
      <c r="C862" t="s">
        <v>118</v>
      </c>
      <c r="D862" t="s">
        <v>48</v>
      </c>
      <c r="E862">
        <v>2012</v>
      </c>
      <c r="F862" t="s">
        <v>13</v>
      </c>
      <c r="G862" t="s">
        <v>14</v>
      </c>
      <c r="H862" t="s">
        <v>15</v>
      </c>
      <c r="I862" t="s">
        <v>16</v>
      </c>
      <c r="J862">
        <v>2.8988288000000001E-2</v>
      </c>
      <c r="K862">
        <v>10.8</v>
      </c>
      <c r="L862">
        <v>239.22219999999999</v>
      </c>
      <c r="M862">
        <v>5</v>
      </c>
    </row>
    <row r="863" spans="1:13" x14ac:dyDescent="0.3">
      <c r="A863" t="s">
        <v>17</v>
      </c>
      <c r="B863">
        <v>6251</v>
      </c>
      <c r="C863" t="s">
        <v>465</v>
      </c>
      <c r="D863" t="s">
        <v>19</v>
      </c>
      <c r="E863">
        <v>2012</v>
      </c>
      <c r="F863" t="s">
        <v>13</v>
      </c>
      <c r="G863" t="s">
        <v>14</v>
      </c>
      <c r="H863" t="s">
        <v>15</v>
      </c>
      <c r="I863" t="s">
        <v>16</v>
      </c>
      <c r="J863">
        <v>9.7862838999999993E-2</v>
      </c>
      <c r="K863">
        <v>17.75</v>
      </c>
      <c r="L863">
        <v>239.31960000000001</v>
      </c>
      <c r="M863">
        <v>4</v>
      </c>
    </row>
    <row r="864" spans="1:13" x14ac:dyDescent="0.3">
      <c r="A864" t="s">
        <v>10</v>
      </c>
      <c r="B864">
        <v>1416</v>
      </c>
      <c r="C864" t="s">
        <v>1004</v>
      </c>
      <c r="D864" t="s">
        <v>67</v>
      </c>
      <c r="E864">
        <v>2012</v>
      </c>
      <c r="F864" t="s">
        <v>13</v>
      </c>
      <c r="G864" t="s">
        <v>14</v>
      </c>
      <c r="H864" t="s">
        <v>15</v>
      </c>
      <c r="I864" t="s">
        <v>16</v>
      </c>
      <c r="J864">
        <v>0.14424131400000001</v>
      </c>
      <c r="K864">
        <v>11.6</v>
      </c>
      <c r="L864">
        <v>239.4222</v>
      </c>
      <c r="M864">
        <v>4.3</v>
      </c>
    </row>
    <row r="865" spans="1:13" x14ac:dyDescent="0.3">
      <c r="A865" t="s">
        <v>17</v>
      </c>
      <c r="B865">
        <v>5127</v>
      </c>
      <c r="C865" t="s">
        <v>1342</v>
      </c>
      <c r="D865" t="s">
        <v>32</v>
      </c>
      <c r="E865">
        <v>2012</v>
      </c>
      <c r="F865" t="s">
        <v>13</v>
      </c>
      <c r="G865" t="s">
        <v>14</v>
      </c>
      <c r="H865" t="s">
        <v>15</v>
      </c>
      <c r="I865" t="s">
        <v>16</v>
      </c>
      <c r="J865">
        <v>5.2149675E-2</v>
      </c>
      <c r="K865">
        <v>10.8</v>
      </c>
      <c r="L865">
        <v>239.9564</v>
      </c>
      <c r="M865">
        <v>3.2</v>
      </c>
    </row>
    <row r="866" spans="1:13" x14ac:dyDescent="0.3">
      <c r="A866" t="s">
        <v>10</v>
      </c>
      <c r="B866">
        <v>2117</v>
      </c>
      <c r="C866" t="s">
        <v>1213</v>
      </c>
      <c r="D866" t="s">
        <v>159</v>
      </c>
      <c r="E866">
        <v>2012</v>
      </c>
      <c r="F866" t="s">
        <v>13</v>
      </c>
      <c r="G866" t="s">
        <v>14</v>
      </c>
      <c r="H866" t="s">
        <v>15</v>
      </c>
      <c r="I866" t="s">
        <v>16</v>
      </c>
      <c r="J866">
        <v>1.7658633999999999E-2</v>
      </c>
      <c r="K866">
        <v>10.195</v>
      </c>
      <c r="L866">
        <v>240.15379999999999</v>
      </c>
      <c r="M866">
        <v>4.2</v>
      </c>
    </row>
    <row r="867" spans="1:13" x14ac:dyDescent="0.3">
      <c r="A867" t="s">
        <v>10</v>
      </c>
      <c r="B867">
        <v>3308</v>
      </c>
      <c r="C867" t="s">
        <v>1454</v>
      </c>
      <c r="D867" t="s">
        <v>153</v>
      </c>
      <c r="E867">
        <v>2012</v>
      </c>
      <c r="F867" t="s">
        <v>13</v>
      </c>
      <c r="G867" t="s">
        <v>14</v>
      </c>
      <c r="H867" t="s">
        <v>15</v>
      </c>
      <c r="I867" t="s">
        <v>16</v>
      </c>
      <c r="J867">
        <v>0.12953867999999999</v>
      </c>
      <c r="K867">
        <v>20.75</v>
      </c>
      <c r="L867">
        <v>240.28800000000001</v>
      </c>
      <c r="M867">
        <v>4</v>
      </c>
    </row>
    <row r="868" spans="1:13" x14ac:dyDescent="0.3">
      <c r="A868" t="s">
        <v>10</v>
      </c>
      <c r="B868">
        <v>1000</v>
      </c>
      <c r="C868" t="s">
        <v>803</v>
      </c>
      <c r="D868" t="s">
        <v>95</v>
      </c>
      <c r="E868">
        <v>2012</v>
      </c>
      <c r="F868" t="s">
        <v>13</v>
      </c>
      <c r="G868" t="s">
        <v>14</v>
      </c>
      <c r="H868" t="s">
        <v>15</v>
      </c>
      <c r="I868" t="s">
        <v>16</v>
      </c>
      <c r="J868">
        <v>2.2976493000000001E-2</v>
      </c>
      <c r="K868">
        <v>20.25</v>
      </c>
      <c r="L868">
        <v>240.35380000000001</v>
      </c>
      <c r="M868">
        <v>4.4000000000000004</v>
      </c>
    </row>
    <row r="869" spans="1:13" x14ac:dyDescent="0.3">
      <c r="A869" t="s">
        <v>10</v>
      </c>
      <c r="B869">
        <v>3298</v>
      </c>
      <c r="C869" t="s">
        <v>1121</v>
      </c>
      <c r="D869" t="s">
        <v>67</v>
      </c>
      <c r="E869">
        <v>2012</v>
      </c>
      <c r="F869" t="s">
        <v>13</v>
      </c>
      <c r="G869" t="s">
        <v>14</v>
      </c>
      <c r="H869" t="s">
        <v>15</v>
      </c>
      <c r="I869" t="s">
        <v>16</v>
      </c>
      <c r="J869">
        <v>0.15707565800000001</v>
      </c>
      <c r="K869">
        <v>17.75</v>
      </c>
      <c r="L869">
        <v>240.5538</v>
      </c>
      <c r="M869">
        <v>4</v>
      </c>
    </row>
    <row r="870" spans="1:13" x14ac:dyDescent="0.3">
      <c r="A870" t="s">
        <v>17</v>
      </c>
      <c r="B870">
        <v>6199</v>
      </c>
      <c r="C870" t="s">
        <v>370</v>
      </c>
      <c r="D870" t="s">
        <v>67</v>
      </c>
      <c r="E870">
        <v>2012</v>
      </c>
      <c r="F870" t="s">
        <v>13</v>
      </c>
      <c r="G870" t="s">
        <v>14</v>
      </c>
      <c r="H870" t="s">
        <v>15</v>
      </c>
      <c r="I870" t="s">
        <v>16</v>
      </c>
      <c r="J870">
        <v>4.5055587000000001E-2</v>
      </c>
      <c r="K870">
        <v>15.6</v>
      </c>
      <c r="L870">
        <v>242.3854</v>
      </c>
      <c r="M870">
        <v>4</v>
      </c>
    </row>
    <row r="871" spans="1:13" x14ac:dyDescent="0.3">
      <c r="A871" t="s">
        <v>17</v>
      </c>
      <c r="B871">
        <v>6296</v>
      </c>
      <c r="C871" t="s">
        <v>90</v>
      </c>
      <c r="D871" t="s">
        <v>64</v>
      </c>
      <c r="E871">
        <v>2012</v>
      </c>
      <c r="F871" t="s">
        <v>13</v>
      </c>
      <c r="G871" t="s">
        <v>14</v>
      </c>
      <c r="H871" t="s">
        <v>15</v>
      </c>
      <c r="I871" t="s">
        <v>16</v>
      </c>
      <c r="J871">
        <v>0.18293775000000001</v>
      </c>
      <c r="K871">
        <v>19.2</v>
      </c>
      <c r="L871">
        <v>243.0196</v>
      </c>
      <c r="M871">
        <v>4</v>
      </c>
    </row>
    <row r="872" spans="1:13" x14ac:dyDescent="0.3">
      <c r="A872" t="s">
        <v>17</v>
      </c>
      <c r="B872">
        <v>3278</v>
      </c>
      <c r="C872" t="s">
        <v>1449</v>
      </c>
      <c r="D872" t="s">
        <v>42</v>
      </c>
      <c r="E872">
        <v>2012</v>
      </c>
      <c r="F872" t="s">
        <v>13</v>
      </c>
      <c r="G872" t="s">
        <v>14</v>
      </c>
      <c r="H872" t="s">
        <v>15</v>
      </c>
      <c r="I872" t="s">
        <v>16</v>
      </c>
      <c r="J872">
        <v>4.0434372000000003E-2</v>
      </c>
      <c r="K872">
        <v>18.850000000000001</v>
      </c>
      <c r="L872">
        <v>244.31440000000001</v>
      </c>
      <c r="M872">
        <v>4</v>
      </c>
    </row>
    <row r="873" spans="1:13" x14ac:dyDescent="0.3">
      <c r="A873" t="s">
        <v>10</v>
      </c>
      <c r="B873">
        <v>6364</v>
      </c>
      <c r="C873" t="s">
        <v>1416</v>
      </c>
      <c r="D873" t="s">
        <v>24</v>
      </c>
      <c r="E873">
        <v>2012</v>
      </c>
      <c r="F873" t="s">
        <v>13</v>
      </c>
      <c r="G873" t="s">
        <v>14</v>
      </c>
      <c r="H873" t="s">
        <v>15</v>
      </c>
      <c r="I873" t="s">
        <v>16</v>
      </c>
      <c r="J873">
        <v>3.5895933999999997E-2</v>
      </c>
      <c r="K873">
        <v>6.8650000000000002</v>
      </c>
      <c r="L873">
        <v>244.4486</v>
      </c>
      <c r="M873">
        <v>4</v>
      </c>
    </row>
    <row r="874" spans="1:13" x14ac:dyDescent="0.3">
      <c r="A874" t="s">
        <v>10</v>
      </c>
      <c r="B874">
        <v>6366</v>
      </c>
      <c r="C874" t="s">
        <v>1486</v>
      </c>
      <c r="D874" t="s">
        <v>24</v>
      </c>
      <c r="E874">
        <v>2012</v>
      </c>
      <c r="F874" t="s">
        <v>13</v>
      </c>
      <c r="G874" t="s">
        <v>14</v>
      </c>
      <c r="H874" t="s">
        <v>15</v>
      </c>
      <c r="I874" t="s">
        <v>16</v>
      </c>
      <c r="J874">
        <v>4.7503318000000003E-2</v>
      </c>
      <c r="K874">
        <v>9.6950000000000003</v>
      </c>
      <c r="L874">
        <v>244.61439999999999</v>
      </c>
      <c r="M874">
        <v>4</v>
      </c>
    </row>
    <row r="875" spans="1:13" x14ac:dyDescent="0.3">
      <c r="A875" t="s">
        <v>17</v>
      </c>
      <c r="B875">
        <v>2724</v>
      </c>
      <c r="C875" t="s">
        <v>1376</v>
      </c>
      <c r="D875" t="s">
        <v>42</v>
      </c>
      <c r="E875">
        <v>2012</v>
      </c>
      <c r="F875" t="s">
        <v>13</v>
      </c>
      <c r="G875" t="s">
        <v>14</v>
      </c>
      <c r="H875" t="s">
        <v>15</v>
      </c>
      <c r="I875" t="s">
        <v>16</v>
      </c>
      <c r="J875">
        <v>4.4730667000000002E-2</v>
      </c>
      <c r="K875">
        <v>9.3000000000000007</v>
      </c>
      <c r="L875">
        <v>245.18020000000001</v>
      </c>
      <c r="M875">
        <v>4.0999999999999996</v>
      </c>
    </row>
    <row r="876" spans="1:13" x14ac:dyDescent="0.3">
      <c r="A876" t="s">
        <v>17</v>
      </c>
      <c r="B876">
        <v>5854</v>
      </c>
      <c r="C876" t="s">
        <v>1575</v>
      </c>
      <c r="D876" t="s">
        <v>24</v>
      </c>
      <c r="E876">
        <v>2012</v>
      </c>
      <c r="F876" t="s">
        <v>13</v>
      </c>
      <c r="G876" t="s">
        <v>14</v>
      </c>
      <c r="H876" t="s">
        <v>15</v>
      </c>
      <c r="I876" t="s">
        <v>16</v>
      </c>
      <c r="J876">
        <v>0.13138376199999999</v>
      </c>
      <c r="K876">
        <v>12.15</v>
      </c>
      <c r="L876">
        <v>246.04599999999999</v>
      </c>
      <c r="M876">
        <v>4</v>
      </c>
    </row>
    <row r="877" spans="1:13" x14ac:dyDescent="0.3">
      <c r="A877" t="s">
        <v>17</v>
      </c>
      <c r="B877">
        <v>5870</v>
      </c>
      <c r="C877" t="s">
        <v>230</v>
      </c>
      <c r="D877" t="s">
        <v>24</v>
      </c>
      <c r="E877">
        <v>2012</v>
      </c>
      <c r="F877" t="s">
        <v>13</v>
      </c>
      <c r="G877" t="s">
        <v>14</v>
      </c>
      <c r="H877" t="s">
        <v>15</v>
      </c>
      <c r="I877" t="s">
        <v>16</v>
      </c>
      <c r="J877">
        <v>3.9355947000000002E-2</v>
      </c>
      <c r="K877">
        <v>18.600000000000001</v>
      </c>
      <c r="L877">
        <v>246.3802</v>
      </c>
      <c r="M877">
        <v>4</v>
      </c>
    </row>
    <row r="878" spans="1:13" x14ac:dyDescent="0.3">
      <c r="A878" t="s">
        <v>17</v>
      </c>
      <c r="B878">
        <v>2063</v>
      </c>
      <c r="C878" t="s">
        <v>203</v>
      </c>
      <c r="D878" t="s">
        <v>67</v>
      </c>
      <c r="E878">
        <v>2012</v>
      </c>
      <c r="F878" t="s">
        <v>13</v>
      </c>
      <c r="G878" t="s">
        <v>14</v>
      </c>
      <c r="H878" t="s">
        <v>15</v>
      </c>
      <c r="I878" t="s">
        <v>16</v>
      </c>
      <c r="J878">
        <v>5.8192802000000002E-2</v>
      </c>
      <c r="K878">
        <v>13.8</v>
      </c>
      <c r="L878">
        <v>246.9802</v>
      </c>
      <c r="M878">
        <v>4.2</v>
      </c>
    </row>
    <row r="879" spans="1:13" x14ac:dyDescent="0.3">
      <c r="A879" t="s">
        <v>17</v>
      </c>
      <c r="B879">
        <v>2066</v>
      </c>
      <c r="C879" t="s">
        <v>665</v>
      </c>
      <c r="D879" t="s">
        <v>24</v>
      </c>
      <c r="E879">
        <v>2012</v>
      </c>
      <c r="F879" t="s">
        <v>13</v>
      </c>
      <c r="G879" t="s">
        <v>14</v>
      </c>
      <c r="H879" t="s">
        <v>15</v>
      </c>
      <c r="I879" t="s">
        <v>16</v>
      </c>
      <c r="J879">
        <v>8.3327692999999994E-2</v>
      </c>
      <c r="K879">
        <v>5.1550000000000002</v>
      </c>
      <c r="L879">
        <v>247.27760000000001</v>
      </c>
      <c r="M879">
        <v>4.2</v>
      </c>
    </row>
    <row r="880" spans="1:13" x14ac:dyDescent="0.3">
      <c r="A880" t="s">
        <v>10</v>
      </c>
      <c r="B880">
        <v>77</v>
      </c>
      <c r="C880" t="s">
        <v>122</v>
      </c>
      <c r="D880" t="s">
        <v>57</v>
      </c>
      <c r="E880">
        <v>2012</v>
      </c>
      <c r="F880" t="s">
        <v>13</v>
      </c>
      <c r="G880" t="s">
        <v>14</v>
      </c>
      <c r="H880" t="s">
        <v>15</v>
      </c>
      <c r="I880" t="s">
        <v>16</v>
      </c>
      <c r="J880">
        <v>3.0311951E-2</v>
      </c>
      <c r="K880">
        <v>8</v>
      </c>
      <c r="L880">
        <v>247.4092</v>
      </c>
      <c r="M880">
        <v>5</v>
      </c>
    </row>
    <row r="881" spans="1:13" x14ac:dyDescent="0.3">
      <c r="A881" t="s">
        <v>17</v>
      </c>
      <c r="B881">
        <v>5450</v>
      </c>
      <c r="C881" t="s">
        <v>916</v>
      </c>
      <c r="D881" t="s">
        <v>48</v>
      </c>
      <c r="E881">
        <v>2012</v>
      </c>
      <c r="F881" t="s">
        <v>13</v>
      </c>
      <c r="G881" t="s">
        <v>14</v>
      </c>
      <c r="H881" t="s">
        <v>15</v>
      </c>
      <c r="I881" t="s">
        <v>16</v>
      </c>
      <c r="J881">
        <v>2.0423548999999999E-2</v>
      </c>
      <c r="K881">
        <v>7.42</v>
      </c>
      <c r="L881">
        <v>249.00919999999999</v>
      </c>
      <c r="M881">
        <v>2.8</v>
      </c>
    </row>
    <row r="882" spans="1:13" x14ac:dyDescent="0.3">
      <c r="A882" t="s">
        <v>17</v>
      </c>
      <c r="B882">
        <v>4771</v>
      </c>
      <c r="C882" t="s">
        <v>1525</v>
      </c>
      <c r="D882" t="s">
        <v>42</v>
      </c>
      <c r="E882">
        <v>2012</v>
      </c>
      <c r="F882" t="s">
        <v>13</v>
      </c>
      <c r="G882" t="s">
        <v>14</v>
      </c>
      <c r="H882" t="s">
        <v>15</v>
      </c>
      <c r="I882" t="s">
        <v>16</v>
      </c>
      <c r="J882">
        <v>9.2927148000000001E-2</v>
      </c>
      <c r="K882">
        <v>7.39</v>
      </c>
      <c r="L882">
        <v>249.50659999999999</v>
      </c>
      <c r="M882">
        <v>3.5</v>
      </c>
    </row>
    <row r="883" spans="1:13" x14ac:dyDescent="0.3">
      <c r="A883" t="s">
        <v>17</v>
      </c>
      <c r="B883">
        <v>72</v>
      </c>
      <c r="C883" t="s">
        <v>117</v>
      </c>
      <c r="D883" t="s">
        <v>48</v>
      </c>
      <c r="E883">
        <v>2012</v>
      </c>
      <c r="F883" t="s">
        <v>13</v>
      </c>
      <c r="G883" t="s">
        <v>14</v>
      </c>
      <c r="H883" t="s">
        <v>15</v>
      </c>
      <c r="I883" t="s">
        <v>16</v>
      </c>
      <c r="J883">
        <v>1.0027885E-2</v>
      </c>
      <c r="K883">
        <v>7.9050000000000002</v>
      </c>
      <c r="L883">
        <v>249.64080000000001</v>
      </c>
      <c r="M883">
        <v>5</v>
      </c>
    </row>
    <row r="884" spans="1:13" x14ac:dyDescent="0.3">
      <c r="A884" t="s">
        <v>17</v>
      </c>
      <c r="B884">
        <v>6213</v>
      </c>
      <c r="C884" t="s">
        <v>738</v>
      </c>
      <c r="D884" t="s">
        <v>24</v>
      </c>
      <c r="E884">
        <v>2012</v>
      </c>
      <c r="F884" t="s">
        <v>13</v>
      </c>
      <c r="G884" t="s">
        <v>14</v>
      </c>
      <c r="H884" t="s">
        <v>15</v>
      </c>
      <c r="I884" t="s">
        <v>16</v>
      </c>
      <c r="J884">
        <v>0.119570595</v>
      </c>
      <c r="K884">
        <v>17</v>
      </c>
      <c r="L884">
        <v>249.74340000000001</v>
      </c>
      <c r="M884">
        <v>4</v>
      </c>
    </row>
    <row r="885" spans="1:13" x14ac:dyDescent="0.3">
      <c r="A885" t="s">
        <v>17</v>
      </c>
      <c r="B885">
        <v>2649</v>
      </c>
      <c r="C885" t="s">
        <v>981</v>
      </c>
      <c r="D885" t="s">
        <v>67</v>
      </c>
      <c r="E885">
        <v>2012</v>
      </c>
      <c r="F885" t="s">
        <v>13</v>
      </c>
      <c r="G885" t="s">
        <v>14</v>
      </c>
      <c r="H885" t="s">
        <v>15</v>
      </c>
      <c r="I885" t="s">
        <v>16</v>
      </c>
      <c r="J885">
        <v>1.6047301E-2</v>
      </c>
      <c r="K885">
        <v>9.3000000000000007</v>
      </c>
      <c r="L885">
        <v>249.8092</v>
      </c>
      <c r="M885">
        <v>4.0999999999999996</v>
      </c>
    </row>
    <row r="886" spans="1:13" x14ac:dyDescent="0.3">
      <c r="A886" t="s">
        <v>10</v>
      </c>
      <c r="B886">
        <v>6383</v>
      </c>
      <c r="C886" t="s">
        <v>1310</v>
      </c>
      <c r="D886" t="s">
        <v>12</v>
      </c>
      <c r="E886">
        <v>2012</v>
      </c>
      <c r="F886" t="s">
        <v>13</v>
      </c>
      <c r="G886" t="s">
        <v>14</v>
      </c>
      <c r="H886" t="s">
        <v>15</v>
      </c>
      <c r="I886" t="s">
        <v>16</v>
      </c>
      <c r="J886">
        <v>6.6400129000000002E-2</v>
      </c>
      <c r="K886">
        <v>18.2</v>
      </c>
      <c r="L886">
        <v>250.10919999999999</v>
      </c>
      <c r="M886">
        <v>4</v>
      </c>
    </row>
    <row r="887" spans="1:13" x14ac:dyDescent="0.3">
      <c r="A887" t="s">
        <v>17</v>
      </c>
      <c r="B887">
        <v>6285</v>
      </c>
      <c r="C887" t="s">
        <v>753</v>
      </c>
      <c r="D887" t="s">
        <v>42</v>
      </c>
      <c r="E887">
        <v>2012</v>
      </c>
      <c r="F887" t="s">
        <v>13</v>
      </c>
      <c r="G887" t="s">
        <v>14</v>
      </c>
      <c r="H887" t="s">
        <v>15</v>
      </c>
      <c r="I887" t="s">
        <v>16</v>
      </c>
      <c r="J887">
        <v>9.4308058E-2</v>
      </c>
      <c r="K887">
        <v>19.600000000000001</v>
      </c>
      <c r="L887">
        <v>251.8698</v>
      </c>
      <c r="M887">
        <v>4</v>
      </c>
    </row>
    <row r="888" spans="1:13" x14ac:dyDescent="0.3">
      <c r="A888" t="s">
        <v>17</v>
      </c>
      <c r="B888">
        <v>2077</v>
      </c>
      <c r="C888" t="s">
        <v>1211</v>
      </c>
      <c r="D888" t="s">
        <v>61</v>
      </c>
      <c r="E888">
        <v>2012</v>
      </c>
      <c r="F888" t="s">
        <v>13</v>
      </c>
      <c r="G888" t="s">
        <v>14</v>
      </c>
      <c r="H888" t="s">
        <v>15</v>
      </c>
      <c r="I888" t="s">
        <v>16</v>
      </c>
      <c r="J888">
        <v>0.14082191699999999</v>
      </c>
      <c r="K888">
        <v>15.75</v>
      </c>
      <c r="L888">
        <v>252.93819999999999</v>
      </c>
      <c r="M888">
        <v>4.2</v>
      </c>
    </row>
    <row r="889" spans="1:13" x14ac:dyDescent="0.3">
      <c r="A889" t="s">
        <v>10</v>
      </c>
      <c r="B889">
        <v>521</v>
      </c>
      <c r="C889" t="s">
        <v>501</v>
      </c>
      <c r="D889" t="s">
        <v>48</v>
      </c>
      <c r="E889">
        <v>2012</v>
      </c>
      <c r="F889" t="s">
        <v>13</v>
      </c>
      <c r="G889" t="s">
        <v>14</v>
      </c>
      <c r="H889" t="s">
        <v>15</v>
      </c>
      <c r="I889" t="s">
        <v>16</v>
      </c>
      <c r="J889">
        <v>3.0672457E-2</v>
      </c>
      <c r="K889">
        <v>15.7</v>
      </c>
      <c r="L889">
        <v>253.17240000000001</v>
      </c>
      <c r="M889">
        <v>4.7</v>
      </c>
    </row>
    <row r="890" spans="1:13" x14ac:dyDescent="0.3">
      <c r="A890" t="s">
        <v>17</v>
      </c>
      <c r="B890">
        <v>1375</v>
      </c>
      <c r="C890" t="s">
        <v>169</v>
      </c>
      <c r="D890" t="s">
        <v>12</v>
      </c>
      <c r="E890">
        <v>2012</v>
      </c>
      <c r="F890" t="s">
        <v>13</v>
      </c>
      <c r="G890" t="s">
        <v>14</v>
      </c>
      <c r="H890" t="s">
        <v>15</v>
      </c>
      <c r="I890" t="s">
        <v>16</v>
      </c>
      <c r="J890">
        <v>3.4360300000000003E-2</v>
      </c>
      <c r="K890">
        <v>16.100000000000001</v>
      </c>
      <c r="L890">
        <v>253.43559999999999</v>
      </c>
      <c r="M890">
        <v>4.3</v>
      </c>
    </row>
    <row r="891" spans="1:13" x14ac:dyDescent="0.3">
      <c r="A891" t="s">
        <v>17</v>
      </c>
      <c r="B891">
        <v>69</v>
      </c>
      <c r="C891" t="s">
        <v>114</v>
      </c>
      <c r="D891" t="s">
        <v>42</v>
      </c>
      <c r="E891">
        <v>2012</v>
      </c>
      <c r="F891" t="s">
        <v>13</v>
      </c>
      <c r="G891" t="s">
        <v>14</v>
      </c>
      <c r="H891" t="s">
        <v>15</v>
      </c>
      <c r="I891" t="s">
        <v>16</v>
      </c>
      <c r="J891">
        <v>0.113694957</v>
      </c>
      <c r="K891">
        <v>17.25</v>
      </c>
      <c r="L891">
        <v>253.47239999999999</v>
      </c>
      <c r="M891">
        <v>5</v>
      </c>
    </row>
    <row r="892" spans="1:13" x14ac:dyDescent="0.3">
      <c r="A892" t="s">
        <v>17</v>
      </c>
      <c r="B892">
        <v>5533</v>
      </c>
      <c r="C892" t="s">
        <v>1172</v>
      </c>
      <c r="D892" t="s">
        <v>48</v>
      </c>
      <c r="E892">
        <v>2012</v>
      </c>
      <c r="F892" t="s">
        <v>13</v>
      </c>
      <c r="G892" t="s">
        <v>14</v>
      </c>
      <c r="H892" t="s">
        <v>15</v>
      </c>
      <c r="I892" t="s">
        <v>16</v>
      </c>
      <c r="J892">
        <v>2.6182758E-2</v>
      </c>
      <c r="K892">
        <v>17.5</v>
      </c>
      <c r="L892">
        <v>253.63560000000001</v>
      </c>
      <c r="M892">
        <v>2.5</v>
      </c>
    </row>
    <row r="893" spans="1:13" x14ac:dyDescent="0.3">
      <c r="A893" t="s">
        <v>17</v>
      </c>
      <c r="B893">
        <v>2085</v>
      </c>
      <c r="C893" t="s">
        <v>387</v>
      </c>
      <c r="D893" t="s">
        <v>48</v>
      </c>
      <c r="E893">
        <v>2012</v>
      </c>
      <c r="F893" t="s">
        <v>13</v>
      </c>
      <c r="G893" t="s">
        <v>14</v>
      </c>
      <c r="H893" t="s">
        <v>15</v>
      </c>
      <c r="I893" t="s">
        <v>16</v>
      </c>
      <c r="J893">
        <v>7.4460855000000006E-2</v>
      </c>
      <c r="K893">
        <v>9.5</v>
      </c>
      <c r="L893">
        <v>253.67240000000001</v>
      </c>
      <c r="M893">
        <v>4.2</v>
      </c>
    </row>
    <row r="894" spans="1:13" x14ac:dyDescent="0.3">
      <c r="A894" t="s">
        <v>17</v>
      </c>
      <c r="B894">
        <v>2031</v>
      </c>
      <c r="C894" t="s">
        <v>857</v>
      </c>
      <c r="D894" t="s">
        <v>61</v>
      </c>
      <c r="E894">
        <v>2012</v>
      </c>
      <c r="F894" t="s">
        <v>13</v>
      </c>
      <c r="G894" t="s">
        <v>14</v>
      </c>
      <c r="H894" t="s">
        <v>15</v>
      </c>
      <c r="I894" t="s">
        <v>16</v>
      </c>
      <c r="J894">
        <v>7.2088552E-2</v>
      </c>
      <c r="K894">
        <v>8.3949999999999996</v>
      </c>
      <c r="L894">
        <v>253.70400000000001</v>
      </c>
      <c r="M894">
        <v>4.2</v>
      </c>
    </row>
    <row r="895" spans="1:13" x14ac:dyDescent="0.3">
      <c r="A895" t="s">
        <v>10</v>
      </c>
      <c r="B895">
        <v>6362</v>
      </c>
      <c r="C895" t="s">
        <v>1483</v>
      </c>
      <c r="D895" t="s">
        <v>67</v>
      </c>
      <c r="E895">
        <v>2012</v>
      </c>
      <c r="F895" t="s">
        <v>13</v>
      </c>
      <c r="G895" t="s">
        <v>14</v>
      </c>
      <c r="H895" t="s">
        <v>15</v>
      </c>
      <c r="I895" t="s">
        <v>16</v>
      </c>
      <c r="J895">
        <v>3.0975716E-2</v>
      </c>
      <c r="K895">
        <v>20.350000000000001</v>
      </c>
      <c r="L895">
        <v>253.96719999999999</v>
      </c>
      <c r="M895">
        <v>4</v>
      </c>
    </row>
    <row r="896" spans="1:13" x14ac:dyDescent="0.3">
      <c r="A896" t="s">
        <v>10</v>
      </c>
      <c r="B896">
        <v>6377</v>
      </c>
      <c r="C896" t="s">
        <v>361</v>
      </c>
      <c r="D896" t="s">
        <v>12</v>
      </c>
      <c r="E896">
        <v>2012</v>
      </c>
      <c r="F896" t="s">
        <v>13</v>
      </c>
      <c r="G896" t="s">
        <v>14</v>
      </c>
      <c r="H896" t="s">
        <v>15</v>
      </c>
      <c r="I896" t="s">
        <v>16</v>
      </c>
      <c r="J896">
        <v>0.152364317</v>
      </c>
      <c r="K896">
        <v>12.85</v>
      </c>
      <c r="L896">
        <v>254.03819999999999</v>
      </c>
      <c r="M896">
        <v>4</v>
      </c>
    </row>
    <row r="897" spans="1:13" x14ac:dyDescent="0.3">
      <c r="A897" t="s">
        <v>17</v>
      </c>
      <c r="B897">
        <v>5845</v>
      </c>
      <c r="C897" t="s">
        <v>1488</v>
      </c>
      <c r="D897" t="s">
        <v>42</v>
      </c>
      <c r="E897">
        <v>2012</v>
      </c>
      <c r="F897" t="s">
        <v>13</v>
      </c>
      <c r="G897" t="s">
        <v>14</v>
      </c>
      <c r="H897" t="s">
        <v>15</v>
      </c>
      <c r="I897" t="s">
        <v>16</v>
      </c>
      <c r="J897">
        <v>0.186357148</v>
      </c>
      <c r="K897">
        <v>7.8250000000000002</v>
      </c>
      <c r="L897">
        <v>254.3698</v>
      </c>
      <c r="M897">
        <v>4</v>
      </c>
    </row>
    <row r="898" spans="1:13" x14ac:dyDescent="0.3">
      <c r="A898" t="s">
        <v>17</v>
      </c>
      <c r="B898">
        <v>1371</v>
      </c>
      <c r="C898" t="s">
        <v>666</v>
      </c>
      <c r="D898" t="s">
        <v>24</v>
      </c>
      <c r="E898">
        <v>2012</v>
      </c>
      <c r="F898" t="s">
        <v>13</v>
      </c>
      <c r="G898" t="s">
        <v>14</v>
      </c>
      <c r="H898" t="s">
        <v>15</v>
      </c>
      <c r="I898" t="s">
        <v>16</v>
      </c>
      <c r="J898">
        <v>1.8439138000000001E-2</v>
      </c>
      <c r="K898">
        <v>12.15</v>
      </c>
      <c r="L898">
        <v>254.7698</v>
      </c>
      <c r="M898">
        <v>4.3</v>
      </c>
    </row>
    <row r="899" spans="1:13" x14ac:dyDescent="0.3">
      <c r="A899" t="s">
        <v>17</v>
      </c>
      <c r="B899">
        <v>4159</v>
      </c>
      <c r="C899" t="s">
        <v>1284</v>
      </c>
      <c r="D899" t="s">
        <v>48</v>
      </c>
      <c r="E899">
        <v>2012</v>
      </c>
      <c r="F899" t="s">
        <v>13</v>
      </c>
      <c r="G899" t="s">
        <v>14</v>
      </c>
      <c r="H899" t="s">
        <v>15</v>
      </c>
      <c r="I899" t="s">
        <v>16</v>
      </c>
      <c r="J899">
        <v>6.4464146999999999E-2</v>
      </c>
      <c r="K899">
        <v>20.2</v>
      </c>
      <c r="L899">
        <v>255.7646</v>
      </c>
      <c r="M899">
        <v>3.8</v>
      </c>
    </row>
    <row r="900" spans="1:13" x14ac:dyDescent="0.3">
      <c r="A900" t="s">
        <v>17</v>
      </c>
      <c r="B900">
        <v>6272</v>
      </c>
      <c r="C900" t="s">
        <v>652</v>
      </c>
      <c r="D900" t="s">
        <v>42</v>
      </c>
      <c r="E900">
        <v>2012</v>
      </c>
      <c r="F900" t="s">
        <v>13</v>
      </c>
      <c r="G900" t="s">
        <v>14</v>
      </c>
      <c r="H900" t="s">
        <v>15</v>
      </c>
      <c r="I900" t="s">
        <v>16</v>
      </c>
      <c r="J900">
        <v>4.1889549999999998E-2</v>
      </c>
      <c r="K900">
        <v>13</v>
      </c>
      <c r="L900">
        <v>255.9014</v>
      </c>
      <c r="M900">
        <v>4</v>
      </c>
    </row>
    <row r="901" spans="1:13" x14ac:dyDescent="0.3">
      <c r="A901" t="s">
        <v>10</v>
      </c>
      <c r="B901">
        <v>738</v>
      </c>
      <c r="C901" t="s">
        <v>647</v>
      </c>
      <c r="D901" t="s">
        <v>28</v>
      </c>
      <c r="E901">
        <v>2012</v>
      </c>
      <c r="F901" t="s">
        <v>13</v>
      </c>
      <c r="G901" t="s">
        <v>14</v>
      </c>
      <c r="H901" t="s">
        <v>15</v>
      </c>
      <c r="I901" t="s">
        <v>16</v>
      </c>
      <c r="J901">
        <v>0.160951491</v>
      </c>
      <c r="K901">
        <v>19.7</v>
      </c>
      <c r="L901">
        <v>256.10140000000001</v>
      </c>
      <c r="M901">
        <v>4.5</v>
      </c>
    </row>
    <row r="902" spans="1:13" x14ac:dyDescent="0.3">
      <c r="A902" t="s">
        <v>10</v>
      </c>
      <c r="B902">
        <v>2737</v>
      </c>
      <c r="C902" t="s">
        <v>1139</v>
      </c>
      <c r="D902" t="s">
        <v>67</v>
      </c>
      <c r="E902">
        <v>2012</v>
      </c>
      <c r="F902" t="s">
        <v>13</v>
      </c>
      <c r="G902" t="s">
        <v>14</v>
      </c>
      <c r="H902" t="s">
        <v>15</v>
      </c>
      <c r="I902" t="s">
        <v>16</v>
      </c>
      <c r="J902">
        <v>7.4035365000000006E-2</v>
      </c>
      <c r="K902">
        <v>12.6</v>
      </c>
      <c r="L902">
        <v>256.13560000000001</v>
      </c>
      <c r="M902">
        <v>4.0999999999999996</v>
      </c>
    </row>
    <row r="903" spans="1:13" x14ac:dyDescent="0.3">
      <c r="A903" t="s">
        <v>17</v>
      </c>
      <c r="B903">
        <v>48</v>
      </c>
      <c r="C903" t="s">
        <v>92</v>
      </c>
      <c r="D903" t="s">
        <v>24</v>
      </c>
      <c r="E903">
        <v>2012</v>
      </c>
      <c r="F903" t="s">
        <v>13</v>
      </c>
      <c r="G903" t="s">
        <v>14</v>
      </c>
      <c r="H903" t="s">
        <v>15</v>
      </c>
      <c r="I903" t="s">
        <v>16</v>
      </c>
      <c r="J903">
        <v>1.3658248E-2</v>
      </c>
      <c r="K903">
        <v>17.5</v>
      </c>
      <c r="L903">
        <v>256.3304</v>
      </c>
      <c r="M903">
        <v>5</v>
      </c>
    </row>
    <row r="904" spans="1:13" x14ac:dyDescent="0.3">
      <c r="A904" t="s">
        <v>10</v>
      </c>
      <c r="B904">
        <v>6421</v>
      </c>
      <c r="C904" t="s">
        <v>733</v>
      </c>
      <c r="D904" t="s">
        <v>12</v>
      </c>
      <c r="E904">
        <v>2012</v>
      </c>
      <c r="F904" t="s">
        <v>13</v>
      </c>
      <c r="G904" t="s">
        <v>14</v>
      </c>
      <c r="H904" t="s">
        <v>15</v>
      </c>
      <c r="I904" t="s">
        <v>16</v>
      </c>
      <c r="J904">
        <v>0</v>
      </c>
      <c r="K904">
        <v>5.82</v>
      </c>
      <c r="L904">
        <v>256.63299999999998</v>
      </c>
      <c r="M904">
        <v>4</v>
      </c>
    </row>
    <row r="905" spans="1:13" x14ac:dyDescent="0.3">
      <c r="A905" t="s">
        <v>17</v>
      </c>
      <c r="B905">
        <v>6225</v>
      </c>
      <c r="C905" t="s">
        <v>668</v>
      </c>
      <c r="D905" t="s">
        <v>12</v>
      </c>
      <c r="E905">
        <v>2012</v>
      </c>
      <c r="F905" t="s">
        <v>13</v>
      </c>
      <c r="G905" t="s">
        <v>14</v>
      </c>
      <c r="H905" t="s">
        <v>15</v>
      </c>
      <c r="I905" t="s">
        <v>16</v>
      </c>
      <c r="J905">
        <v>8.1446638000000002E-2</v>
      </c>
      <c r="K905">
        <v>16.75</v>
      </c>
      <c r="L905">
        <v>257.09879999999998</v>
      </c>
      <c r="M905">
        <v>4</v>
      </c>
    </row>
    <row r="906" spans="1:13" x14ac:dyDescent="0.3">
      <c r="A906" t="s">
        <v>10</v>
      </c>
      <c r="B906">
        <v>1423</v>
      </c>
      <c r="C906" t="s">
        <v>1008</v>
      </c>
      <c r="D906" t="s">
        <v>12</v>
      </c>
      <c r="E906">
        <v>2012</v>
      </c>
      <c r="F906" t="s">
        <v>13</v>
      </c>
      <c r="G906" t="s">
        <v>14</v>
      </c>
      <c r="H906" t="s">
        <v>15</v>
      </c>
      <c r="I906" t="s">
        <v>16</v>
      </c>
      <c r="J906">
        <v>7.8522357000000001E-2</v>
      </c>
      <c r="K906">
        <v>8.0500000000000007</v>
      </c>
      <c r="L906">
        <v>257.16460000000001</v>
      </c>
      <c r="M906">
        <v>4.3</v>
      </c>
    </row>
    <row r="907" spans="1:13" x14ac:dyDescent="0.3">
      <c r="A907" t="s">
        <v>17</v>
      </c>
      <c r="B907">
        <v>6201</v>
      </c>
      <c r="C907" t="s">
        <v>589</v>
      </c>
      <c r="D907" t="s">
        <v>67</v>
      </c>
      <c r="E907">
        <v>2012</v>
      </c>
      <c r="F907" t="s">
        <v>13</v>
      </c>
      <c r="G907" t="s">
        <v>14</v>
      </c>
      <c r="H907" t="s">
        <v>15</v>
      </c>
      <c r="I907" t="s">
        <v>16</v>
      </c>
      <c r="J907">
        <v>3.048292E-2</v>
      </c>
      <c r="K907">
        <v>17.75</v>
      </c>
      <c r="L907">
        <v>257.2672</v>
      </c>
      <c r="M907">
        <v>4</v>
      </c>
    </row>
    <row r="908" spans="1:13" x14ac:dyDescent="0.3">
      <c r="A908" t="s">
        <v>10</v>
      </c>
      <c r="B908">
        <v>81</v>
      </c>
      <c r="C908" t="s">
        <v>126</v>
      </c>
      <c r="D908" t="s">
        <v>24</v>
      </c>
      <c r="E908">
        <v>2012</v>
      </c>
      <c r="F908" t="s">
        <v>13</v>
      </c>
      <c r="G908" t="s">
        <v>14</v>
      </c>
      <c r="H908" t="s">
        <v>15</v>
      </c>
      <c r="I908" t="s">
        <v>16</v>
      </c>
      <c r="J908">
        <v>6.6833743000000001E-2</v>
      </c>
      <c r="K908">
        <v>11.3</v>
      </c>
      <c r="L908">
        <v>257.2962</v>
      </c>
      <c r="M908">
        <v>5</v>
      </c>
    </row>
    <row r="909" spans="1:13" x14ac:dyDescent="0.3">
      <c r="A909" t="s">
        <v>17</v>
      </c>
      <c r="B909">
        <v>6189</v>
      </c>
      <c r="C909" t="s">
        <v>290</v>
      </c>
      <c r="D909" t="s">
        <v>28</v>
      </c>
      <c r="E909">
        <v>2012</v>
      </c>
      <c r="F909" t="s">
        <v>13</v>
      </c>
      <c r="G909" t="s">
        <v>14</v>
      </c>
      <c r="H909" t="s">
        <v>15</v>
      </c>
      <c r="I909" t="s">
        <v>16</v>
      </c>
      <c r="J909">
        <v>4.2716162000000002E-2</v>
      </c>
      <c r="K909">
        <v>18.850000000000001</v>
      </c>
      <c r="L909">
        <v>257.83300000000003</v>
      </c>
      <c r="M909">
        <v>4</v>
      </c>
    </row>
    <row r="910" spans="1:13" x14ac:dyDescent="0.3">
      <c r="A910" t="s">
        <v>10</v>
      </c>
      <c r="B910">
        <v>6406</v>
      </c>
      <c r="C910" t="s">
        <v>658</v>
      </c>
      <c r="D910" t="s">
        <v>48</v>
      </c>
      <c r="E910">
        <v>2012</v>
      </c>
      <c r="F910" t="s">
        <v>13</v>
      </c>
      <c r="G910" t="s">
        <v>14</v>
      </c>
      <c r="H910" t="s">
        <v>15</v>
      </c>
      <c r="I910" t="s">
        <v>16</v>
      </c>
      <c r="J910">
        <v>6.7181097999999995E-2</v>
      </c>
      <c r="K910">
        <v>15.1</v>
      </c>
      <c r="L910">
        <v>258.8304</v>
      </c>
      <c r="M910">
        <v>4</v>
      </c>
    </row>
    <row r="911" spans="1:13" x14ac:dyDescent="0.3">
      <c r="A911" t="s">
        <v>10</v>
      </c>
      <c r="B911">
        <v>86</v>
      </c>
      <c r="C911" t="s">
        <v>131</v>
      </c>
      <c r="D911" t="s">
        <v>48</v>
      </c>
      <c r="E911">
        <v>2012</v>
      </c>
      <c r="F911" t="s">
        <v>13</v>
      </c>
      <c r="G911" t="s">
        <v>14</v>
      </c>
      <c r="H911" t="s">
        <v>15</v>
      </c>
      <c r="I911" t="s">
        <v>16</v>
      </c>
      <c r="J911">
        <v>2.7386121999999999E-2</v>
      </c>
      <c r="K911">
        <v>9.6</v>
      </c>
      <c r="L911">
        <v>259.23039999999997</v>
      </c>
      <c r="M911">
        <v>5</v>
      </c>
    </row>
    <row r="912" spans="1:13" x14ac:dyDescent="0.3">
      <c r="A912" t="s">
        <v>17</v>
      </c>
      <c r="B912">
        <v>3874</v>
      </c>
      <c r="C912" t="s">
        <v>929</v>
      </c>
      <c r="D912" t="s">
        <v>12</v>
      </c>
      <c r="E912">
        <v>2012</v>
      </c>
      <c r="F912" t="s">
        <v>13</v>
      </c>
      <c r="G912" t="s">
        <v>14</v>
      </c>
      <c r="H912" t="s">
        <v>15</v>
      </c>
      <c r="I912" t="s">
        <v>16</v>
      </c>
      <c r="J912">
        <v>3.5967106999999998E-2</v>
      </c>
      <c r="K912">
        <v>16.2</v>
      </c>
      <c r="L912">
        <v>260.32780000000002</v>
      </c>
      <c r="M912">
        <v>3.9</v>
      </c>
    </row>
    <row r="913" spans="1:13" x14ac:dyDescent="0.3">
      <c r="A913" t="s">
        <v>17</v>
      </c>
      <c r="B913">
        <v>6317</v>
      </c>
      <c r="C913" t="s">
        <v>1509</v>
      </c>
      <c r="D913" t="s">
        <v>48</v>
      </c>
      <c r="E913">
        <v>2012</v>
      </c>
      <c r="F913" t="s">
        <v>13</v>
      </c>
      <c r="G913" t="s">
        <v>14</v>
      </c>
      <c r="H913" t="s">
        <v>15</v>
      </c>
      <c r="I913" t="s">
        <v>16</v>
      </c>
      <c r="J913">
        <v>7.7845440000000002E-2</v>
      </c>
      <c r="K913">
        <v>18.25</v>
      </c>
      <c r="L913">
        <v>260.59620000000001</v>
      </c>
      <c r="M913">
        <v>4</v>
      </c>
    </row>
    <row r="914" spans="1:13" x14ac:dyDescent="0.3">
      <c r="A914" t="s">
        <v>17</v>
      </c>
      <c r="B914">
        <v>6260</v>
      </c>
      <c r="C914" t="s">
        <v>891</v>
      </c>
      <c r="D914" t="s">
        <v>42</v>
      </c>
      <c r="E914">
        <v>2012</v>
      </c>
      <c r="F914" t="s">
        <v>13</v>
      </c>
      <c r="G914" t="s">
        <v>14</v>
      </c>
      <c r="H914" t="s">
        <v>15</v>
      </c>
      <c r="I914" t="s">
        <v>16</v>
      </c>
      <c r="J914">
        <v>2.0229757000000001E-2</v>
      </c>
      <c r="K914">
        <v>6.2350000000000003</v>
      </c>
      <c r="L914">
        <v>260.89620000000002</v>
      </c>
      <c r="M914">
        <v>4</v>
      </c>
    </row>
    <row r="915" spans="1:13" x14ac:dyDescent="0.3">
      <c r="A915" t="s">
        <v>17</v>
      </c>
      <c r="B915">
        <v>3262</v>
      </c>
      <c r="C915" t="s">
        <v>167</v>
      </c>
      <c r="D915" t="s">
        <v>24</v>
      </c>
      <c r="E915">
        <v>2012</v>
      </c>
      <c r="F915" t="s">
        <v>13</v>
      </c>
      <c r="G915" t="s">
        <v>14</v>
      </c>
      <c r="H915" t="s">
        <v>15</v>
      </c>
      <c r="I915" t="s">
        <v>16</v>
      </c>
      <c r="J915">
        <v>2.6912667000000001E-2</v>
      </c>
      <c r="K915">
        <v>17.5</v>
      </c>
      <c r="L915">
        <v>261.291</v>
      </c>
      <c r="M915">
        <v>4</v>
      </c>
    </row>
    <row r="916" spans="1:13" x14ac:dyDescent="0.3">
      <c r="A916" t="s">
        <v>10</v>
      </c>
      <c r="B916">
        <v>75</v>
      </c>
      <c r="C916" t="s">
        <v>120</v>
      </c>
      <c r="D916" t="s">
        <v>95</v>
      </c>
      <c r="E916">
        <v>2012</v>
      </c>
      <c r="F916" t="s">
        <v>13</v>
      </c>
      <c r="G916" t="s">
        <v>14</v>
      </c>
      <c r="H916" t="s">
        <v>15</v>
      </c>
      <c r="I916" t="s">
        <v>16</v>
      </c>
      <c r="J916">
        <v>7.5868843000000005E-2</v>
      </c>
      <c r="K916">
        <v>15.5</v>
      </c>
      <c r="L916">
        <v>261.7568</v>
      </c>
      <c r="M916">
        <v>5</v>
      </c>
    </row>
    <row r="917" spans="1:13" x14ac:dyDescent="0.3">
      <c r="A917" t="s">
        <v>10</v>
      </c>
      <c r="B917">
        <v>6367</v>
      </c>
      <c r="C917" t="s">
        <v>940</v>
      </c>
      <c r="D917" t="s">
        <v>24</v>
      </c>
      <c r="E917">
        <v>2012</v>
      </c>
      <c r="F917" t="s">
        <v>13</v>
      </c>
      <c r="G917" t="s">
        <v>14</v>
      </c>
      <c r="H917" t="s">
        <v>15</v>
      </c>
      <c r="I917" t="s">
        <v>16</v>
      </c>
      <c r="J917">
        <v>4.8738014000000003E-2</v>
      </c>
      <c r="K917">
        <v>9.8949999999999996</v>
      </c>
      <c r="L917">
        <v>262.12779999999998</v>
      </c>
      <c r="M917">
        <v>4</v>
      </c>
    </row>
    <row r="918" spans="1:13" x14ac:dyDescent="0.3">
      <c r="A918" t="s">
        <v>17</v>
      </c>
      <c r="B918">
        <v>4164</v>
      </c>
      <c r="C918" t="s">
        <v>1216</v>
      </c>
      <c r="D918" t="s">
        <v>67</v>
      </c>
      <c r="E918">
        <v>2012</v>
      </c>
      <c r="F918" t="s">
        <v>13</v>
      </c>
      <c r="G918" t="s">
        <v>14</v>
      </c>
      <c r="H918" t="s">
        <v>15</v>
      </c>
      <c r="I918" t="s">
        <v>16</v>
      </c>
      <c r="J918">
        <v>8.9608321000000005E-2</v>
      </c>
      <c r="K918">
        <v>20.350000000000001</v>
      </c>
      <c r="L918">
        <v>262.15940000000001</v>
      </c>
      <c r="M918">
        <v>3.8</v>
      </c>
    </row>
    <row r="919" spans="1:13" x14ac:dyDescent="0.3">
      <c r="A919" t="s">
        <v>17</v>
      </c>
      <c r="B919">
        <v>6240</v>
      </c>
      <c r="C919" t="s">
        <v>889</v>
      </c>
      <c r="D919" t="s">
        <v>19</v>
      </c>
      <c r="E919">
        <v>2012</v>
      </c>
      <c r="F919" t="s">
        <v>13</v>
      </c>
      <c r="G919" t="s">
        <v>14</v>
      </c>
      <c r="H919" t="s">
        <v>15</v>
      </c>
      <c r="I919" t="s">
        <v>16</v>
      </c>
      <c r="J919">
        <v>5.9940022000000003E-2</v>
      </c>
      <c r="K919">
        <v>6.8250000000000002</v>
      </c>
      <c r="L919">
        <v>262.42259999999999</v>
      </c>
      <c r="M919">
        <v>4</v>
      </c>
    </row>
    <row r="920" spans="1:13" x14ac:dyDescent="0.3">
      <c r="A920" t="s">
        <v>10</v>
      </c>
      <c r="B920">
        <v>2740</v>
      </c>
      <c r="C920" t="s">
        <v>1334</v>
      </c>
      <c r="D920" t="s">
        <v>12</v>
      </c>
      <c r="E920">
        <v>2012</v>
      </c>
      <c r="F920" t="s">
        <v>13</v>
      </c>
      <c r="G920" t="s">
        <v>14</v>
      </c>
      <c r="H920" t="s">
        <v>15</v>
      </c>
      <c r="I920" t="s">
        <v>16</v>
      </c>
      <c r="J920">
        <v>3.8817121000000003E-2</v>
      </c>
      <c r="K920">
        <v>5.7850000000000001</v>
      </c>
      <c r="L920">
        <v>262.62520000000001</v>
      </c>
      <c r="M920">
        <v>4.0999999999999996</v>
      </c>
    </row>
    <row r="921" spans="1:13" x14ac:dyDescent="0.3">
      <c r="A921" t="s">
        <v>10</v>
      </c>
      <c r="B921">
        <v>6369</v>
      </c>
      <c r="C921" t="s">
        <v>441</v>
      </c>
      <c r="D921" t="s">
        <v>24</v>
      </c>
      <c r="E921">
        <v>2012</v>
      </c>
      <c r="F921" t="s">
        <v>13</v>
      </c>
      <c r="G921" t="s">
        <v>14</v>
      </c>
      <c r="H921" t="s">
        <v>15</v>
      </c>
      <c r="I921" t="s">
        <v>16</v>
      </c>
      <c r="J921">
        <v>8.0765852999999999E-2</v>
      </c>
      <c r="K921">
        <v>13.65</v>
      </c>
      <c r="L921">
        <v>262.89359999999999</v>
      </c>
      <c r="M921">
        <v>4</v>
      </c>
    </row>
    <row r="922" spans="1:13" x14ac:dyDescent="0.3">
      <c r="A922" t="s">
        <v>17</v>
      </c>
      <c r="B922">
        <v>3276</v>
      </c>
      <c r="C922" t="s">
        <v>1448</v>
      </c>
      <c r="D922" t="s">
        <v>42</v>
      </c>
      <c r="E922">
        <v>2012</v>
      </c>
      <c r="F922" t="s">
        <v>13</v>
      </c>
      <c r="G922" t="s">
        <v>14</v>
      </c>
      <c r="H922" t="s">
        <v>15</v>
      </c>
      <c r="I922" t="s">
        <v>16</v>
      </c>
      <c r="J922">
        <v>7.2178678999999996E-2</v>
      </c>
      <c r="K922">
        <v>14.65</v>
      </c>
      <c r="L922">
        <v>262.95940000000002</v>
      </c>
      <c r="M922">
        <v>4</v>
      </c>
    </row>
    <row r="923" spans="1:13" x14ac:dyDescent="0.3">
      <c r="A923" t="s">
        <v>10</v>
      </c>
      <c r="B923">
        <v>2097</v>
      </c>
      <c r="C923" t="s">
        <v>1047</v>
      </c>
      <c r="D923" t="s">
        <v>57</v>
      </c>
      <c r="E923">
        <v>2012</v>
      </c>
      <c r="F923" t="s">
        <v>13</v>
      </c>
      <c r="G923" t="s">
        <v>14</v>
      </c>
      <c r="H923" t="s">
        <v>15</v>
      </c>
      <c r="I923" t="s">
        <v>16</v>
      </c>
      <c r="J923">
        <v>6.3962842000000006E-2</v>
      </c>
      <c r="K923">
        <v>14.5</v>
      </c>
      <c r="L923">
        <v>263.15940000000001</v>
      </c>
      <c r="M923">
        <v>4.2</v>
      </c>
    </row>
    <row r="924" spans="1:13" x14ac:dyDescent="0.3">
      <c r="A924" t="s">
        <v>17</v>
      </c>
      <c r="B924">
        <v>453</v>
      </c>
      <c r="C924" t="s">
        <v>448</v>
      </c>
      <c r="D924" t="s">
        <v>42</v>
      </c>
      <c r="E924">
        <v>2012</v>
      </c>
      <c r="F924" t="s">
        <v>13</v>
      </c>
      <c r="G924" t="s">
        <v>14</v>
      </c>
      <c r="H924" t="s">
        <v>15</v>
      </c>
      <c r="I924" t="s">
        <v>16</v>
      </c>
      <c r="J924">
        <v>0.11885886599999999</v>
      </c>
      <c r="K924">
        <v>6.2350000000000003</v>
      </c>
      <c r="L924">
        <v>263.291</v>
      </c>
      <c r="M924">
        <v>4.8</v>
      </c>
    </row>
    <row r="925" spans="1:13" x14ac:dyDescent="0.3">
      <c r="A925" t="s">
        <v>17</v>
      </c>
      <c r="B925">
        <v>2062</v>
      </c>
      <c r="C925" t="s">
        <v>344</v>
      </c>
      <c r="D925" t="s">
        <v>67</v>
      </c>
      <c r="E925">
        <v>2012</v>
      </c>
      <c r="F925" t="s">
        <v>13</v>
      </c>
      <c r="G925" t="s">
        <v>14</v>
      </c>
      <c r="H925" t="s">
        <v>15</v>
      </c>
      <c r="I925" t="s">
        <v>16</v>
      </c>
      <c r="J925">
        <v>0.13702344599999999</v>
      </c>
      <c r="K925">
        <v>10.895</v>
      </c>
      <c r="L925">
        <v>263.7568</v>
      </c>
      <c r="M925">
        <v>4.2</v>
      </c>
    </row>
    <row r="926" spans="1:13" x14ac:dyDescent="0.3">
      <c r="A926" t="s">
        <v>17</v>
      </c>
      <c r="B926">
        <v>5246</v>
      </c>
      <c r="C926" t="s">
        <v>140</v>
      </c>
      <c r="D926" t="s">
        <v>67</v>
      </c>
      <c r="E926">
        <v>2012</v>
      </c>
      <c r="F926" t="s">
        <v>13</v>
      </c>
      <c r="G926" t="s">
        <v>14</v>
      </c>
      <c r="H926" t="s">
        <v>15</v>
      </c>
      <c r="I926" t="s">
        <v>16</v>
      </c>
      <c r="J926">
        <v>0</v>
      </c>
      <c r="K926">
        <v>13.8</v>
      </c>
      <c r="L926">
        <v>263.78840000000002</v>
      </c>
      <c r="M926">
        <v>3</v>
      </c>
    </row>
    <row r="927" spans="1:13" x14ac:dyDescent="0.3">
      <c r="A927" t="s">
        <v>17</v>
      </c>
      <c r="B927">
        <v>4413</v>
      </c>
      <c r="C927" t="s">
        <v>590</v>
      </c>
      <c r="D927" t="s">
        <v>24</v>
      </c>
      <c r="E927">
        <v>2012</v>
      </c>
      <c r="F927" t="s">
        <v>13</v>
      </c>
      <c r="G927" t="s">
        <v>14</v>
      </c>
      <c r="H927" t="s">
        <v>15</v>
      </c>
      <c r="I927" t="s">
        <v>16</v>
      </c>
      <c r="J927">
        <v>2.1883368E-2</v>
      </c>
      <c r="K927">
        <v>7.0350000000000001</v>
      </c>
      <c r="L927">
        <v>263.791</v>
      </c>
      <c r="M927">
        <v>3.7</v>
      </c>
    </row>
    <row r="928" spans="1:13" x14ac:dyDescent="0.3">
      <c r="A928" t="s">
        <v>10</v>
      </c>
      <c r="B928">
        <v>6403</v>
      </c>
      <c r="C928" t="s">
        <v>262</v>
      </c>
      <c r="D928" t="s">
        <v>48</v>
      </c>
      <c r="E928">
        <v>2012</v>
      </c>
      <c r="F928" t="s">
        <v>13</v>
      </c>
      <c r="G928" t="s">
        <v>14</v>
      </c>
      <c r="H928" t="s">
        <v>15</v>
      </c>
      <c r="I928" t="s">
        <v>16</v>
      </c>
      <c r="J928">
        <v>0.12546944199999999</v>
      </c>
      <c r="K928">
        <v>13.5</v>
      </c>
      <c r="L928">
        <v>264.49099999999999</v>
      </c>
      <c r="M928">
        <v>4</v>
      </c>
    </row>
    <row r="929" spans="1:13" x14ac:dyDescent="0.3">
      <c r="A929" t="s">
        <v>17</v>
      </c>
      <c r="B929">
        <v>6157</v>
      </c>
      <c r="C929" t="s">
        <v>1597</v>
      </c>
      <c r="D929" t="s">
        <v>67</v>
      </c>
      <c r="E929">
        <v>2012</v>
      </c>
      <c r="F929" t="s">
        <v>13</v>
      </c>
      <c r="G929" t="s">
        <v>14</v>
      </c>
      <c r="H929" t="s">
        <v>15</v>
      </c>
      <c r="I929" t="s">
        <v>16</v>
      </c>
      <c r="J929">
        <v>7.0149087999999998E-2</v>
      </c>
      <c r="K929">
        <v>10.3</v>
      </c>
      <c r="L929">
        <v>264.52260000000001</v>
      </c>
      <c r="M929">
        <v>4</v>
      </c>
    </row>
    <row r="930" spans="1:13" x14ac:dyDescent="0.3">
      <c r="A930" t="s">
        <v>17</v>
      </c>
      <c r="B930">
        <v>51</v>
      </c>
      <c r="C930" t="s">
        <v>96</v>
      </c>
      <c r="D930" t="s">
        <v>28</v>
      </c>
      <c r="E930">
        <v>2012</v>
      </c>
      <c r="F930" t="s">
        <v>13</v>
      </c>
      <c r="G930" t="s">
        <v>14</v>
      </c>
      <c r="H930" t="s">
        <v>15</v>
      </c>
      <c r="I930" t="s">
        <v>16</v>
      </c>
      <c r="J930">
        <v>2.5867352999999999E-2</v>
      </c>
      <c r="K930">
        <v>10</v>
      </c>
      <c r="L930">
        <v>264.62259999999998</v>
      </c>
      <c r="M930">
        <v>5</v>
      </c>
    </row>
    <row r="931" spans="1:13" x14ac:dyDescent="0.3">
      <c r="A931" t="s">
        <v>10</v>
      </c>
      <c r="B931">
        <v>5622</v>
      </c>
      <c r="C931" t="s">
        <v>1207</v>
      </c>
      <c r="D931" t="s">
        <v>48</v>
      </c>
      <c r="E931">
        <v>2012</v>
      </c>
      <c r="F931" t="s">
        <v>13</v>
      </c>
      <c r="G931" t="s">
        <v>14</v>
      </c>
      <c r="H931" t="s">
        <v>15</v>
      </c>
      <c r="I931" t="s">
        <v>16</v>
      </c>
      <c r="J931">
        <v>7.4264356000000004E-2</v>
      </c>
      <c r="K931">
        <v>5.78</v>
      </c>
      <c r="L931">
        <v>264.7568</v>
      </c>
      <c r="M931">
        <v>2</v>
      </c>
    </row>
    <row r="932" spans="1:13" x14ac:dyDescent="0.3">
      <c r="A932" t="s">
        <v>17</v>
      </c>
      <c r="B932">
        <v>6203</v>
      </c>
      <c r="C932" t="s">
        <v>227</v>
      </c>
      <c r="D932" t="s">
        <v>67</v>
      </c>
      <c r="E932">
        <v>2012</v>
      </c>
      <c r="F932" t="s">
        <v>13</v>
      </c>
      <c r="G932" t="s">
        <v>14</v>
      </c>
      <c r="H932" t="s">
        <v>15</v>
      </c>
      <c r="I932" t="s">
        <v>16</v>
      </c>
      <c r="J932">
        <v>5.2432820000000002E-3</v>
      </c>
      <c r="K932">
        <v>19.850000000000001</v>
      </c>
      <c r="L932">
        <v>266.1884</v>
      </c>
      <c r="M932">
        <v>4</v>
      </c>
    </row>
    <row r="933" spans="1:13" x14ac:dyDescent="0.3">
      <c r="A933" t="s">
        <v>17</v>
      </c>
      <c r="B933">
        <v>2721</v>
      </c>
      <c r="C933" t="s">
        <v>1146</v>
      </c>
      <c r="D933" t="s">
        <v>19</v>
      </c>
      <c r="E933">
        <v>2012</v>
      </c>
      <c r="F933" t="s">
        <v>13</v>
      </c>
      <c r="G933" t="s">
        <v>14</v>
      </c>
      <c r="H933" t="s">
        <v>15</v>
      </c>
      <c r="I933" t="s">
        <v>16</v>
      </c>
      <c r="J933">
        <v>6.9653585000000004E-2</v>
      </c>
      <c r="K933">
        <v>9</v>
      </c>
      <c r="L933">
        <v>266.28840000000002</v>
      </c>
      <c r="M933">
        <v>4.0999999999999996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EC54C-14C6-436F-AAEB-B1B352E8166D}">
  <dimension ref="A1:R118"/>
  <sheetViews>
    <sheetView zoomScale="78" zoomScaleNormal="78" workbookViewId="0">
      <selection activeCell="C14" sqref="C14"/>
    </sheetView>
  </sheetViews>
  <sheetFormatPr defaultRowHeight="15.6" x14ac:dyDescent="0.3"/>
  <cols>
    <col min="1" max="1" width="12.19921875" bestFit="1" customWidth="1"/>
    <col min="2" max="2" width="17.296875" bestFit="1" customWidth="1"/>
    <col min="3" max="3" width="13.8984375" bestFit="1" customWidth="1"/>
    <col min="4" max="4" width="7.8984375" bestFit="1" customWidth="1"/>
    <col min="5" max="5" width="15.69921875" bestFit="1" customWidth="1"/>
    <col min="11" max="11" width="19.19921875" bestFit="1" customWidth="1"/>
    <col min="12" max="12" width="11.8984375" bestFit="1" customWidth="1"/>
    <col min="13" max="13" width="7.8984375" bestFit="1" customWidth="1"/>
  </cols>
  <sheetData>
    <row r="1" spans="1:18" ht="16.2" thickBot="1" x14ac:dyDescent="0.35"/>
    <row r="2" spans="1:18" ht="16.2" thickBot="1" x14ac:dyDescent="0.35">
      <c r="A2" s="52" t="s">
        <v>1619</v>
      </c>
      <c r="B2" s="53"/>
      <c r="C2" s="53"/>
      <c r="D2" s="53"/>
      <c r="E2" s="54"/>
    </row>
    <row r="3" spans="1:18" ht="16.2" thickBot="1" x14ac:dyDescent="0.35">
      <c r="A3" s="8" t="s">
        <v>1610</v>
      </c>
      <c r="B3" s="9" t="s">
        <v>1611</v>
      </c>
      <c r="C3" s="9" t="s">
        <v>1613</v>
      </c>
      <c r="D3" s="10" t="s">
        <v>1614</v>
      </c>
      <c r="E3" s="28"/>
    </row>
    <row r="4" spans="1:18" ht="16.2" thickBot="1" x14ac:dyDescent="0.35">
      <c r="A4" s="58">
        <v>1201681.4928000034</v>
      </c>
      <c r="B4" s="59">
        <v>140.99278338613203</v>
      </c>
      <c r="C4" s="59">
        <v>8523</v>
      </c>
      <c r="D4" s="60">
        <v>3.9658570925731196</v>
      </c>
      <c r="E4" s="2"/>
    </row>
    <row r="5" spans="1:18" x14ac:dyDescent="0.3">
      <c r="A5" s="1"/>
      <c r="E5" s="2"/>
    </row>
    <row r="6" spans="1:18" x14ac:dyDescent="0.3">
      <c r="A6" s="1"/>
      <c r="E6" s="2"/>
    </row>
    <row r="7" spans="1:18" x14ac:dyDescent="0.3">
      <c r="A7" s="1" t="s">
        <v>1615</v>
      </c>
      <c r="B7" t="s">
        <v>1618</v>
      </c>
      <c r="C7" t="s">
        <v>1616</v>
      </c>
      <c r="D7" t="s">
        <v>1617</v>
      </c>
      <c r="E7" s="2"/>
    </row>
    <row r="8" spans="1:18" ht="16.2" thickBot="1" x14ac:dyDescent="0.35">
      <c r="A8" s="3">
        <f>GETPIVOTDATA("Sum of Sales",$A$3)</f>
        <v>1201681.4928000034</v>
      </c>
      <c r="B8" s="4">
        <f>GETPIVOTDATA("Average  Sales",$A$3)</f>
        <v>140.99278338613203</v>
      </c>
      <c r="C8" s="5">
        <f>GETPIVOTDATA("Number of Items",$A$3)</f>
        <v>8523</v>
      </c>
      <c r="D8" s="6">
        <f>GETPIVOTDATA("Average of Rating",$A$3)</f>
        <v>3.9658570925731196</v>
      </c>
      <c r="E8" s="7"/>
    </row>
    <row r="10" spans="1:18" ht="16.2" thickBot="1" x14ac:dyDescent="0.35"/>
    <row r="11" spans="1:18" ht="16.2" thickBot="1" x14ac:dyDescent="0.35">
      <c r="C11" s="55" t="s">
        <v>1621</v>
      </c>
      <c r="D11" s="56"/>
      <c r="E11" s="56"/>
      <c r="F11" s="27"/>
    </row>
    <row r="12" spans="1:18" ht="16.2" thickBot="1" x14ac:dyDescent="0.35">
      <c r="C12" s="22" t="s">
        <v>1620</v>
      </c>
      <c r="D12" s="24" t="s">
        <v>1610</v>
      </c>
      <c r="E12" s="38"/>
      <c r="F12" s="2"/>
    </row>
    <row r="13" spans="1:18" x14ac:dyDescent="0.3">
      <c r="C13" s="23" t="s">
        <v>17</v>
      </c>
      <c r="D13" s="25">
        <v>776319.68840000057</v>
      </c>
      <c r="E13" s="18"/>
      <c r="F13" s="2"/>
    </row>
    <row r="14" spans="1:18" ht="16.2" thickBot="1" x14ac:dyDescent="0.35">
      <c r="C14" s="21" t="s">
        <v>10</v>
      </c>
      <c r="D14" s="26">
        <v>425361.8043999995</v>
      </c>
      <c r="E14" s="14"/>
      <c r="F14" s="2"/>
    </row>
    <row r="15" spans="1:18" x14ac:dyDescent="0.3">
      <c r="C15" s="1"/>
      <c r="F15" s="2"/>
      <c r="K15" s="55" t="s">
        <v>1622</v>
      </c>
      <c r="L15" s="56"/>
      <c r="M15" s="56"/>
      <c r="N15" s="56"/>
      <c r="O15" s="56"/>
      <c r="P15" s="56"/>
      <c r="Q15" s="56"/>
      <c r="R15" s="57"/>
    </row>
    <row r="16" spans="1:18" ht="16.2" thickBot="1" x14ac:dyDescent="0.35">
      <c r="C16" s="1"/>
      <c r="F16" s="2"/>
      <c r="K16" s="1"/>
      <c r="R16" s="2"/>
    </row>
    <row r="17" spans="1:18" ht="16.2" thickBot="1" x14ac:dyDescent="0.35">
      <c r="C17" s="19"/>
      <c r="D17" s="5"/>
      <c r="E17" s="5"/>
      <c r="F17" s="7"/>
      <c r="K17" s="22" t="s">
        <v>1620</v>
      </c>
      <c r="L17" s="24" t="s">
        <v>1610</v>
      </c>
      <c r="R17" s="2"/>
    </row>
    <row r="18" spans="1:18" x14ac:dyDescent="0.3">
      <c r="F18" s="2"/>
      <c r="K18" s="23" t="s">
        <v>153</v>
      </c>
      <c r="L18" s="25">
        <v>9077.869999999999</v>
      </c>
      <c r="R18" s="2"/>
    </row>
    <row r="19" spans="1:18" ht="16.2" thickBot="1" x14ac:dyDescent="0.35">
      <c r="F19" s="2"/>
      <c r="K19" s="20" t="s">
        <v>74</v>
      </c>
      <c r="L19" s="31">
        <v>15596.696600000001</v>
      </c>
      <c r="R19" s="2"/>
    </row>
    <row r="20" spans="1:18" ht="16.2" thickBot="1" x14ac:dyDescent="0.35">
      <c r="A20" s="36"/>
      <c r="B20" s="56" t="s">
        <v>1622</v>
      </c>
      <c r="C20" s="56"/>
      <c r="D20" s="56"/>
      <c r="E20" s="56"/>
      <c r="F20" s="37"/>
      <c r="G20" s="37"/>
      <c r="H20" s="37"/>
      <c r="I20" s="13"/>
      <c r="K20" s="20" t="s">
        <v>159</v>
      </c>
      <c r="L20" s="31">
        <v>21880.027399999992</v>
      </c>
      <c r="R20" s="2"/>
    </row>
    <row r="21" spans="1:18" ht="16.2" thickBot="1" x14ac:dyDescent="0.35">
      <c r="A21" s="1"/>
      <c r="B21" s="22" t="s">
        <v>1610</v>
      </c>
      <c r="C21" s="22" t="s">
        <v>1623</v>
      </c>
      <c r="D21" s="24"/>
      <c r="I21" s="2"/>
      <c r="K21" s="20" t="s">
        <v>64</v>
      </c>
      <c r="L21" s="31">
        <v>22451.891599999999</v>
      </c>
      <c r="R21" s="2"/>
    </row>
    <row r="22" spans="1:18" ht="16.2" thickBot="1" x14ac:dyDescent="0.35">
      <c r="A22" s="1"/>
      <c r="B22" s="22" t="s">
        <v>1620</v>
      </c>
      <c r="C22" s="8" t="s">
        <v>10</v>
      </c>
      <c r="D22" s="10" t="s">
        <v>17</v>
      </c>
      <c r="I22" s="2"/>
      <c r="K22" s="20" t="s">
        <v>61</v>
      </c>
      <c r="L22" s="31">
        <v>29334.680599999996</v>
      </c>
      <c r="R22" s="2"/>
    </row>
    <row r="23" spans="1:18" x14ac:dyDescent="0.3">
      <c r="A23" s="1"/>
      <c r="B23" s="23" t="s">
        <v>14</v>
      </c>
      <c r="C23" s="32">
        <v>121349.89940000001</v>
      </c>
      <c r="D23" s="33">
        <v>215047.9126000001</v>
      </c>
      <c r="I23" s="2"/>
      <c r="K23" s="20" t="s">
        <v>57</v>
      </c>
      <c r="L23" s="31">
        <v>35379.119800000015</v>
      </c>
      <c r="R23" s="2"/>
    </row>
    <row r="24" spans="1:18" x14ac:dyDescent="0.3">
      <c r="A24" s="1"/>
      <c r="B24" s="20" t="s">
        <v>34</v>
      </c>
      <c r="C24" s="34">
        <v>138685.86819999994</v>
      </c>
      <c r="D24" s="29">
        <v>254464.77940000014</v>
      </c>
      <c r="I24" s="2"/>
      <c r="K24" s="20" t="s">
        <v>32</v>
      </c>
      <c r="L24" s="31">
        <v>58514.166999999987</v>
      </c>
      <c r="R24" s="2"/>
    </row>
    <row r="25" spans="1:18" ht="16.2" thickBot="1" x14ac:dyDescent="0.35">
      <c r="A25" s="1"/>
      <c r="B25" s="21" t="s">
        <v>21</v>
      </c>
      <c r="C25" s="35">
        <v>165326.0368</v>
      </c>
      <c r="D25" s="30">
        <v>306806.99640000012</v>
      </c>
      <c r="I25" s="2"/>
      <c r="K25" s="20" t="s">
        <v>54</v>
      </c>
      <c r="L25" s="31">
        <v>59449.863799999992</v>
      </c>
      <c r="R25" s="2"/>
    </row>
    <row r="26" spans="1:18" x14ac:dyDescent="0.3">
      <c r="A26" s="1"/>
      <c r="I26" s="2"/>
      <c r="K26" s="20" t="s">
        <v>19</v>
      </c>
      <c r="L26" s="31">
        <v>68025.838800000012</v>
      </c>
      <c r="R26" s="2"/>
    </row>
    <row r="27" spans="1:18" x14ac:dyDescent="0.3">
      <c r="A27" s="1"/>
      <c r="I27" s="2"/>
      <c r="K27" s="20" t="s">
        <v>95</v>
      </c>
      <c r="L27" s="31">
        <v>81894.736400000009</v>
      </c>
      <c r="R27" s="2"/>
    </row>
    <row r="28" spans="1:18" ht="16.2" thickBot="1" x14ac:dyDescent="0.35">
      <c r="A28" s="19"/>
      <c r="B28" s="5"/>
      <c r="C28" s="5"/>
      <c r="D28" s="5"/>
      <c r="E28" s="5"/>
      <c r="F28" s="5"/>
      <c r="G28" s="5"/>
      <c r="H28" s="5"/>
      <c r="I28" s="7"/>
      <c r="K28" s="20" t="s">
        <v>28</v>
      </c>
      <c r="L28" s="31">
        <v>90706.728999999992</v>
      </c>
      <c r="R28" s="2"/>
    </row>
    <row r="29" spans="1:18" x14ac:dyDescent="0.3">
      <c r="K29" s="20" t="s">
        <v>67</v>
      </c>
      <c r="L29" s="31">
        <v>101276.46159999995</v>
      </c>
      <c r="R29" s="2"/>
    </row>
    <row r="30" spans="1:18" x14ac:dyDescent="0.3">
      <c r="K30" s="20" t="s">
        <v>24</v>
      </c>
      <c r="L30" s="31">
        <v>118558.88140000009</v>
      </c>
      <c r="R30" s="2"/>
    </row>
    <row r="31" spans="1:18" x14ac:dyDescent="0.3">
      <c r="K31" s="20" t="s">
        <v>42</v>
      </c>
      <c r="L31" s="31">
        <v>135976.52539999998</v>
      </c>
      <c r="R31" s="2"/>
    </row>
    <row r="32" spans="1:18" x14ac:dyDescent="0.3">
      <c r="K32" s="20" t="s">
        <v>48</v>
      </c>
      <c r="L32" s="31">
        <v>175433.92240000021</v>
      </c>
      <c r="R32" s="2"/>
    </row>
    <row r="33" spans="2:18" ht="16.2" thickBot="1" x14ac:dyDescent="0.35">
      <c r="K33" s="21" t="s">
        <v>12</v>
      </c>
      <c r="L33" s="26">
        <v>178124.08099999995</v>
      </c>
      <c r="M33" s="5"/>
      <c r="N33" s="5"/>
      <c r="O33" s="5"/>
      <c r="P33" s="5"/>
      <c r="Q33" s="5"/>
      <c r="R33" s="7"/>
    </row>
    <row r="35" spans="2:18" ht="16.2" thickBot="1" x14ac:dyDescent="0.35"/>
    <row r="36" spans="2:18" x14ac:dyDescent="0.3">
      <c r="B36" s="55" t="s">
        <v>1626</v>
      </c>
      <c r="C36" s="56"/>
      <c r="D36" s="56"/>
      <c r="E36" s="56"/>
      <c r="F36" s="56"/>
      <c r="G36" s="56"/>
      <c r="H36" s="56"/>
      <c r="I36" s="56"/>
      <c r="J36" s="57"/>
    </row>
    <row r="37" spans="2:18" ht="16.2" thickBot="1" x14ac:dyDescent="0.35">
      <c r="B37" s="1"/>
      <c r="J37" s="2"/>
    </row>
    <row r="38" spans="2:18" ht="16.2" thickBot="1" x14ac:dyDescent="0.35">
      <c r="B38" s="22" t="s">
        <v>1620</v>
      </c>
      <c r="C38" s="24" t="s">
        <v>1610</v>
      </c>
      <c r="J38" s="2"/>
    </row>
    <row r="39" spans="2:18" x14ac:dyDescent="0.3">
      <c r="B39" s="23">
        <v>2011</v>
      </c>
      <c r="C39" s="25">
        <v>78131.566599999976</v>
      </c>
      <c r="J39" s="2"/>
    </row>
    <row r="40" spans="2:18" x14ac:dyDescent="0.3">
      <c r="B40" s="20">
        <v>2020</v>
      </c>
      <c r="C40" s="31">
        <v>129103.96039999987</v>
      </c>
      <c r="J40" s="2"/>
    </row>
    <row r="41" spans="2:18" x14ac:dyDescent="0.3">
      <c r="B41" s="20">
        <v>2012</v>
      </c>
      <c r="C41" s="31">
        <v>130476.85979999998</v>
      </c>
      <c r="J41" s="2"/>
    </row>
    <row r="42" spans="2:18" x14ac:dyDescent="0.3">
      <c r="B42" s="20">
        <v>2015</v>
      </c>
      <c r="C42" s="31">
        <v>130942.78019999999</v>
      </c>
      <c r="J42" s="2"/>
    </row>
    <row r="43" spans="2:18" x14ac:dyDescent="0.3">
      <c r="B43" s="20">
        <v>2022</v>
      </c>
      <c r="C43" s="31">
        <v>131477.77639999994</v>
      </c>
      <c r="J43" s="2"/>
    </row>
    <row r="44" spans="2:18" x14ac:dyDescent="0.3">
      <c r="B44" s="20">
        <v>2014</v>
      </c>
      <c r="C44" s="31">
        <v>131809.01560000007</v>
      </c>
      <c r="J44" s="2"/>
    </row>
    <row r="45" spans="2:18" x14ac:dyDescent="0.3">
      <c r="B45" s="20">
        <v>2016</v>
      </c>
      <c r="C45" s="31">
        <v>132113.36980000007</v>
      </c>
      <c r="J45" s="2"/>
    </row>
    <row r="46" spans="2:18" x14ac:dyDescent="0.3">
      <c r="B46" s="20">
        <v>2017</v>
      </c>
      <c r="C46" s="31">
        <v>133103.90699999989</v>
      </c>
      <c r="J46" s="2"/>
    </row>
    <row r="47" spans="2:18" ht="16.2" thickBot="1" x14ac:dyDescent="0.35">
      <c r="B47" s="21">
        <v>2018</v>
      </c>
      <c r="C47" s="26">
        <v>204522.25700000025</v>
      </c>
      <c r="J47" s="2"/>
    </row>
    <row r="48" spans="2:18" x14ac:dyDescent="0.3">
      <c r="B48" s="1"/>
      <c r="J48" s="2"/>
    </row>
    <row r="49" spans="1:10" x14ac:dyDescent="0.3">
      <c r="B49" s="1"/>
      <c r="J49" s="2"/>
    </row>
    <row r="50" spans="1:10" x14ac:dyDescent="0.3">
      <c r="B50" s="1"/>
      <c r="J50" s="2"/>
    </row>
    <row r="51" spans="1:10" ht="16.2" thickBot="1" x14ac:dyDescent="0.35">
      <c r="B51" s="19"/>
      <c r="C51" s="5"/>
      <c r="D51" s="5"/>
      <c r="E51" s="5"/>
      <c r="F51" s="5"/>
      <c r="G51" s="5"/>
      <c r="H51" s="5"/>
      <c r="I51" s="5"/>
      <c r="J51" s="7"/>
    </row>
    <row r="52" spans="1:10" ht="16.2" thickBot="1" x14ac:dyDescent="0.35"/>
    <row r="53" spans="1:10" ht="16.2" thickBot="1" x14ac:dyDescent="0.35">
      <c r="A53" s="36"/>
      <c r="B53" s="37"/>
      <c r="C53" s="37"/>
      <c r="D53" s="37"/>
      <c r="E53" s="37"/>
      <c r="F53" s="37"/>
      <c r="G53" s="37"/>
      <c r="H53" s="37"/>
      <c r="I53" s="37"/>
      <c r="J53" s="13"/>
    </row>
    <row r="54" spans="1:10" ht="16.2" thickBot="1" x14ac:dyDescent="0.35">
      <c r="A54" s="1"/>
      <c r="B54" s="22" t="s">
        <v>1620</v>
      </c>
      <c r="C54" s="24" t="s">
        <v>1610</v>
      </c>
      <c r="J54" s="2"/>
    </row>
    <row r="55" spans="1:10" x14ac:dyDescent="0.3">
      <c r="A55" s="1"/>
      <c r="B55" s="23" t="s">
        <v>30</v>
      </c>
      <c r="C55" s="25">
        <v>248991.58600000024</v>
      </c>
      <c r="J55" s="2"/>
    </row>
    <row r="56" spans="1:10" x14ac:dyDescent="0.3">
      <c r="A56" s="1"/>
      <c r="B56" s="20" t="s">
        <v>15</v>
      </c>
      <c r="C56" s="31">
        <v>507895.7363999993</v>
      </c>
      <c r="J56" s="2"/>
    </row>
    <row r="57" spans="1:10" ht="16.2" thickBot="1" x14ac:dyDescent="0.35">
      <c r="A57" s="1"/>
      <c r="B57" s="21" t="s">
        <v>26</v>
      </c>
      <c r="C57" s="26">
        <v>444794.17039999936</v>
      </c>
      <c r="J57" s="2"/>
    </row>
    <row r="58" spans="1:10" x14ac:dyDescent="0.3">
      <c r="A58" s="1"/>
      <c r="J58" s="2"/>
    </row>
    <row r="59" spans="1:10" x14ac:dyDescent="0.3">
      <c r="A59" s="1"/>
      <c r="J59" s="2"/>
    </row>
    <row r="60" spans="1:10" x14ac:dyDescent="0.3">
      <c r="A60" s="1"/>
      <c r="J60" s="2"/>
    </row>
    <row r="61" spans="1:10" x14ac:dyDescent="0.3">
      <c r="A61" s="1"/>
      <c r="J61" s="2"/>
    </row>
    <row r="62" spans="1:10" x14ac:dyDescent="0.3">
      <c r="A62" s="1"/>
      <c r="J62" s="2"/>
    </row>
    <row r="63" spans="1:10" x14ac:dyDescent="0.3">
      <c r="A63" s="1"/>
      <c r="J63" s="2"/>
    </row>
    <row r="64" spans="1:10" ht="16.2" thickBot="1" x14ac:dyDescent="0.35">
      <c r="A64" s="19"/>
      <c r="B64" s="5"/>
      <c r="C64" s="5"/>
      <c r="D64" s="5"/>
      <c r="E64" s="5"/>
      <c r="F64" s="5"/>
      <c r="G64" s="5"/>
      <c r="H64" s="5"/>
      <c r="I64" s="5"/>
      <c r="J64" s="7"/>
    </row>
    <row r="65" spans="1:11" ht="16.2" thickBot="1" x14ac:dyDescent="0.35"/>
    <row r="66" spans="1:11" x14ac:dyDescent="0.3">
      <c r="A66" s="36"/>
      <c r="B66" s="37"/>
      <c r="C66" s="37"/>
      <c r="D66" s="37"/>
      <c r="E66" s="37"/>
      <c r="F66" s="37"/>
      <c r="G66" s="37"/>
      <c r="H66" s="37"/>
      <c r="I66" s="37"/>
      <c r="J66" s="37"/>
      <c r="K66" s="13"/>
    </row>
    <row r="67" spans="1:11" x14ac:dyDescent="0.3">
      <c r="A67" s="1"/>
      <c r="K67" s="2"/>
    </row>
    <row r="68" spans="1:11" x14ac:dyDescent="0.3">
      <c r="A68" s="1"/>
      <c r="K68" s="2"/>
    </row>
    <row r="69" spans="1:11" x14ac:dyDescent="0.3">
      <c r="A69" s="1"/>
      <c r="K69" s="2"/>
    </row>
    <row r="70" spans="1:11" ht="16.2" thickBot="1" x14ac:dyDescent="0.35">
      <c r="A70" s="1"/>
      <c r="K70" s="2"/>
    </row>
    <row r="71" spans="1:11" ht="16.2" thickBot="1" x14ac:dyDescent="0.35">
      <c r="A71" s="1"/>
      <c r="B71" s="22" t="s">
        <v>1620</v>
      </c>
      <c r="C71" s="24" t="s">
        <v>1610</v>
      </c>
      <c r="E71" s="40" t="s">
        <v>1627</v>
      </c>
      <c r="F71" s="40" t="s">
        <v>1608</v>
      </c>
      <c r="K71" s="2"/>
    </row>
    <row r="72" spans="1:11" x14ac:dyDescent="0.3">
      <c r="A72" s="1"/>
      <c r="B72" s="23" t="s">
        <v>21</v>
      </c>
      <c r="C72" s="25">
        <v>472133.03319999954</v>
      </c>
      <c r="E72" t="str">
        <f>B72</f>
        <v>Tier 3</v>
      </c>
      <c r="F72" s="41">
        <f>GETPIVOTDATA("Sales",$B$71,"Outlet Location Type","Tier 3")</f>
        <v>472133.03319999954</v>
      </c>
      <c r="K72" s="2"/>
    </row>
    <row r="73" spans="1:11" x14ac:dyDescent="0.3">
      <c r="A73" s="1"/>
      <c r="B73" s="20" t="s">
        <v>34</v>
      </c>
      <c r="C73" s="31">
        <v>393150.64759999956</v>
      </c>
      <c r="E73" t="str">
        <f>B73</f>
        <v>Tier 2</v>
      </c>
      <c r="F73" s="41">
        <f>GETPIVOTDATA("Sales",$B$71,"Outlet Location Type","Tier 2")</f>
        <v>393150.64759999956</v>
      </c>
      <c r="K73" s="2"/>
    </row>
    <row r="74" spans="1:11" ht="16.2" thickBot="1" x14ac:dyDescent="0.35">
      <c r="A74" s="1"/>
      <c r="B74" s="21" t="s">
        <v>14</v>
      </c>
      <c r="C74" s="26">
        <v>336397.81199999945</v>
      </c>
      <c r="E74" t="str">
        <f>B74</f>
        <v>Tier 1</v>
      </c>
      <c r="F74" s="41">
        <f>GETPIVOTDATA("Sales",$B$71,"Outlet Location Type","Tier 1")</f>
        <v>336397.81199999945</v>
      </c>
      <c r="K74" s="2"/>
    </row>
    <row r="75" spans="1:11" x14ac:dyDescent="0.3">
      <c r="A75" s="1"/>
      <c r="K75" s="2"/>
    </row>
    <row r="76" spans="1:11" x14ac:dyDescent="0.3">
      <c r="A76" s="1"/>
      <c r="K76" s="2"/>
    </row>
    <row r="77" spans="1:11" x14ac:dyDescent="0.3">
      <c r="A77" s="1"/>
      <c r="K77" s="2"/>
    </row>
    <row r="78" spans="1:11" ht="16.2" thickBot="1" x14ac:dyDescent="0.35">
      <c r="A78" s="19"/>
      <c r="B78" s="5"/>
      <c r="C78" s="5"/>
      <c r="D78" s="5"/>
      <c r="E78" s="5"/>
      <c r="F78" s="5"/>
      <c r="G78" s="5"/>
      <c r="H78" s="5"/>
      <c r="I78" s="5"/>
      <c r="J78" s="5"/>
      <c r="K78" s="7"/>
    </row>
    <row r="86" spans="2:3" ht="16.2" thickBot="1" x14ac:dyDescent="0.35"/>
    <row r="87" spans="2:3" ht="16.2" thickBot="1" x14ac:dyDescent="0.35">
      <c r="B87" s="15" t="s">
        <v>1620</v>
      </c>
      <c r="C87" s="24" t="s">
        <v>1610</v>
      </c>
    </row>
    <row r="88" spans="2:3" x14ac:dyDescent="0.3">
      <c r="B88" s="16" t="s">
        <v>40</v>
      </c>
      <c r="C88" s="25">
        <v>151939.149</v>
      </c>
    </row>
    <row r="89" spans="2:3" x14ac:dyDescent="0.3">
      <c r="B89" s="16" t="s">
        <v>46</v>
      </c>
      <c r="C89" s="31">
        <v>130714.67460000006</v>
      </c>
    </row>
    <row r="90" spans="2:3" x14ac:dyDescent="0.3">
      <c r="B90" s="16" t="s">
        <v>22</v>
      </c>
      <c r="C90" s="31">
        <v>131477.77639999994</v>
      </c>
    </row>
    <row r="91" spans="2:3" ht="16.2" thickBot="1" x14ac:dyDescent="0.35">
      <c r="B91" s="17" t="s">
        <v>16</v>
      </c>
      <c r="C91" s="26">
        <v>787549.89280000131</v>
      </c>
    </row>
    <row r="101" spans="2:3" ht="16.2" thickBot="1" x14ac:dyDescent="0.35"/>
    <row r="102" spans="2:3" ht="16.2" thickBot="1" x14ac:dyDescent="0.35">
      <c r="B102" s="42" t="s">
        <v>1620</v>
      </c>
      <c r="C102" s="43" t="s">
        <v>1628</v>
      </c>
    </row>
    <row r="103" spans="2:3" x14ac:dyDescent="0.3">
      <c r="B103" s="44" t="s">
        <v>40</v>
      </c>
      <c r="C103" s="45">
        <v>140.29468975069253</v>
      </c>
    </row>
    <row r="104" spans="2:3" x14ac:dyDescent="0.3">
      <c r="B104" s="44" t="s">
        <v>46</v>
      </c>
      <c r="C104" s="46">
        <v>139.80179101604284</v>
      </c>
    </row>
    <row r="105" spans="2:3" x14ac:dyDescent="0.3">
      <c r="B105" s="44" t="s">
        <v>22</v>
      </c>
      <c r="C105" s="46">
        <v>141.67863836206891</v>
      </c>
    </row>
    <row r="106" spans="2:3" ht="16.2" thickBot="1" x14ac:dyDescent="0.35">
      <c r="B106" s="47" t="s">
        <v>16</v>
      </c>
      <c r="C106" s="48">
        <v>141.21389506903375</v>
      </c>
    </row>
    <row r="113" spans="2:3" ht="16.2" thickBot="1" x14ac:dyDescent="0.35"/>
    <row r="114" spans="2:3" ht="16.2" thickBot="1" x14ac:dyDescent="0.35">
      <c r="B114" s="42" t="s">
        <v>1620</v>
      </c>
      <c r="C114" s="43" t="s">
        <v>1629</v>
      </c>
    </row>
    <row r="115" spans="2:3" x14ac:dyDescent="0.3">
      <c r="B115" s="44" t="s">
        <v>40</v>
      </c>
      <c r="C115" s="49">
        <v>1083</v>
      </c>
    </row>
    <row r="116" spans="2:3" x14ac:dyDescent="0.3">
      <c r="B116" s="44" t="s">
        <v>46</v>
      </c>
      <c r="C116" s="50">
        <v>935</v>
      </c>
    </row>
    <row r="117" spans="2:3" x14ac:dyDescent="0.3">
      <c r="B117" s="44" t="s">
        <v>22</v>
      </c>
      <c r="C117" s="50">
        <v>928</v>
      </c>
    </row>
    <row r="118" spans="2:3" ht="16.2" thickBot="1" x14ac:dyDescent="0.35">
      <c r="B118" s="47" t="s">
        <v>16</v>
      </c>
      <c r="C118" s="51">
        <v>5577</v>
      </c>
    </row>
  </sheetData>
  <sortState xmlns:xlrd2="http://schemas.microsoft.com/office/spreadsheetml/2017/richdata2" ref="E72:F74">
    <sortCondition descending="1" ref="F73:F74"/>
  </sortState>
  <mergeCells count="5">
    <mergeCell ref="A2:E2"/>
    <mergeCell ref="C11:E11"/>
    <mergeCell ref="B20:E20"/>
    <mergeCell ref="K15:R15"/>
    <mergeCell ref="B36:J36"/>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10682-4BE4-4918-A2F0-188BB7866028}">
  <dimension ref="M26:O26"/>
  <sheetViews>
    <sheetView showGridLines="0" tabSelected="1" topLeftCell="A4" zoomScale="45" zoomScaleNormal="45" workbookViewId="0">
      <selection activeCell="AN13" sqref="AN13"/>
    </sheetView>
  </sheetViews>
  <sheetFormatPr defaultRowHeight="15.6" x14ac:dyDescent="0.3"/>
  <sheetData>
    <row r="26" spans="13:15" ht="27.6" x14ac:dyDescent="0.3">
      <c r="M26" s="12"/>
      <c r="O26" s="1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election activeCell="B2" sqref="B2:B8524"/>
    </sheetView>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Detail1</vt:lpstr>
      <vt:lpstr>Detail2</vt:lpstr>
      <vt:lpstr>Sheet1</vt:lpstr>
      <vt:lpstr>Sheets Design</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ANKUR DEBNATH</cp:lastModifiedBy>
  <cp:lastPrinted>2025-01-22T14:01:25Z</cp:lastPrinted>
  <dcterms:created xsi:type="dcterms:W3CDTF">2024-06-23T13:11:17Z</dcterms:created>
  <dcterms:modified xsi:type="dcterms:W3CDTF">2025-01-31T13:13:55Z</dcterms:modified>
</cp:coreProperties>
</file>