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magallanes\Documents\GitHub\ASIES\introOptimization\"/>
    </mc:Choice>
  </mc:AlternateContent>
  <xr:revisionPtr revIDLastSave="0" documentId="13_ncr:1_{3068C60C-9957-471A-826C-F7CA903163AD}" xr6:coauthVersionLast="36" xr6:coauthVersionMax="45" xr10:uidLastSave="{00000000-0000-0000-0000-000000000000}"/>
  <bookViews>
    <workbookView xWindow="0" yWindow="0" windowWidth="20490" windowHeight="7545" tabRatio="849" firstSheet="1" activeTab="1" xr2:uid="{80639697-FF86-44F9-9DF1-5B9D55444172}"/>
  </bookViews>
  <sheets>
    <sheet name="Cost Mini-Original" sheetId="1" state="hidden" r:id="rId1"/>
    <sheet name="data" sheetId="62" r:id="rId2"/>
  </sheets>
  <definedNames>
    <definedName name="solver_adj" localSheetId="0" hidden="1">'Cost Mini-Original'!$C$4:$M$4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'Cost Mini-Original'!$P$5:$P$15</definedName>
    <definedName name="solver_lhs2" localSheetId="0" hidden="1">'Cost Mini-Original'!$P$8:$P$10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'Cost Mini-Original'!$P$16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'Cost Mini-Original'!$O$5:$O$15</definedName>
    <definedName name="solver_rhs2" localSheetId="0" hidden="1">'Cost Mini-Original'!$O$8:$O$10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D2" i="1"/>
  <c r="C2" i="1"/>
  <c r="P15" i="1" l="1"/>
  <c r="P14" i="1"/>
  <c r="P13" i="1"/>
  <c r="P12" i="1"/>
  <c r="P11" i="1"/>
  <c r="P10" i="1"/>
  <c r="P9" i="1"/>
  <c r="P8" i="1"/>
  <c r="P7" i="1"/>
  <c r="P6" i="1"/>
  <c r="P16" i="1"/>
  <c r="P5" i="1"/>
</calcChain>
</file>

<file path=xl/sharedStrings.xml><?xml version="1.0" encoding="utf-8"?>
<sst xmlns="http://schemas.openxmlformats.org/spreadsheetml/2006/main" count="59" uniqueCount="38">
  <si>
    <t>Objective Coefficients</t>
  </si>
  <si>
    <t>Decision Variable</t>
  </si>
  <si>
    <t>Objective Function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</si>
  <si>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</si>
  <si>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</si>
  <si>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</si>
  <si>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</si>
  <si>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</si>
  <si>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</si>
  <si>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</si>
  <si>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</si>
  <si>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</si>
  <si>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t110</t>
  </si>
  <si>
    <t>t111</t>
  </si>
  <si>
    <t>&gt;=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</si>
  <si>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</si>
  <si>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</si>
  <si>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</si>
  <si>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</si>
  <si>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</si>
  <si>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</si>
  <si>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</si>
  <si>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</si>
  <si>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</si>
  <si>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</si>
  <si>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</si>
  <si>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Bardstown</t>
  </si>
  <si>
    <t>Clarksville</t>
  </si>
  <si>
    <t>Jeffersonville</t>
  </si>
  <si>
    <t>New Albany</t>
  </si>
  <si>
    <t>St. Matthews</t>
  </si>
  <si>
    <t>FTE</t>
  </si>
  <si>
    <t>Supplies</t>
  </si>
  <si>
    <t>HoursOps</t>
  </si>
  <si>
    <t>WeeklyProfit</t>
  </si>
  <si>
    <t>MarketShare</t>
  </si>
  <si>
    <t>GrowthRate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</si>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</sst>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11AE-0256-4153-8E8E-EDA0BD384BA1}">
  <dimension ref="B1:P16"/>
  <sheetViews>
    <sheetView showGridLines="0" zoomScale="110" zoomScaleNormal="110" workbookViewId="0">
      <selection activeCell="C2" sqref="C2"/>
    </sheetView>
  </sheetViews>
  <sheetFormatPr baseColWidth="10" defaultColWidth="9.140625" defaultRowHeight="15" x14ac:dyDescent="0.25"/>
  <cols>
    <col min="1" max="1" width="3" customWidth="1"/>
    <col min="2" max="2" width="18" bestFit="1" customWidth="1"/>
    <col min="5" max="13" width="9.140625" customWidth="1"/>
    <col min="14" max="14" width="5.140625" customWidth="1"/>
    <col min="16" max="16" width="12.140625" customWidth="1"/>
  </cols>
  <sheetData>
    <row r="1" spans="2:16" x14ac:dyDescent="0.25"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</row>
    <row r="2" spans="2:16" ht="30" x14ac:dyDescent="0.25">
      <c r="B2" s="1" t="s">
        <v>0</v>
      </c>
      <c r="C2" s="2">
        <f>7.6*4</f>
        <v>30.4</v>
      </c>
      <c r="D2" s="2">
        <f t="shared" ref="D2:M2" si="0">7.6*4</f>
        <v>30.4</v>
      </c>
      <c r="E2" s="2">
        <f t="shared" si="0"/>
        <v>30.4</v>
      </c>
      <c r="F2" s="2">
        <f t="shared" si="0"/>
        <v>30.4</v>
      </c>
      <c r="G2" s="2">
        <f t="shared" si="0"/>
        <v>30.4</v>
      </c>
      <c r="H2" s="2">
        <f t="shared" si="0"/>
        <v>30.4</v>
      </c>
      <c r="I2" s="2">
        <f t="shared" si="0"/>
        <v>30.4</v>
      </c>
      <c r="J2" s="2">
        <f t="shared" si="0"/>
        <v>30.4</v>
      </c>
      <c r="K2" s="2">
        <f t="shared" si="0"/>
        <v>30.4</v>
      </c>
      <c r="L2" s="2">
        <f t="shared" si="0"/>
        <v>30.4</v>
      </c>
      <c r="M2" s="2">
        <f t="shared" si="0"/>
        <v>30.4</v>
      </c>
      <c r="N2" s="2"/>
      <c r="O2" s="2"/>
    </row>
    <row r="3" spans="2:16" x14ac:dyDescent="0.25"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/>
    </row>
    <row r="4" spans="2:16" x14ac:dyDescent="0.25">
      <c r="B4" t="s">
        <v>1</v>
      </c>
      <c r="C4" s="7">
        <v>9</v>
      </c>
      <c r="D4" s="7">
        <v>9</v>
      </c>
      <c r="E4" s="7">
        <v>9</v>
      </c>
      <c r="F4" s="7">
        <v>3</v>
      </c>
      <c r="G4" s="7">
        <v>3</v>
      </c>
      <c r="H4" s="7">
        <v>3</v>
      </c>
      <c r="I4" s="7">
        <v>6</v>
      </c>
      <c r="J4" s="7">
        <v>12</v>
      </c>
      <c r="K4" s="7">
        <v>12</v>
      </c>
      <c r="L4" s="7">
        <v>7</v>
      </c>
      <c r="M4" s="7">
        <v>7</v>
      </c>
      <c r="N4" s="2"/>
    </row>
    <row r="5" spans="2:16" x14ac:dyDescent="0.25">
      <c r="B5" t="s">
        <v>15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t="s">
        <v>14</v>
      </c>
      <c r="O5" s="6">
        <v>9</v>
      </c>
      <c r="P5" s="2">
        <f>SUMPRODUCT(C4:M4,C5:M5)</f>
        <v>9</v>
      </c>
    </row>
    <row r="6" spans="2:16" x14ac:dyDescent="0.25">
      <c r="B6" t="s">
        <v>16</v>
      </c>
      <c r="C6" s="2"/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t="s">
        <v>14</v>
      </c>
      <c r="O6" s="6">
        <v>9</v>
      </c>
      <c r="P6" s="2">
        <f>SUMPRODUCT(C4:M4,C6:M6)</f>
        <v>9</v>
      </c>
    </row>
    <row r="7" spans="2:16" x14ac:dyDescent="0.25">
      <c r="B7" t="s">
        <v>17</v>
      </c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t="s">
        <v>14</v>
      </c>
      <c r="O7" s="6">
        <v>9</v>
      </c>
      <c r="P7" s="2">
        <f>SUMPRODUCT(C4:M4,C7:M7)</f>
        <v>9</v>
      </c>
    </row>
    <row r="8" spans="2:16" x14ac:dyDescent="0.25">
      <c r="B8" t="s">
        <v>18</v>
      </c>
      <c r="C8" s="5"/>
      <c r="D8" s="2"/>
      <c r="F8" s="2">
        <v>1</v>
      </c>
      <c r="G8" s="5"/>
      <c r="H8" s="5"/>
      <c r="I8" s="5"/>
      <c r="J8" s="5"/>
      <c r="K8" s="5"/>
      <c r="L8" s="5"/>
      <c r="M8" s="5"/>
      <c r="N8" t="s">
        <v>14</v>
      </c>
      <c r="O8" s="6">
        <v>3</v>
      </c>
      <c r="P8" s="2">
        <f>SUMPRODUCT(C4:M4,C8:M8)</f>
        <v>3</v>
      </c>
    </row>
    <row r="9" spans="2:16" x14ac:dyDescent="0.25">
      <c r="B9" t="s">
        <v>19</v>
      </c>
      <c r="C9" s="5"/>
      <c r="D9" s="5"/>
      <c r="E9" s="2"/>
      <c r="G9" s="2">
        <v>1</v>
      </c>
      <c r="H9" s="2"/>
      <c r="I9" s="2"/>
      <c r="J9" s="2"/>
      <c r="K9" s="2"/>
      <c r="L9" s="2"/>
      <c r="M9" s="2"/>
      <c r="N9" t="s">
        <v>14</v>
      </c>
      <c r="O9" s="6">
        <v>3</v>
      </c>
      <c r="P9" s="2">
        <f>SUMPRODUCT(C4:M4,C9:M9)</f>
        <v>3</v>
      </c>
    </row>
    <row r="10" spans="2:16" x14ac:dyDescent="0.25">
      <c r="B10" t="s">
        <v>20</v>
      </c>
      <c r="C10" s="5"/>
      <c r="D10" s="5"/>
      <c r="E10" s="2"/>
      <c r="F10" s="2"/>
      <c r="G10" s="2"/>
      <c r="H10" s="2">
        <v>1</v>
      </c>
      <c r="I10" s="2"/>
      <c r="J10" s="2"/>
      <c r="K10" s="2"/>
      <c r="L10" s="2"/>
      <c r="M10" s="2"/>
      <c r="N10" t="s">
        <v>14</v>
      </c>
      <c r="O10" s="6">
        <v>3</v>
      </c>
      <c r="P10" s="2">
        <f>SUMPRODUCT(C4:M4,C10:M10)</f>
        <v>3</v>
      </c>
    </row>
    <row r="11" spans="2:16" x14ac:dyDescent="0.25">
      <c r="B11" t="s">
        <v>21</v>
      </c>
      <c r="C11" s="5"/>
      <c r="D11" s="5"/>
      <c r="E11" s="2"/>
      <c r="F11" s="2"/>
      <c r="G11" s="2"/>
      <c r="H11" s="2"/>
      <c r="I11" s="2">
        <v>1</v>
      </c>
      <c r="J11" s="2"/>
      <c r="K11" s="2"/>
      <c r="L11" s="2"/>
      <c r="M11" s="2"/>
      <c r="N11" t="s">
        <v>14</v>
      </c>
      <c r="O11" s="6">
        <v>6</v>
      </c>
      <c r="P11" s="2">
        <f>SUMPRODUCT(C4:M4,C11:M11)</f>
        <v>6</v>
      </c>
    </row>
    <row r="12" spans="2:16" x14ac:dyDescent="0.25">
      <c r="B12" t="s">
        <v>22</v>
      </c>
      <c r="C12" s="5"/>
      <c r="D12" s="5"/>
      <c r="E12" s="2"/>
      <c r="F12" s="2"/>
      <c r="G12" s="2"/>
      <c r="H12" s="2"/>
      <c r="I12" s="2"/>
      <c r="J12" s="2">
        <v>1</v>
      </c>
      <c r="K12" s="2"/>
      <c r="L12" s="2"/>
      <c r="M12" s="2"/>
      <c r="N12" t="s">
        <v>14</v>
      </c>
      <c r="O12" s="6">
        <v>12</v>
      </c>
      <c r="P12" s="2">
        <f>SUMPRODUCT(C4:M4,C12:M12)</f>
        <v>12</v>
      </c>
    </row>
    <row r="13" spans="2:16" x14ac:dyDescent="0.25">
      <c r="B13" t="s">
        <v>23</v>
      </c>
      <c r="C13" s="5"/>
      <c r="D13" s="5"/>
      <c r="E13" s="2"/>
      <c r="F13" s="2"/>
      <c r="G13" s="2"/>
      <c r="H13" s="2"/>
      <c r="I13" s="2"/>
      <c r="J13" s="2"/>
      <c r="K13" s="2">
        <v>1</v>
      </c>
      <c r="L13" s="2"/>
      <c r="M13" s="2"/>
      <c r="N13" t="s">
        <v>14</v>
      </c>
      <c r="O13" s="6">
        <v>12</v>
      </c>
      <c r="P13" s="2">
        <f>SUMPRODUCT(C4:M4,C13:M13)</f>
        <v>12</v>
      </c>
    </row>
    <row r="14" spans="2:16" x14ac:dyDescent="0.25">
      <c r="B14" t="s">
        <v>24</v>
      </c>
      <c r="C14" s="5"/>
      <c r="D14" s="5"/>
      <c r="E14" s="2"/>
      <c r="F14" s="2"/>
      <c r="G14" s="2"/>
      <c r="H14" s="2"/>
      <c r="I14" s="2"/>
      <c r="J14" s="2"/>
      <c r="K14" s="2"/>
      <c r="L14" s="2">
        <v>1</v>
      </c>
      <c r="M14" s="2"/>
      <c r="N14" t="s">
        <v>14</v>
      </c>
      <c r="O14" s="6">
        <v>7</v>
      </c>
      <c r="P14" s="2">
        <f>SUMPRODUCT(C4:M4,C14:M14)</f>
        <v>7</v>
      </c>
    </row>
    <row r="15" spans="2:16" ht="15.75" thickBot="1" x14ac:dyDescent="0.3">
      <c r="B15" t="s">
        <v>25</v>
      </c>
      <c r="C15" s="5"/>
      <c r="D15" s="5"/>
      <c r="E15" s="2"/>
      <c r="F15" s="2"/>
      <c r="G15" s="2"/>
      <c r="H15" s="2"/>
      <c r="I15" s="2"/>
      <c r="J15" s="2"/>
      <c r="K15" s="2"/>
      <c r="L15" s="2"/>
      <c r="M15" s="2">
        <v>1</v>
      </c>
      <c r="N15" t="s">
        <v>14</v>
      </c>
      <c r="O15" s="6">
        <v>7</v>
      </c>
      <c r="P15" s="2">
        <f>SUMPRODUCT(C4:M4,C15:M15)</f>
        <v>7</v>
      </c>
    </row>
    <row r="16" spans="2:16" ht="21.75" thickBot="1" x14ac:dyDescent="0.3">
      <c r="B16" s="3" t="s">
        <v>2</v>
      </c>
      <c r="E16" s="4"/>
      <c r="F16" s="4"/>
      <c r="G16" s="4"/>
      <c r="H16" s="4"/>
      <c r="I16" s="4"/>
      <c r="J16" s="4"/>
      <c r="K16" s="4"/>
      <c r="L16" s="4"/>
      <c r="M16" s="4"/>
      <c r="N16" s="4"/>
      <c r="P16" s="8">
        <f>SUMPRODUCT(C4:M4,C2:M2)</f>
        <v>2432.0000000000005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58C4-682C-47DD-A4D9-C5D0B9EB6EEC}">
  <dimension ref="A1:G6"/>
  <sheetViews>
    <sheetView tabSelected="1" workbookViewId="0">
      <selection activeCell="A2" sqref="A2"/>
    </sheetView>
  </sheetViews>
  <sheetFormatPr baseColWidth="10" defaultRowHeight="15" x14ac:dyDescent="0.25"/>
  <sheetData>
    <row r="1" spans="1:7" x14ac:dyDescent="0.25">
      <c r="A1" t="s">
        <v>37</v>
      </c>
      <c r="B1" t="s">
        <v>33</v>
      </c>
      <c r="C1" t="s">
        <v>31</v>
      </c>
      <c r="D1" t="s">
        <v>32</v>
      </c>
      <c r="E1" t="s">
        <v>34</v>
      </c>
      <c r="F1" t="s">
        <v>35</v>
      </c>
      <c r="G1" t="s">
        <v>36</v>
      </c>
    </row>
    <row r="2" spans="1:7" x14ac:dyDescent="0.25">
      <c r="A2" s="11" t="s">
        <v>26</v>
      </c>
      <c r="B2">
        <v>96</v>
      </c>
      <c r="C2">
        <v>16</v>
      </c>
      <c r="D2">
        <v>850</v>
      </c>
      <c r="E2">
        <v>3800</v>
      </c>
      <c r="F2">
        <v>25</v>
      </c>
      <c r="G2">
        <v>8</v>
      </c>
    </row>
    <row r="3" spans="1:7" x14ac:dyDescent="0.25">
      <c r="A3" s="10" t="s">
        <v>27</v>
      </c>
      <c r="B3">
        <v>110</v>
      </c>
      <c r="C3">
        <v>22</v>
      </c>
      <c r="D3">
        <v>1400</v>
      </c>
      <c r="E3">
        <v>4600</v>
      </c>
      <c r="F3">
        <v>32</v>
      </c>
      <c r="G3">
        <v>8.5</v>
      </c>
    </row>
    <row r="4" spans="1:7" x14ac:dyDescent="0.25">
      <c r="A4" s="10" t="s">
        <v>28</v>
      </c>
      <c r="B4">
        <v>100</v>
      </c>
      <c r="C4">
        <v>18</v>
      </c>
      <c r="D4">
        <v>1200</v>
      </c>
      <c r="E4">
        <v>4400</v>
      </c>
      <c r="F4">
        <v>35</v>
      </c>
      <c r="G4">
        <v>8</v>
      </c>
    </row>
    <row r="5" spans="1:7" x14ac:dyDescent="0.25">
      <c r="A5" s="10" t="s">
        <v>29</v>
      </c>
      <c r="B5">
        <v>125</v>
      </c>
      <c r="C5">
        <v>25</v>
      </c>
      <c r="D5">
        <v>1500</v>
      </c>
      <c r="E5">
        <v>6500</v>
      </c>
      <c r="F5">
        <v>30</v>
      </c>
      <c r="G5">
        <v>10</v>
      </c>
    </row>
    <row r="6" spans="1:7" x14ac:dyDescent="0.25">
      <c r="A6" s="10" t="s">
        <v>30</v>
      </c>
      <c r="B6">
        <v>120</v>
      </c>
      <c r="C6">
        <v>24</v>
      </c>
      <c r="D6">
        <v>1600</v>
      </c>
      <c r="E6">
        <v>6000</v>
      </c>
      <c r="F6">
        <v>28</v>
      </c>
      <c r="G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 Mini-Original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Debjani</dc:creator>
  <cp:lastModifiedBy>José Manuel Magallanes Reyes</cp:lastModifiedBy>
  <dcterms:created xsi:type="dcterms:W3CDTF">2020-10-20T11:53:07Z</dcterms:created>
  <dcterms:modified xsi:type="dcterms:W3CDTF">2024-11-04T14:48:53Z</dcterms:modified>
</cp:coreProperties>
</file>