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GitHub\LiveProjectsTemplate\documentation\budget\"/>
    </mc:Choice>
  </mc:AlternateContent>
  <xr:revisionPtr revIDLastSave="0" documentId="13_ncr:1_{9D1CDA04-3A08-41C5-AE83-CE513A4FAE17}" xr6:coauthVersionLast="40" xr6:coauthVersionMax="40" xr10:uidLastSave="{00000000-0000-0000-0000-000000000000}"/>
  <bookViews>
    <workbookView minimized="1" xWindow="0" yWindow="0" windowWidth="21570" windowHeight="7920" activeTab="2" xr2:uid="{00000000-000D-0000-FFFF-FFFF00000000}"/>
  </bookViews>
  <sheets>
    <sheet name="Chart1" sheetId="2" r:id="rId1"/>
    <sheet name="Chart2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D36" i="1"/>
  <c r="Y35" i="1"/>
  <c r="V35" i="1"/>
  <c r="S35" i="1"/>
  <c r="Q35" i="1"/>
  <c r="N35" i="1"/>
  <c r="K35" i="1"/>
  <c r="I35" i="1"/>
  <c r="F35" i="1"/>
  <c r="D35" i="1"/>
  <c r="AC32" i="1"/>
  <c r="AC30" i="1"/>
  <c r="AC28" i="1"/>
  <c r="AC26" i="1"/>
  <c r="AC24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V37" i="1" s="1"/>
  <c r="F9" i="1"/>
  <c r="X35" i="1" s="1"/>
  <c r="G37" i="1" l="1"/>
  <c r="O37" i="1"/>
  <c r="W37" i="1"/>
  <c r="L23" i="1"/>
  <c r="T23" i="1"/>
  <c r="AE25" i="1"/>
  <c r="AE27" i="1"/>
  <c r="AE29" i="1"/>
  <c r="AE31" i="1"/>
  <c r="AE33" i="1"/>
  <c r="J35" i="1"/>
  <c r="R35" i="1"/>
  <c r="Z35" i="1"/>
  <c r="H37" i="1"/>
  <c r="P37" i="1"/>
  <c r="X37" i="1"/>
  <c r="E23" i="1"/>
  <c r="M23" i="1"/>
  <c r="U23" i="1"/>
  <c r="I37" i="1"/>
  <c r="Q37" i="1"/>
  <c r="Y37" i="1"/>
  <c r="L35" i="1"/>
  <c r="T35" i="1"/>
  <c r="J37" i="1"/>
  <c r="R37" i="1"/>
  <c r="Z37" i="1"/>
  <c r="G23" i="1"/>
  <c r="O23" i="1"/>
  <c r="W23" i="1"/>
  <c r="E35" i="1"/>
  <c r="M35" i="1"/>
  <c r="U35" i="1"/>
  <c r="K37" i="1"/>
  <c r="S37" i="1"/>
  <c r="H23" i="1"/>
  <c r="AE28" i="1"/>
  <c r="L37" i="1"/>
  <c r="T37" i="1"/>
  <c r="K23" i="1"/>
  <c r="S23" i="1"/>
  <c r="F23" i="1"/>
  <c r="N23" i="1"/>
  <c r="V23" i="1"/>
  <c r="X23" i="1"/>
  <c r="AE26" i="1"/>
  <c r="AE30" i="1"/>
  <c r="P23" i="1"/>
  <c r="AE24" i="1"/>
  <c r="AE32" i="1"/>
  <c r="I23" i="1"/>
  <c r="Q23" i="1"/>
  <c r="Y23" i="1"/>
  <c r="G35" i="1"/>
  <c r="O35" i="1"/>
  <c r="W35" i="1"/>
  <c r="E37" i="1"/>
  <c r="M37" i="1"/>
  <c r="U37" i="1"/>
  <c r="F10" i="1"/>
  <c r="J23" i="1"/>
  <c r="R23" i="1"/>
  <c r="AC25" i="1"/>
  <c r="AC27" i="1"/>
  <c r="AC29" i="1"/>
  <c r="AC31" i="1"/>
  <c r="AC33" i="1"/>
  <c r="H35" i="1"/>
  <c r="P35" i="1"/>
  <c r="F37" i="1"/>
  <c r="N37" i="1"/>
  <c r="AC36" i="1" l="1"/>
  <c r="Y36" i="1"/>
  <c r="Y42" i="1" s="1"/>
  <c r="Q36" i="1"/>
  <c r="Q42" i="1" s="1"/>
  <c r="I36" i="1"/>
  <c r="I42" i="1" s="1"/>
  <c r="X36" i="1"/>
  <c r="X42" i="1" s="1"/>
  <c r="P36" i="1"/>
  <c r="P42" i="1" s="1"/>
  <c r="H36" i="1"/>
  <c r="H42" i="1" s="1"/>
  <c r="W36" i="1"/>
  <c r="W42" i="1" s="1"/>
  <c r="X43" i="1" s="1"/>
  <c r="O36" i="1"/>
  <c r="O42" i="1" s="1"/>
  <c r="P43" i="1" s="1"/>
  <c r="G36" i="1"/>
  <c r="G42" i="1" s="1"/>
  <c r="AD31" i="1"/>
  <c r="AD27" i="1"/>
  <c r="AF27" i="1" s="1"/>
  <c r="AD33" i="1"/>
  <c r="AD29" i="1"/>
  <c r="AD25" i="1"/>
  <c r="AF25" i="1" s="1"/>
  <c r="V36" i="1"/>
  <c r="V42" i="1" s="1"/>
  <c r="N36" i="1"/>
  <c r="N42" i="1" s="1"/>
  <c r="F36" i="1"/>
  <c r="F42" i="1" s="1"/>
  <c r="AD32" i="1"/>
  <c r="AF32" i="1" s="1"/>
  <c r="AD30" i="1"/>
  <c r="AF30" i="1" s="1"/>
  <c r="AD28" i="1"/>
  <c r="AF28" i="1" s="1"/>
  <c r="AD26" i="1"/>
  <c r="AF26" i="1" s="1"/>
  <c r="AD24" i="1"/>
  <c r="U36" i="1"/>
  <c r="M36" i="1"/>
  <c r="V18" i="1" s="1"/>
  <c r="E36" i="1"/>
  <c r="T36" i="1"/>
  <c r="T42" i="1" s="1"/>
  <c r="L36" i="1"/>
  <c r="L42" i="1" s="1"/>
  <c r="S36" i="1"/>
  <c r="S42" i="1" s="1"/>
  <c r="K36" i="1"/>
  <c r="K42" i="1" s="1"/>
  <c r="Z36" i="1"/>
  <c r="R36" i="1"/>
  <c r="R42" i="1" s="1"/>
  <c r="J36" i="1"/>
  <c r="J42" i="1" s="1"/>
  <c r="Z42" i="1"/>
  <c r="AF33" i="1"/>
  <c r="AF31" i="1"/>
  <c r="AF29" i="1"/>
  <c r="AE36" i="1"/>
  <c r="U42" i="1"/>
  <c r="V43" i="1" s="1"/>
  <c r="H43" i="1" l="1"/>
  <c r="L17" i="1"/>
  <c r="Z43" i="1"/>
  <c r="H18" i="1"/>
  <c r="AD36" i="1"/>
  <c r="AF24" i="1"/>
  <c r="AF36" i="1" s="1"/>
  <c r="M42" i="1"/>
  <c r="N43" i="1" s="1"/>
  <c r="L43" i="1"/>
  <c r="T43" i="1"/>
  <c r="Z18" i="1"/>
  <c r="J43" i="1"/>
  <c r="E42" i="1"/>
  <c r="R43" i="1"/>
  <c r="L18" i="1"/>
  <c r="F43" i="1" l="1"/>
  <c r="AE43" i="1" s="1"/>
  <c r="C47" i="1" s="1"/>
  <c r="AE42" i="1"/>
</calcChain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<sst xmlns="http://schemas.openxmlformats.org/spreadsheetml/2006/main" count="315" uniqueCount="50">
  <si>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</si>
  <si>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</si>
  <si>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</si>
  <si>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</si>
  <si>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</si>
  <si>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</si>
  <si>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</si>
  <si>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</si>
  <si>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</si>
  <si>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</si>
  <si>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</si>
  <si>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</si>
  <si>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</si>
  <si>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</si>
  <si>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</si>
  <si>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</si>
  <si>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</si>
  <si>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</si>
  <si>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</si>
  <si>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</si>
  <si>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</si>
  <si>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</si>
  <si>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</si>
  <si>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</si>
  <si>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</si>
  <si>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</si>
  <si>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</si>
  <si>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</si>
  <si>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</si>
  <si>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</si>
  <si>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</si>
  <si>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</si>
  <si>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Member</t>
  </si>
  <si>
    <t>Sprint</t>
  </si>
  <si>
    <t>Commencing</t>
  </si>
  <si>
    <t>Total</t>
  </si>
  <si>
    <t>Stephen Dickson</t>
  </si>
  <si>
    <t>Joseph Higgins</t>
  </si>
  <si>
    <t>Caitlin Austin</t>
  </si>
  <si>
    <t>Frank Dippnall</t>
  </si>
  <si>
    <t>Collins Alfred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</si>
  <si>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</si>
  <si>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</si>
  <si>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</si>
  <si>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</si>
  <si>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</si>
  <si>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</si>
  <si>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</si>
  <si>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</si>
  <si>
    <t>Social Collate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</si>
</sst>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Sheet1!$B$21:$D$21</c:f>
              <c:strCache>
                <c:ptCount val="3"/>
                <c:pt idx="0">
                  <c:v>Team</c:v>
                </c:pt>
                <c:pt idx="1">
                  <c:v>Member</c:v>
                </c:pt>
                <c:pt idx="2">
                  <c:v>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Sheet1!$E$21:$Z$21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004-A3C1-6E9C4A38E9E1}"/>
            </c:ext>
          </c:extLst>
        </c:ser>
        <c:ser>
          <c:idx val="1"/>
          <c:order val="1"/>
          <c:tx>
            <c:strRef>
              <c:f>Sheet1!$B$22:$D$22</c:f>
              <c:strCache>
                <c:ptCount val="3"/>
                <c:pt idx="0">
                  <c:v>Team</c:v>
                </c:pt>
                <c:pt idx="1">
                  <c:v>Member</c:v>
                </c:pt>
                <c:pt idx="2">
                  <c:v>Sprint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Sheet1!$E$22:$Z$22</c:f>
              <c:numCache>
                <c:formatCode>0</c:formatCode>
                <c:ptCount val="22"/>
                <c:pt idx="0">
                  <c:v>0.75</c:v>
                </c:pt>
                <c:pt idx="2">
                  <c:v>1.75</c:v>
                </c:pt>
                <c:pt idx="4">
                  <c:v>2.75</c:v>
                </c:pt>
                <c:pt idx="6">
                  <c:v>3.75</c:v>
                </c:pt>
                <c:pt idx="8">
                  <c:v>4.75</c:v>
                </c:pt>
                <c:pt idx="10">
                  <c:v>5.75</c:v>
                </c:pt>
                <c:pt idx="12">
                  <c:v>6.75</c:v>
                </c:pt>
                <c:pt idx="14">
                  <c:v>7.75</c:v>
                </c:pt>
                <c:pt idx="16">
                  <c:v>8.75</c:v>
                </c:pt>
                <c:pt idx="18">
                  <c:v>9.75</c:v>
                </c:pt>
                <c:pt idx="20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004-A3C1-6E9C4A38E9E1}"/>
            </c:ext>
          </c:extLst>
        </c:ser>
        <c:ser>
          <c:idx val="2"/>
          <c:order val="2"/>
          <c:tx>
            <c:strRef>
              <c:f>Sheet1!$B$23:$D$23</c:f>
              <c:strCache>
                <c:ptCount val="3"/>
                <c:pt idx="0">
                  <c:v>Team</c:v>
                </c:pt>
                <c:pt idx="1">
                  <c:v>Member</c:v>
                </c:pt>
                <c:pt idx="2">
                  <c:v>Commencing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Sheet1!$E$23:$Z$23</c:f>
              <c:numCache>
                <c:formatCode>m/d/yyyy</c:formatCode>
                <c:ptCount val="22"/>
                <c:pt idx="0">
                  <c:v>43031</c:v>
                </c:pt>
                <c:pt idx="1">
                  <c:v>43038</c:v>
                </c:pt>
                <c:pt idx="2">
                  <c:v>43045</c:v>
                </c:pt>
                <c:pt idx="3">
                  <c:v>43052</c:v>
                </c:pt>
                <c:pt idx="4">
                  <c:v>43059</c:v>
                </c:pt>
                <c:pt idx="5">
                  <c:v>43066</c:v>
                </c:pt>
                <c:pt idx="6">
                  <c:v>43073</c:v>
                </c:pt>
                <c:pt idx="7">
                  <c:v>43080</c:v>
                </c:pt>
                <c:pt idx="8">
                  <c:v>43087</c:v>
                </c:pt>
                <c:pt idx="9">
                  <c:v>43094</c:v>
                </c:pt>
                <c:pt idx="10">
                  <c:v>43101</c:v>
                </c:pt>
                <c:pt idx="11">
                  <c:v>43108</c:v>
                </c:pt>
                <c:pt idx="12">
                  <c:v>43115</c:v>
                </c:pt>
                <c:pt idx="13">
                  <c:v>43122</c:v>
                </c:pt>
                <c:pt idx="14">
                  <c:v>43129</c:v>
                </c:pt>
                <c:pt idx="15">
                  <c:v>43136</c:v>
                </c:pt>
                <c:pt idx="16">
                  <c:v>43143</c:v>
                </c:pt>
                <c:pt idx="17">
                  <c:v>43150</c:v>
                </c:pt>
                <c:pt idx="18">
                  <c:v>43157</c:v>
                </c:pt>
                <c:pt idx="19">
                  <c:v>43164</c:v>
                </c:pt>
                <c:pt idx="20">
                  <c:v>43171</c:v>
                </c:pt>
                <c:pt idx="21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E-4004-A3C1-6E9C4A38E9E1}"/>
            </c:ext>
          </c:extLst>
        </c:ser>
        <c:ser>
          <c:idx val="3"/>
          <c:order val="3"/>
          <c:tx>
            <c:strRef>
              <c:f>Sheet1!$B$24:$D$24</c:f>
              <c:strCache>
                <c:ptCount val="3"/>
                <c:pt idx="0">
                  <c:v>Team</c:v>
                </c:pt>
                <c:pt idx="1">
                  <c:v>Stephen Dickson</c:v>
                </c:pt>
                <c:pt idx="2">
                  <c:v>Commencing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Sheet1!$E$24:$Z$24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E-4004-A3C1-6E9C4A38E9E1}"/>
            </c:ext>
          </c:extLst>
        </c:ser>
        <c:ser>
          <c:idx val="4"/>
          <c:order val="4"/>
          <c:tx>
            <c:strRef>
              <c:f>Sheet1!$B$25:$D$25</c:f>
              <c:strCache>
                <c:ptCount val="3"/>
                <c:pt idx="0">
                  <c:v>Team</c:v>
                </c:pt>
                <c:pt idx="1">
                  <c:v>Joseph Higgins</c:v>
                </c:pt>
                <c:pt idx="2">
                  <c:v>Commencing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Sheet1!$E$25:$Z$25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E-4004-A3C1-6E9C4A38E9E1}"/>
            </c:ext>
          </c:extLst>
        </c:ser>
        <c:ser>
          <c:idx val="5"/>
          <c:order val="5"/>
          <c:tx>
            <c:strRef>
              <c:f>Sheet1!$B$26:$D$26</c:f>
              <c:strCache>
                <c:ptCount val="3"/>
                <c:pt idx="0">
                  <c:v>Team</c:v>
                </c:pt>
                <c:pt idx="1">
                  <c:v>Caitlin Austin</c:v>
                </c:pt>
                <c:pt idx="2">
                  <c:v>Commencing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Sheet1!$E$26:$Z$26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E-4004-A3C1-6E9C4A38E9E1}"/>
            </c:ext>
          </c:extLst>
        </c:ser>
        <c:ser>
          <c:idx val="6"/>
          <c:order val="6"/>
          <c:tx>
            <c:strRef>
              <c:f>Sheet1!$B$27:$D$27</c:f>
              <c:strCache>
                <c:ptCount val="3"/>
                <c:pt idx="0">
                  <c:v>Team</c:v>
                </c:pt>
                <c:pt idx="1">
                  <c:v>Frank Dippnall</c:v>
                </c:pt>
                <c:pt idx="2">
                  <c:v>Commencing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Sheet1!$E$27:$Z$27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E-4004-A3C1-6E9C4A38E9E1}"/>
            </c:ext>
          </c:extLst>
        </c:ser>
        <c:ser>
          <c:idx val="7"/>
          <c:order val="7"/>
          <c:tx>
            <c:strRef>
              <c:f>Sheet1!$B$28:$D$28</c:f>
              <c:strCache>
                <c:ptCount val="3"/>
                <c:pt idx="0">
                  <c:v>Team</c:v>
                </c:pt>
                <c:pt idx="1">
                  <c:v>Collins Alfred</c:v>
                </c:pt>
                <c:pt idx="2">
                  <c:v>Commencing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Sheet1!$E$28:$Z$28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E-4004-A3C1-6E9C4A38E9E1}"/>
            </c:ext>
          </c:extLst>
        </c:ser>
        <c:ser>
          <c:idx val="8"/>
          <c:order val="8"/>
          <c:tx>
            <c:strRef>
              <c:f>Sheet1!$B$29:$D$29</c:f>
              <c:strCache>
                <c:ptCount val="3"/>
                <c:pt idx="0">
                  <c:v>Team</c:v>
                </c:pt>
                <c:pt idx="1">
                  <c:v>Member  6</c:v>
                </c:pt>
                <c:pt idx="2">
                  <c:v>Commencing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Sheet1!$E$29:$Z$29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E-4004-A3C1-6E9C4A38E9E1}"/>
            </c:ext>
          </c:extLst>
        </c:ser>
        <c:ser>
          <c:idx val="9"/>
          <c:order val="9"/>
          <c:tx>
            <c:strRef>
              <c:f>Sheet1!$B$30:$D$30</c:f>
              <c:strCache>
                <c:ptCount val="3"/>
                <c:pt idx="0">
                  <c:v>Team</c:v>
                </c:pt>
                <c:pt idx="1">
                  <c:v>Member  7</c:v>
                </c:pt>
                <c:pt idx="2">
                  <c:v>Commencing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Sheet1!$E$30:$Z$30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E-4004-A3C1-6E9C4A38E9E1}"/>
            </c:ext>
          </c:extLst>
        </c:ser>
        <c:ser>
          <c:idx val="10"/>
          <c:order val="10"/>
          <c:tx>
            <c:strRef>
              <c:f>Sheet1!$B$31:$D$31</c:f>
              <c:strCache>
                <c:ptCount val="3"/>
                <c:pt idx="0">
                  <c:v>Team</c:v>
                </c:pt>
                <c:pt idx="1">
                  <c:v>Member  8</c:v>
                </c:pt>
                <c:pt idx="2">
                  <c:v>Commencing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Sheet1!$E$31:$Z$31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8E-4004-A3C1-6E9C4A38E9E1}"/>
            </c:ext>
          </c:extLst>
        </c:ser>
        <c:ser>
          <c:idx val="11"/>
          <c:order val="11"/>
          <c:tx>
            <c:strRef>
              <c:f>Sheet1!$B$32:$D$32</c:f>
              <c:strCache>
                <c:ptCount val="3"/>
                <c:pt idx="0">
                  <c:v>Team</c:v>
                </c:pt>
                <c:pt idx="1">
                  <c:v>Member  9</c:v>
                </c:pt>
                <c:pt idx="2">
                  <c:v>Commencing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Sheet1!$E$32:$Z$32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8E-4004-A3C1-6E9C4A38E9E1}"/>
            </c:ext>
          </c:extLst>
        </c:ser>
        <c:ser>
          <c:idx val="12"/>
          <c:order val="12"/>
          <c:tx>
            <c:strRef>
              <c:f>Sheet1!$B$33:$D$33</c:f>
              <c:strCache>
                <c:ptCount val="3"/>
                <c:pt idx="0">
                  <c:v>Team</c:v>
                </c:pt>
                <c:pt idx="1">
                  <c:v>Member  10</c:v>
                </c:pt>
                <c:pt idx="2">
                  <c:v>Commencing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Sheet1!$E$33:$Z$33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8E-4004-A3C1-6E9C4A38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171592"/>
        <c:axId val="371168968"/>
      </c:barChart>
      <c:catAx>
        <c:axId val="3711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68968"/>
        <c:crosses val="autoZero"/>
        <c:auto val="1"/>
        <c:lblAlgn val="ctr"/>
        <c:lblOffset val="100"/>
        <c:noMultiLvlLbl val="0"/>
      </c:catAx>
      <c:valAx>
        <c:axId val="3711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Sheet1!$B$21:$D$21</c:f>
              <c:strCache>
                <c:ptCount val="3"/>
                <c:pt idx="0">
                  <c:v>Team</c:v>
                </c:pt>
                <c:pt idx="1">
                  <c:v>Member</c:v>
                </c:pt>
                <c:pt idx="2">
                  <c:v>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Sheet1!$E$21:$Z$21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919-BBB4-5AEDDCE2A242}"/>
            </c:ext>
          </c:extLst>
        </c:ser>
        <c:ser>
          <c:idx val="1"/>
          <c:order val="1"/>
          <c:tx>
            <c:strRef>
              <c:f>Sheet1!$B$22:$D$22</c:f>
              <c:strCache>
                <c:ptCount val="3"/>
                <c:pt idx="0">
                  <c:v>Team</c:v>
                </c:pt>
                <c:pt idx="1">
                  <c:v>Member</c:v>
                </c:pt>
                <c:pt idx="2">
                  <c:v>Sprint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Sheet1!$E$22:$Z$22</c:f>
              <c:numCache>
                <c:formatCode>0</c:formatCode>
                <c:ptCount val="22"/>
                <c:pt idx="0">
                  <c:v>0.75</c:v>
                </c:pt>
                <c:pt idx="2">
                  <c:v>1.75</c:v>
                </c:pt>
                <c:pt idx="4">
                  <c:v>2.75</c:v>
                </c:pt>
                <c:pt idx="6">
                  <c:v>3.75</c:v>
                </c:pt>
                <c:pt idx="8">
                  <c:v>4.75</c:v>
                </c:pt>
                <c:pt idx="10">
                  <c:v>5.75</c:v>
                </c:pt>
                <c:pt idx="12">
                  <c:v>6.75</c:v>
                </c:pt>
                <c:pt idx="14">
                  <c:v>7.75</c:v>
                </c:pt>
                <c:pt idx="16">
                  <c:v>8.75</c:v>
                </c:pt>
                <c:pt idx="18">
                  <c:v>9.75</c:v>
                </c:pt>
                <c:pt idx="20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919-BBB4-5AEDDCE2A242}"/>
            </c:ext>
          </c:extLst>
        </c:ser>
        <c:ser>
          <c:idx val="2"/>
          <c:order val="2"/>
          <c:tx>
            <c:strRef>
              <c:f>Sheet1!$B$23:$D$23</c:f>
              <c:strCache>
                <c:ptCount val="3"/>
                <c:pt idx="0">
                  <c:v>Team</c:v>
                </c:pt>
                <c:pt idx="1">
                  <c:v>Member</c:v>
                </c:pt>
                <c:pt idx="2">
                  <c:v>Commencing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Sheet1!$E$23:$Z$23</c:f>
              <c:numCache>
                <c:formatCode>m/d/yyyy</c:formatCode>
                <c:ptCount val="22"/>
                <c:pt idx="0">
                  <c:v>43031</c:v>
                </c:pt>
                <c:pt idx="1">
                  <c:v>43038</c:v>
                </c:pt>
                <c:pt idx="2">
                  <c:v>43045</c:v>
                </c:pt>
                <c:pt idx="3">
                  <c:v>43052</c:v>
                </c:pt>
                <c:pt idx="4">
                  <c:v>43059</c:v>
                </c:pt>
                <c:pt idx="5">
                  <c:v>43066</c:v>
                </c:pt>
                <c:pt idx="6">
                  <c:v>43073</c:v>
                </c:pt>
                <c:pt idx="7">
                  <c:v>43080</c:v>
                </c:pt>
                <c:pt idx="8">
                  <c:v>43087</c:v>
                </c:pt>
                <c:pt idx="9">
                  <c:v>43094</c:v>
                </c:pt>
                <c:pt idx="10">
                  <c:v>43101</c:v>
                </c:pt>
                <c:pt idx="11">
                  <c:v>43108</c:v>
                </c:pt>
                <c:pt idx="12">
                  <c:v>43115</c:v>
                </c:pt>
                <c:pt idx="13">
                  <c:v>43122</c:v>
                </c:pt>
                <c:pt idx="14">
                  <c:v>43129</c:v>
                </c:pt>
                <c:pt idx="15">
                  <c:v>43136</c:v>
                </c:pt>
                <c:pt idx="16">
                  <c:v>43143</c:v>
                </c:pt>
                <c:pt idx="17">
                  <c:v>43150</c:v>
                </c:pt>
                <c:pt idx="18">
                  <c:v>43157</c:v>
                </c:pt>
                <c:pt idx="19">
                  <c:v>43164</c:v>
                </c:pt>
                <c:pt idx="20">
                  <c:v>43171</c:v>
                </c:pt>
                <c:pt idx="21">
                  <c:v>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F-4919-BBB4-5AEDDCE2A242}"/>
            </c:ext>
          </c:extLst>
        </c:ser>
        <c:ser>
          <c:idx val="3"/>
          <c:order val="3"/>
          <c:tx>
            <c:strRef>
              <c:f>Sheet1!$B$24:$D$24</c:f>
              <c:strCache>
                <c:ptCount val="3"/>
                <c:pt idx="0">
                  <c:v>Team</c:v>
                </c:pt>
                <c:pt idx="1">
                  <c:v>Stephen Dickson</c:v>
                </c:pt>
                <c:pt idx="2">
                  <c:v>Commencing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Sheet1!$E$24:$Z$24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F-4919-BBB4-5AEDDCE2A242}"/>
            </c:ext>
          </c:extLst>
        </c:ser>
        <c:ser>
          <c:idx val="4"/>
          <c:order val="4"/>
          <c:tx>
            <c:strRef>
              <c:f>Sheet1!$B$25:$D$25</c:f>
              <c:strCache>
                <c:ptCount val="3"/>
                <c:pt idx="0">
                  <c:v>Team</c:v>
                </c:pt>
                <c:pt idx="1">
                  <c:v>Joseph Higgins</c:v>
                </c:pt>
                <c:pt idx="2">
                  <c:v>Commencing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Sheet1!$E$25:$Z$25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F-4919-BBB4-5AEDDCE2A242}"/>
            </c:ext>
          </c:extLst>
        </c:ser>
        <c:ser>
          <c:idx val="5"/>
          <c:order val="5"/>
          <c:tx>
            <c:strRef>
              <c:f>Sheet1!$B$26:$D$26</c:f>
              <c:strCache>
                <c:ptCount val="3"/>
                <c:pt idx="0">
                  <c:v>Team</c:v>
                </c:pt>
                <c:pt idx="1">
                  <c:v>Caitlin Austin</c:v>
                </c:pt>
                <c:pt idx="2">
                  <c:v>Commencing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Sheet1!$E$26:$Z$26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F-4919-BBB4-5AEDDCE2A242}"/>
            </c:ext>
          </c:extLst>
        </c:ser>
        <c:ser>
          <c:idx val="6"/>
          <c:order val="6"/>
          <c:tx>
            <c:strRef>
              <c:f>Sheet1!$B$27:$D$27</c:f>
              <c:strCache>
                <c:ptCount val="3"/>
                <c:pt idx="0">
                  <c:v>Team</c:v>
                </c:pt>
                <c:pt idx="1">
                  <c:v>Frank Dippnall</c:v>
                </c:pt>
                <c:pt idx="2">
                  <c:v>Commencing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Sheet1!$E$27:$Z$27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2F-4919-BBB4-5AEDDCE2A242}"/>
            </c:ext>
          </c:extLst>
        </c:ser>
        <c:ser>
          <c:idx val="7"/>
          <c:order val="7"/>
          <c:tx>
            <c:strRef>
              <c:f>Sheet1!$B$28:$D$28</c:f>
              <c:strCache>
                <c:ptCount val="3"/>
                <c:pt idx="0">
                  <c:v>Team</c:v>
                </c:pt>
                <c:pt idx="1">
                  <c:v>Collins Alfred</c:v>
                </c:pt>
                <c:pt idx="2">
                  <c:v>Commencing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Sheet1!$E$28:$Z$28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2F-4919-BBB4-5AEDDCE2A242}"/>
            </c:ext>
          </c:extLst>
        </c:ser>
        <c:ser>
          <c:idx val="8"/>
          <c:order val="8"/>
          <c:tx>
            <c:strRef>
              <c:f>Sheet1!$B$29:$D$29</c:f>
              <c:strCache>
                <c:ptCount val="3"/>
                <c:pt idx="0">
                  <c:v>Team</c:v>
                </c:pt>
                <c:pt idx="1">
                  <c:v>Member  6</c:v>
                </c:pt>
                <c:pt idx="2">
                  <c:v>Commencing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Sheet1!$E$29:$Z$29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2F-4919-BBB4-5AEDDCE2A242}"/>
            </c:ext>
          </c:extLst>
        </c:ser>
        <c:ser>
          <c:idx val="9"/>
          <c:order val="9"/>
          <c:tx>
            <c:strRef>
              <c:f>Sheet1!$B$30:$D$30</c:f>
              <c:strCache>
                <c:ptCount val="3"/>
                <c:pt idx="0">
                  <c:v>Team</c:v>
                </c:pt>
                <c:pt idx="1">
                  <c:v>Member  7</c:v>
                </c:pt>
                <c:pt idx="2">
                  <c:v>Commencing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Sheet1!$E$30:$Z$30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2F-4919-BBB4-5AEDDCE2A242}"/>
            </c:ext>
          </c:extLst>
        </c:ser>
        <c:ser>
          <c:idx val="10"/>
          <c:order val="10"/>
          <c:tx>
            <c:strRef>
              <c:f>Sheet1!$B$31:$D$31</c:f>
              <c:strCache>
                <c:ptCount val="3"/>
                <c:pt idx="0">
                  <c:v>Team</c:v>
                </c:pt>
                <c:pt idx="1">
                  <c:v>Member  8</c:v>
                </c:pt>
                <c:pt idx="2">
                  <c:v>Commencing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Sheet1!$E$31:$Z$31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2F-4919-BBB4-5AEDDCE2A242}"/>
            </c:ext>
          </c:extLst>
        </c:ser>
        <c:ser>
          <c:idx val="11"/>
          <c:order val="11"/>
          <c:tx>
            <c:strRef>
              <c:f>Sheet1!$B$32:$D$32</c:f>
              <c:strCache>
                <c:ptCount val="3"/>
                <c:pt idx="0">
                  <c:v>Team</c:v>
                </c:pt>
                <c:pt idx="1">
                  <c:v>Member  9</c:v>
                </c:pt>
                <c:pt idx="2">
                  <c:v>Commencing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Sheet1!$E$32:$Z$32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2F-4919-BBB4-5AEDDCE2A242}"/>
            </c:ext>
          </c:extLst>
        </c:ser>
        <c:ser>
          <c:idx val="12"/>
          <c:order val="12"/>
          <c:tx>
            <c:strRef>
              <c:f>Sheet1!$B$33:$D$33</c:f>
              <c:strCache>
                <c:ptCount val="3"/>
                <c:pt idx="0">
                  <c:v>Team</c:v>
                </c:pt>
                <c:pt idx="1">
                  <c:v>Member  10</c:v>
                </c:pt>
                <c:pt idx="2">
                  <c:v>Commencing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Sheet1!$E$17:$Z$20</c:f>
              <c:multiLvlStrCache>
                <c:ptCount val="22"/>
                <c:lvl>
                  <c:pt idx="0">
                    <c:v>Term</c:v>
                  </c:pt>
                  <c:pt idx="1">
                    <c:v>Term</c:v>
                  </c:pt>
                  <c:pt idx="2">
                    <c:v>Term</c:v>
                  </c:pt>
                  <c:pt idx="3">
                    <c:v>Term</c:v>
                  </c:pt>
                  <c:pt idx="4">
                    <c:v>Term</c:v>
                  </c:pt>
                  <c:pt idx="5">
                    <c:v>Term</c:v>
                  </c:pt>
                  <c:pt idx="6">
                    <c:v>Term</c:v>
                  </c:pt>
                  <c:pt idx="7">
                    <c:v>Term</c:v>
                  </c:pt>
                  <c:pt idx="8">
                    <c:v>Non-term</c:v>
                  </c:pt>
                  <c:pt idx="9">
                    <c:v>Non-term</c:v>
                  </c:pt>
                  <c:pt idx="10">
                    <c:v>Non-term</c:v>
                  </c:pt>
                  <c:pt idx="11">
                    <c:v>Term</c:v>
                  </c:pt>
                  <c:pt idx="12">
                    <c:v>Term</c:v>
                  </c:pt>
                  <c:pt idx="13">
                    <c:v>Term</c:v>
                  </c:pt>
                  <c:pt idx="14">
                    <c:v>Term</c:v>
                  </c:pt>
                  <c:pt idx="15">
                    <c:v>Term</c:v>
                  </c:pt>
                  <c:pt idx="16">
                    <c:v>Term</c:v>
                  </c:pt>
                  <c:pt idx="17">
                    <c:v>Term</c:v>
                  </c:pt>
                  <c:pt idx="18">
                    <c:v>Term</c:v>
                  </c:pt>
                  <c:pt idx="19">
                    <c:v>Term</c:v>
                  </c:pt>
                  <c:pt idx="20">
                    <c:v>Term</c:v>
                  </c:pt>
                  <c:pt idx="21">
                    <c:v>Term</c:v>
                  </c:pt>
                </c:lvl>
                <c:lvl>
                  <c:pt idx="0">
                    <c:v>Requirements</c:v>
                  </c:pt>
                  <c:pt idx="3">
                    <c:v>0</c:v>
                  </c:pt>
                  <c:pt idx="4">
                    <c:v>Design</c:v>
                  </c:pt>
                  <c:pt idx="7">
                    <c:v>25</c:v>
                  </c:pt>
                  <c:pt idx="8">
                    <c:v>Implementation</c:v>
                  </c:pt>
                  <c:pt idx="17">
                    <c:v>178</c:v>
                  </c:pt>
                  <c:pt idx="18">
                    <c:v>Release</c:v>
                  </c:pt>
                  <c:pt idx="21">
                    <c:v>102</c:v>
                  </c:pt>
                </c:lvl>
                <c:lvl>
                  <c:pt idx="0">
                    <c:v>Investigation</c:v>
                  </c:pt>
                  <c:pt idx="7">
                    <c:v>25</c:v>
                  </c:pt>
                </c:lvl>
              </c:multiLvlStrCache>
            </c:multiLvlStrRef>
          </c:cat>
          <c:val>
            <c:numRef>
              <c:f>Sheet1!$E$33:$Z$33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2F-4919-BBB4-5AEDDCE2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1568"/>
        <c:axId val="525123992"/>
      </c:barChart>
      <c:catAx>
        <c:axId val="424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23992"/>
        <c:crosses val="autoZero"/>
        <c:auto val="1"/>
        <c:lblAlgn val="ctr"/>
        <c:lblOffset val="100"/>
        <c:noMultiLvlLbl val="0"/>
      </c:catAx>
      <c:valAx>
        <c:axId val="5251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6DF518-7470-47F5-AB6A-66EB6742A41F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1AA18C-A4AA-4AE6-8E06-183DD5B7A0B9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DE408-05F6-4CBA-9CDA-434BD904D6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6DA6E-8E83-466C-8F82-83583A8CC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D4" zoomScale="85" zoomScaleNormal="85" workbookViewId="0">
      <selection activeCell="P47" sqref="P47"/>
    </sheetView>
  </sheetViews>
  <sheetFormatPr defaultColWidth="11.25" defaultRowHeight="15" customHeight="1" x14ac:dyDescent="0.25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27</v>
      </c>
      <c r="C15" s="1"/>
      <c r="D15" s="1">
        <v>2017</v>
      </c>
      <c r="E15" s="1">
        <v>10</v>
      </c>
      <c r="F15" s="1">
        <v>23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25.4375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0" t="s">
        <v>15</v>
      </c>
      <c r="F18" s="10"/>
      <c r="G18" s="10"/>
      <c r="H18" s="11">
        <f>SUM(E35:H37)</f>
        <v>0</v>
      </c>
      <c r="I18" s="10" t="s">
        <v>19</v>
      </c>
      <c r="J18" s="10"/>
      <c r="K18" s="10"/>
      <c r="L18" s="11">
        <f>SUM(I35:L37)</f>
        <v>25.4375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178.0625</v>
      </c>
      <c r="W18" s="14" t="s">
        <v>30</v>
      </c>
      <c r="X18" s="14"/>
      <c r="Y18" s="14"/>
      <c r="Z18" s="15">
        <f>SUM(W35:Z37)</f>
        <v>101.75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31</v>
      </c>
      <c r="C19" s="1" t="s">
        <v>49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spans="1:33" ht="15.75" customHeight="1" x14ac:dyDescent="0.25">
      <c r="A21" s="1"/>
      <c r="B21" s="1"/>
      <c r="C21" s="2" t="s">
        <v>32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customHeight="1" x14ac:dyDescent="0.25">
      <c r="A22" s="3"/>
      <c r="B22" s="3"/>
      <c r="C22" s="16"/>
      <c r="D22" s="16" t="s">
        <v>33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25">
      <c r="A23" s="1"/>
      <c r="B23" s="1"/>
      <c r="C23" s="1"/>
      <c r="D23" s="2" t="s">
        <v>34</v>
      </c>
      <c r="E23" s="7">
        <f t="shared" ref="E23:Z23" si="1">$G$15 +($C$2  * (E$21-1))</f>
        <v>43031</v>
      </c>
      <c r="F23" s="7">
        <f t="shared" si="1"/>
        <v>43038</v>
      </c>
      <c r="G23" s="7">
        <f t="shared" si="1"/>
        <v>43045</v>
      </c>
      <c r="H23" s="7">
        <f t="shared" si="1"/>
        <v>43052</v>
      </c>
      <c r="I23" s="7">
        <f t="shared" si="1"/>
        <v>43059</v>
      </c>
      <c r="J23" s="7">
        <f t="shared" si="1"/>
        <v>43066</v>
      </c>
      <c r="K23" s="7">
        <f t="shared" si="1"/>
        <v>43073</v>
      </c>
      <c r="L23" s="7">
        <f t="shared" si="1"/>
        <v>43080</v>
      </c>
      <c r="M23" s="7">
        <f t="shared" si="1"/>
        <v>43087</v>
      </c>
      <c r="N23" s="7">
        <f t="shared" si="1"/>
        <v>43094</v>
      </c>
      <c r="O23" s="7">
        <f t="shared" si="1"/>
        <v>43101</v>
      </c>
      <c r="P23" s="7">
        <f t="shared" si="1"/>
        <v>43108</v>
      </c>
      <c r="Q23" s="7">
        <f t="shared" si="1"/>
        <v>43115</v>
      </c>
      <c r="R23" s="7">
        <f t="shared" si="1"/>
        <v>43122</v>
      </c>
      <c r="S23" s="7">
        <f t="shared" si="1"/>
        <v>43129</v>
      </c>
      <c r="T23" s="7">
        <f t="shared" si="1"/>
        <v>43136</v>
      </c>
      <c r="U23" s="7">
        <f t="shared" si="1"/>
        <v>43143</v>
      </c>
      <c r="V23" s="7">
        <f t="shared" si="1"/>
        <v>43150</v>
      </c>
      <c r="W23" s="7">
        <f t="shared" si="1"/>
        <v>43157</v>
      </c>
      <c r="X23" s="7">
        <f t="shared" si="1"/>
        <v>43164</v>
      </c>
      <c r="Y23" s="7">
        <f t="shared" si="1"/>
        <v>43171</v>
      </c>
      <c r="Z23" s="7">
        <f t="shared" si="1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35</v>
      </c>
      <c r="AG23" s="1"/>
    </row>
    <row r="24" spans="1:33" ht="15.75" customHeight="1" thickTop="1" x14ac:dyDescent="0.25">
      <c r="A24" s="1"/>
      <c r="B24" s="1"/>
      <c r="C24" s="17" t="s">
        <v>36</v>
      </c>
      <c r="D24" s="1"/>
      <c r="E24" s="18" t="s">
        <v>23</v>
      </c>
      <c r="F24" s="19" t="s">
        <v>23</v>
      </c>
      <c r="G24" s="19" t="s">
        <v>23</v>
      </c>
      <c r="H24" s="19" t="s">
        <v>23</v>
      </c>
      <c r="I24" s="19" t="s">
        <v>23</v>
      </c>
      <c r="J24" s="19" t="s">
        <v>23</v>
      </c>
      <c r="K24" s="19" t="s">
        <v>23</v>
      </c>
      <c r="L24" s="19" t="s">
        <v>12</v>
      </c>
      <c r="M24" s="19" t="s">
        <v>23</v>
      </c>
      <c r="N24" s="19" t="s">
        <v>23</v>
      </c>
      <c r="O24" s="19" t="s">
        <v>23</v>
      </c>
      <c r="P24" s="19" t="s">
        <v>12</v>
      </c>
      <c r="Q24" s="19" t="s">
        <v>12</v>
      </c>
      <c r="R24" s="19" t="s">
        <v>12</v>
      </c>
      <c r="S24" s="19" t="s">
        <v>12</v>
      </c>
      <c r="T24" s="19" t="s">
        <v>12</v>
      </c>
      <c r="U24" s="19" t="s">
        <v>12</v>
      </c>
      <c r="V24" s="19" t="s">
        <v>12</v>
      </c>
      <c r="W24" s="19" t="s">
        <v>12</v>
      </c>
      <c r="X24" s="19" t="s">
        <v>12</v>
      </c>
      <c r="Y24" s="19" t="s">
        <v>12</v>
      </c>
      <c r="Z24" s="20" t="s">
        <v>12</v>
      </c>
      <c r="AA24" s="1"/>
      <c r="AB24" s="1"/>
      <c r="AC24" s="3">
        <f t="shared" ref="AC24:AC33" si="2">COUNTIFS($E24:$AB24,$I$9) * $F$9</f>
        <v>61.050000000000004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61.050000000000004</v>
      </c>
      <c r="AG24" s="1"/>
    </row>
    <row r="25" spans="1:33" ht="15.75" customHeight="1" x14ac:dyDescent="0.25">
      <c r="A25" s="1"/>
      <c r="B25" s="1"/>
      <c r="C25" s="17" t="s">
        <v>37</v>
      </c>
      <c r="D25" s="1"/>
      <c r="E25" s="21" t="s">
        <v>23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12</v>
      </c>
      <c r="M25" s="1" t="s">
        <v>23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2" t="s">
        <v>12</v>
      </c>
      <c r="AA25" s="1"/>
      <c r="AB25" s="1"/>
      <c r="AC25" s="3">
        <f t="shared" si="2"/>
        <v>61.050000000000004</v>
      </c>
      <c r="AD25" s="3">
        <f t="shared" si="3"/>
        <v>0</v>
      </c>
      <c r="AE25" s="3">
        <f t="shared" si="4"/>
        <v>0</v>
      </c>
      <c r="AF25" s="3">
        <f t="shared" si="5"/>
        <v>61.050000000000004</v>
      </c>
      <c r="AG25" s="1"/>
    </row>
    <row r="26" spans="1:33" ht="15.75" customHeight="1" x14ac:dyDescent="0.25">
      <c r="A26" s="1"/>
      <c r="B26" s="1"/>
      <c r="C26" s="17" t="s">
        <v>38</v>
      </c>
      <c r="D26" s="1"/>
      <c r="E26" s="21" t="s">
        <v>23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12</v>
      </c>
      <c r="M26" s="1" t="s">
        <v>23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2" t="s">
        <v>12</v>
      </c>
      <c r="AA26" s="1"/>
      <c r="AB26" s="1"/>
      <c r="AC26" s="3">
        <f t="shared" si="2"/>
        <v>61.050000000000004</v>
      </c>
      <c r="AD26" s="3">
        <f t="shared" si="3"/>
        <v>0</v>
      </c>
      <c r="AE26" s="3">
        <f t="shared" si="4"/>
        <v>0</v>
      </c>
      <c r="AF26" s="3">
        <f t="shared" si="5"/>
        <v>61.050000000000004</v>
      </c>
      <c r="AG26" s="1"/>
    </row>
    <row r="27" spans="1:33" ht="15.75" customHeight="1" x14ac:dyDescent="0.25">
      <c r="A27" s="1"/>
      <c r="B27" s="1"/>
      <c r="C27" s="17" t="s">
        <v>39</v>
      </c>
      <c r="D27" s="1"/>
      <c r="E27" s="21" t="s">
        <v>23</v>
      </c>
      <c r="F27" s="1" t="s">
        <v>23</v>
      </c>
      <c r="G27" s="1" t="s">
        <v>23</v>
      </c>
      <c r="H27" s="1" t="s">
        <v>23</v>
      </c>
      <c r="I27" s="1" t="s">
        <v>23</v>
      </c>
      <c r="J27" s="1" t="s">
        <v>23</v>
      </c>
      <c r="K27" s="1" t="s">
        <v>23</v>
      </c>
      <c r="L27" s="1" t="s">
        <v>12</v>
      </c>
      <c r="M27" s="1" t="s">
        <v>23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2" t="s">
        <v>12</v>
      </c>
      <c r="AA27" s="1"/>
      <c r="AB27" s="1"/>
      <c r="AC27" s="3">
        <f t="shared" si="2"/>
        <v>61.050000000000004</v>
      </c>
      <c r="AD27" s="3">
        <f t="shared" si="3"/>
        <v>0</v>
      </c>
      <c r="AE27" s="3">
        <f t="shared" si="4"/>
        <v>0</v>
      </c>
      <c r="AF27" s="3">
        <f t="shared" si="5"/>
        <v>61.050000000000004</v>
      </c>
      <c r="AG27" s="1"/>
    </row>
    <row r="28" spans="1:33" ht="15.75" customHeight="1" x14ac:dyDescent="0.25">
      <c r="A28" s="1"/>
      <c r="B28" s="1"/>
      <c r="C28" s="17" t="s">
        <v>40</v>
      </c>
      <c r="D28" s="1"/>
      <c r="E28" s="21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12</v>
      </c>
      <c r="M28" s="1" t="s">
        <v>23</v>
      </c>
      <c r="N28" s="1" t="s">
        <v>23</v>
      </c>
      <c r="O28" s="1" t="s">
        <v>23</v>
      </c>
      <c r="P28" s="23" t="s">
        <v>12</v>
      </c>
      <c r="Q28" s="23" t="s">
        <v>12</v>
      </c>
      <c r="R28" s="23" t="s">
        <v>12</v>
      </c>
      <c r="S28" s="23" t="s">
        <v>12</v>
      </c>
      <c r="T28" s="23" t="s">
        <v>12</v>
      </c>
      <c r="U28" s="23" t="s">
        <v>12</v>
      </c>
      <c r="V28" s="23" t="s">
        <v>12</v>
      </c>
      <c r="W28" s="23" t="s">
        <v>12</v>
      </c>
      <c r="X28" s="23" t="s">
        <v>12</v>
      </c>
      <c r="Y28" s="23" t="s">
        <v>12</v>
      </c>
      <c r="Z28" s="24" t="s">
        <v>12</v>
      </c>
      <c r="AA28" s="1"/>
      <c r="AB28" s="1"/>
      <c r="AC28" s="3">
        <f t="shared" si="2"/>
        <v>61.050000000000004</v>
      </c>
      <c r="AD28" s="3">
        <f t="shared" si="3"/>
        <v>0</v>
      </c>
      <c r="AE28" s="3">
        <f t="shared" si="4"/>
        <v>0</v>
      </c>
      <c r="AF28" s="3">
        <f t="shared" si="5"/>
        <v>61.050000000000004</v>
      </c>
      <c r="AG28" s="1"/>
    </row>
    <row r="29" spans="1:33" ht="15.75" customHeight="1" x14ac:dyDescent="0.25">
      <c r="A29" s="1"/>
      <c r="B29" s="1"/>
      <c r="C29" s="2" t="s">
        <v>41</v>
      </c>
      <c r="D29" s="1"/>
      <c r="E29" s="21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2" t="s">
        <v>23</v>
      </c>
      <c r="AA29" s="1"/>
      <c r="AB29" s="1"/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  <c r="AG29" s="1"/>
    </row>
    <row r="30" spans="1:33" ht="15.75" customHeight="1" x14ac:dyDescent="0.25">
      <c r="A30" s="1"/>
      <c r="B30" s="1"/>
      <c r="C30" s="2" t="s">
        <v>42</v>
      </c>
      <c r="D30" s="1"/>
      <c r="E30" s="21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2" t="s">
        <v>23</v>
      </c>
      <c r="AA30" s="1"/>
      <c r="AB30" s="1"/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  <c r="AG30" s="1"/>
    </row>
    <row r="31" spans="1:33" ht="15.75" customHeight="1" x14ac:dyDescent="0.25">
      <c r="A31" s="1"/>
      <c r="B31" s="1"/>
      <c r="C31" s="2" t="s">
        <v>43</v>
      </c>
      <c r="D31" s="1"/>
      <c r="E31" s="21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2" t="s">
        <v>23</v>
      </c>
      <c r="AA31" s="1"/>
      <c r="AB31" s="1"/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  <c r="AG31" s="1"/>
    </row>
    <row r="32" spans="1:33" ht="15.75" customHeight="1" x14ac:dyDescent="0.25">
      <c r="A32" s="1"/>
      <c r="B32" s="1"/>
      <c r="C32" s="2" t="s">
        <v>44</v>
      </c>
      <c r="D32" s="1"/>
      <c r="E32" s="21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2" t="s">
        <v>23</v>
      </c>
      <c r="AA32" s="1"/>
      <c r="AB32" s="1"/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  <c r="AG32" s="1"/>
    </row>
    <row r="33" spans="1:33" ht="15.75" customHeight="1" x14ac:dyDescent="0.25">
      <c r="A33" s="1"/>
      <c r="B33" s="1"/>
      <c r="C33" s="2" t="s">
        <v>45</v>
      </c>
      <c r="D33" s="1"/>
      <c r="E33" s="25" t="s">
        <v>23</v>
      </c>
      <c r="F33" s="26" t="s">
        <v>23</v>
      </c>
      <c r="G33" s="26" t="s">
        <v>23</v>
      </c>
      <c r="H33" s="26" t="s">
        <v>23</v>
      </c>
      <c r="I33" s="26" t="s">
        <v>23</v>
      </c>
      <c r="J33" s="26" t="s">
        <v>23</v>
      </c>
      <c r="K33" s="26" t="s">
        <v>23</v>
      </c>
      <c r="L33" s="26" t="s">
        <v>23</v>
      </c>
      <c r="M33" s="26" t="s">
        <v>23</v>
      </c>
      <c r="N33" s="26" t="s">
        <v>23</v>
      </c>
      <c r="O33" s="26" t="s">
        <v>23</v>
      </c>
      <c r="P33" s="26" t="s">
        <v>23</v>
      </c>
      <c r="Q33" s="26" t="s">
        <v>23</v>
      </c>
      <c r="R33" s="26" t="s">
        <v>23</v>
      </c>
      <c r="S33" s="26" t="s">
        <v>23</v>
      </c>
      <c r="T33" s="26" t="s">
        <v>23</v>
      </c>
      <c r="U33" s="26" t="s">
        <v>23</v>
      </c>
      <c r="V33" s="26" t="s">
        <v>23</v>
      </c>
      <c r="W33" s="26" t="s">
        <v>23</v>
      </c>
      <c r="X33" s="26" t="s">
        <v>23</v>
      </c>
      <c r="Y33" s="26" t="s">
        <v>23</v>
      </c>
      <c r="Z33" s="27" t="s">
        <v>23</v>
      </c>
      <c r="AA33" s="1"/>
      <c r="AB33" s="1"/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  <c r="AG33" s="1"/>
    </row>
    <row r="34" spans="1:33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spans="1:33" ht="15.75" customHeight="1" x14ac:dyDescent="0.25">
      <c r="A35" s="3"/>
      <c r="B35" s="3"/>
      <c r="C35" s="16" t="s">
        <v>4</v>
      </c>
      <c r="D35" s="16" t="str">
        <f t="shared" ref="D35:D37" si="6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25.4375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25.4375</v>
      </c>
      <c r="Q35" s="3">
        <f t="shared" si="7"/>
        <v>25.4375</v>
      </c>
      <c r="R35" s="3">
        <f t="shared" si="7"/>
        <v>25.4375</v>
      </c>
      <c r="S35" s="3">
        <f t="shared" si="7"/>
        <v>25.4375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25.4375</v>
      </c>
      <c r="X35" s="3">
        <f t="shared" si="7"/>
        <v>25.4375</v>
      </c>
      <c r="Y35" s="3">
        <f t="shared" si="7"/>
        <v>25.4375</v>
      </c>
      <c r="Z35" s="3">
        <f t="shared" si="7"/>
        <v>25.4375</v>
      </c>
      <c r="AA35" s="3"/>
      <c r="AB35" s="3"/>
      <c r="AC35" s="3"/>
      <c r="AD35" s="3"/>
      <c r="AE35" s="3"/>
      <c r="AF35" s="3"/>
      <c r="AG35" s="3"/>
    </row>
    <row r="36" spans="1:33" ht="15.75" customHeight="1" x14ac:dyDescent="0.25">
      <c r="A36" s="3"/>
      <c r="B36" s="3"/>
      <c r="C36" s="16"/>
      <c r="D36" s="16" t="str">
        <f t="shared" si="6"/>
        <v>Expected</v>
      </c>
      <c r="E36" s="3">
        <f t="shared" ref="E36:Z36" si="8">COUNTIFS(E$24:E$34,$I10) * $F$10</f>
        <v>0</v>
      </c>
      <c r="F36" s="3">
        <f t="shared" si="8"/>
        <v>0</v>
      </c>
      <c r="G36" s="3">
        <f t="shared" si="8"/>
        <v>0</v>
      </c>
      <c r="H36" s="3">
        <f t="shared" si="8"/>
        <v>0</v>
      </c>
      <c r="I36" s="3">
        <f t="shared" si="8"/>
        <v>0</v>
      </c>
      <c r="J36" s="3">
        <f t="shared" si="8"/>
        <v>0</v>
      </c>
      <c r="K36" s="3">
        <f t="shared" si="8"/>
        <v>0</v>
      </c>
      <c r="L36" s="3">
        <f t="shared" si="8"/>
        <v>0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0</v>
      </c>
      <c r="S36" s="3">
        <f t="shared" si="8"/>
        <v>0</v>
      </c>
      <c r="T36" s="3">
        <f t="shared" si="8"/>
        <v>0</v>
      </c>
      <c r="U36" s="3">
        <f t="shared" si="8"/>
        <v>0</v>
      </c>
      <c r="V36" s="3">
        <f t="shared" si="8"/>
        <v>0</v>
      </c>
      <c r="W36" s="3">
        <f t="shared" si="8"/>
        <v>0</v>
      </c>
      <c r="X36" s="3">
        <f t="shared" si="8"/>
        <v>0</v>
      </c>
      <c r="Y36" s="3">
        <f t="shared" si="8"/>
        <v>0</v>
      </c>
      <c r="Z36" s="3">
        <f t="shared" si="8"/>
        <v>0</v>
      </c>
      <c r="AA36" s="3"/>
      <c r="AB36" s="16" t="s">
        <v>10</v>
      </c>
      <c r="AC36" s="16">
        <f t="shared" ref="AC36:AF36" si="9">SUM(AC24:AC34)</f>
        <v>305.25</v>
      </c>
      <c r="AD36" s="16">
        <f t="shared" si="9"/>
        <v>0</v>
      </c>
      <c r="AE36" s="16">
        <f t="shared" si="9"/>
        <v>0</v>
      </c>
      <c r="AF36" s="16">
        <f t="shared" si="9"/>
        <v>305.25</v>
      </c>
      <c r="AG36" s="16" t="s">
        <v>4</v>
      </c>
    </row>
    <row r="37" spans="1:33" ht="15.75" customHeight="1" x14ac:dyDescent="0.25">
      <c r="A37" s="3"/>
      <c r="B37" s="3"/>
      <c r="C37" s="16"/>
      <c r="D37" s="16" t="str">
        <f t="shared" si="6"/>
        <v>Stretch</v>
      </c>
      <c r="E37" s="3">
        <f t="shared" ref="E37:Z37" si="10">COUNTIFS(E$24:E$34,$I11) * $F$11</f>
        <v>0</v>
      </c>
      <c r="F37" s="3">
        <f t="shared" si="10"/>
        <v>0</v>
      </c>
      <c r="G37" s="3">
        <f t="shared" si="10"/>
        <v>0</v>
      </c>
      <c r="H37" s="3">
        <f t="shared" si="10"/>
        <v>0</v>
      </c>
      <c r="I37" s="3">
        <f t="shared" si="10"/>
        <v>0</v>
      </c>
      <c r="J37" s="3">
        <f t="shared" si="10"/>
        <v>0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0</v>
      </c>
      <c r="P37" s="3">
        <f t="shared" si="10"/>
        <v>0</v>
      </c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3">
        <f t="shared" si="10"/>
        <v>0</v>
      </c>
      <c r="W37" s="3">
        <f t="shared" si="10"/>
        <v>0</v>
      </c>
      <c r="X37" s="3">
        <f t="shared" si="10"/>
        <v>0</v>
      </c>
      <c r="Y37" s="3">
        <f t="shared" si="10"/>
        <v>0</v>
      </c>
      <c r="Z37" s="3">
        <f t="shared" si="10"/>
        <v>0</v>
      </c>
      <c r="AA37" s="3"/>
      <c r="AB37" s="3"/>
      <c r="AC37" s="3"/>
      <c r="AD37" s="3"/>
      <c r="AE37" s="3"/>
      <c r="AF37" s="3"/>
      <c r="AG37" s="3"/>
    </row>
    <row r="38" spans="1:33" ht="15.75" customHeight="1" x14ac:dyDescent="0.25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25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25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25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25">
      <c r="A42" s="3"/>
      <c r="B42" s="3"/>
      <c r="C42" s="16" t="s">
        <v>46</v>
      </c>
      <c r="D42" s="16" t="s">
        <v>1</v>
      </c>
      <c r="E42" s="3">
        <f t="shared" ref="E42:Z42" si="11">SUM(E35:E37)</f>
        <v>0</v>
      </c>
      <c r="F42" s="3">
        <f t="shared" si="11"/>
        <v>0</v>
      </c>
      <c r="G42" s="3">
        <f t="shared" si="11"/>
        <v>0</v>
      </c>
      <c r="H42" s="3">
        <f t="shared" si="11"/>
        <v>0</v>
      </c>
      <c r="I42" s="3">
        <f t="shared" si="11"/>
        <v>0</v>
      </c>
      <c r="J42" s="3">
        <f t="shared" si="11"/>
        <v>0</v>
      </c>
      <c r="K42" s="3">
        <f t="shared" si="11"/>
        <v>0</v>
      </c>
      <c r="L42" s="3">
        <f t="shared" si="11"/>
        <v>25.4375</v>
      </c>
      <c r="M42" s="3">
        <f t="shared" si="11"/>
        <v>0</v>
      </c>
      <c r="N42" s="3">
        <f t="shared" si="11"/>
        <v>0</v>
      </c>
      <c r="O42" s="3">
        <f t="shared" si="11"/>
        <v>0</v>
      </c>
      <c r="P42" s="3">
        <f t="shared" si="11"/>
        <v>25.4375</v>
      </c>
      <c r="Q42" s="3">
        <f t="shared" si="11"/>
        <v>25.4375</v>
      </c>
      <c r="R42" s="3">
        <f t="shared" si="11"/>
        <v>25.4375</v>
      </c>
      <c r="S42" s="3">
        <f t="shared" si="11"/>
        <v>25.4375</v>
      </c>
      <c r="T42" s="3">
        <f t="shared" si="11"/>
        <v>25.4375</v>
      </c>
      <c r="U42" s="3">
        <f t="shared" si="11"/>
        <v>25.4375</v>
      </c>
      <c r="V42" s="3">
        <f t="shared" si="11"/>
        <v>25.4375</v>
      </c>
      <c r="W42" s="3">
        <f t="shared" si="11"/>
        <v>25.4375</v>
      </c>
      <c r="X42" s="3">
        <f t="shared" si="11"/>
        <v>25.4375</v>
      </c>
      <c r="Y42" s="3">
        <f t="shared" si="11"/>
        <v>25.4375</v>
      </c>
      <c r="Z42" s="3">
        <f t="shared" si="11"/>
        <v>25.4375</v>
      </c>
      <c r="AA42" s="3"/>
      <c r="AB42" s="16" t="s">
        <v>35</v>
      </c>
      <c r="AC42" s="16"/>
      <c r="AD42" s="16"/>
      <c r="AE42" s="16">
        <f>SUM(E42:Z42)</f>
        <v>305.25</v>
      </c>
      <c r="AF42" s="16"/>
      <c r="AG42" s="16" t="s">
        <v>4</v>
      </c>
    </row>
    <row r="43" spans="1:33" ht="15.75" customHeight="1" x14ac:dyDescent="0.25">
      <c r="A43" s="3"/>
      <c r="B43" s="3"/>
      <c r="C43" s="16" t="s">
        <v>46</v>
      </c>
      <c r="D43" s="16" t="s">
        <v>33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0</v>
      </c>
      <c r="K43" s="3"/>
      <c r="L43" s="3">
        <f>SUM(K42:L42)</f>
        <v>25.4375</v>
      </c>
      <c r="M43" s="3"/>
      <c r="N43" s="3">
        <f>SUM(M42:N42)</f>
        <v>0</v>
      </c>
      <c r="O43" s="3"/>
      <c r="P43" s="3">
        <f>SUM(O42:P42)</f>
        <v>25.4375</v>
      </c>
      <c r="Q43" s="3"/>
      <c r="R43" s="3">
        <f>SUM(Q42:R42)</f>
        <v>50.875</v>
      </c>
      <c r="S43" s="3"/>
      <c r="T43" s="3">
        <f>SUM(S42:T42)</f>
        <v>50.875</v>
      </c>
      <c r="U43" s="3"/>
      <c r="V43" s="3">
        <f>SUM(U42:V42)</f>
        <v>50.875</v>
      </c>
      <c r="W43" s="3"/>
      <c r="X43" s="3">
        <f>SUM(W42:X42)</f>
        <v>50.875</v>
      </c>
      <c r="Y43" s="3"/>
      <c r="Z43" s="3">
        <f>SUM(Y42:Z42)</f>
        <v>50.875</v>
      </c>
      <c r="AA43" s="3"/>
      <c r="AB43" s="16" t="s">
        <v>35</v>
      </c>
      <c r="AC43" s="16"/>
      <c r="AD43" s="16"/>
      <c r="AE43" s="16">
        <f>SUM(D43:Z43)</f>
        <v>305.25</v>
      </c>
      <c r="AF43" s="3"/>
      <c r="AG43" s="16" t="s">
        <v>4</v>
      </c>
    </row>
    <row r="44" spans="1:3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66" customHeight="1" x14ac:dyDescent="0.7">
      <c r="A47" s="3"/>
      <c r="B47" s="28" t="s">
        <v>47</v>
      </c>
      <c r="C47" s="29">
        <f>AE43</f>
        <v>305.25</v>
      </c>
      <c r="D47" s="30" t="s">
        <v>48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spans="1:3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spans="1:3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spans="1:3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spans="1:3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27">
    <cfRule type="cellIs" dxfId="5" priority="39" operator="between">
      <formula>$I$11</formula>
      <formula>$I$11</formula>
    </cfRule>
  </conditionalFormatting>
  <conditionalFormatting sqref="P24:Z27">
    <cfRule type="cellIs" dxfId="4" priority="40" operator="between">
      <formula>$I$10</formula>
      <formula>$I$10</formula>
    </cfRule>
  </conditionalFormatting>
  <conditionalFormatting sqref="P24:Z27">
    <cfRule type="cellIs" dxfId="3" priority="41" operator="between">
      <formula>$I$9</formula>
      <formula>$I$9</formula>
    </cfRule>
  </conditionalFormatting>
  <conditionalFormatting sqref="P28:Z33 E24:O33">
    <cfRule type="cellIs" dxfId="2" priority="42" operator="between">
      <formula>$I$11</formula>
      <formula>$I$11</formula>
    </cfRule>
  </conditionalFormatting>
  <conditionalFormatting sqref="P28:Z33 E24:O33">
    <cfRule type="cellIs" dxfId="1" priority="43" operator="between">
      <formula>$I$10</formula>
      <formula>$I$10</formula>
    </cfRule>
  </conditionalFormatting>
  <conditionalFormatting sqref="P28:Z33 E24:O33">
    <cfRule type="cellIs" dxfId="0" priority="44" operator="between">
      <formula>$I$9</formula>
      <formula>$I$9</formula>
    </cfRule>
  </conditionalFormatting>
  <dataValidations count="2">
    <dataValidation type="list" allowBlank="1" showErrorMessage="1" sqref="A20:AA20" xr:uid="{00000000-0002-0000-0000-000000000000}">
      <formula1>$K$9:$K$10</formula1>
    </dataValidation>
    <dataValidation type="list" allowBlank="1" showErrorMessage="1" sqref="E24:Z33" xr:uid="{00000000-0002-0000-0000-000001000000}">
      <formula1>$I$9:$I$12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Dippnall</cp:lastModifiedBy>
  <dcterms:modified xsi:type="dcterms:W3CDTF">2018-12-08T14:57:57Z</dcterms:modified>
</cp:coreProperties>
</file>