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<sst xmlns="http://schemas.openxmlformats.org/spreadsheetml/2006/main" count="311" uniqueCount="205">
  <si>
    <t>测试(qemu)</t>
  </si>
  <si>
    <t>次数</t>
  </si>
  <si>
    <t>时间</t>
  </si>
  <si>
    <t>备注</t>
  </si>
  <si>
    <t>sys_getppid(kernel)</t>
  </si>
  <si>
    <t>0.45s-0.49s(0.45s)</t>
  </si>
  <si>
    <t>3.5s-4.7s(4.0s)</t>
  </si>
  <si>
    <t>sys_getppid(kernel+sfence.vma)</t>
  </si>
  <si>
    <t>8.5-9.5s(8.6s)</t>
  </si>
  <si>
    <t>sys_getppid(user)</t>
  </si>
  <si>
    <t>25.1-26.2s(25.2s)</t>
  </si>
  <si>
    <t>trap</t>
  </si>
  <si>
    <t>24.0-24.9s(24.2s)</t>
  </si>
  <si>
    <t>trap（no time update)</t>
  </si>
  <si>
    <t>20.4-21.2s(20.9s)</t>
  </si>
  <si>
    <t>以下均无 fence.i</t>
  </si>
  <si>
    <t>trap（no fence.i)</t>
  </si>
  <si>
    <t>23.2-27.2s(23.5s)</t>
  </si>
  <si>
    <t>trap（no sfence.vma)</t>
  </si>
  <si>
    <t>4.38-4.49s(4.40s)</t>
  </si>
  <si>
    <t>Simple syscall: 4.9</t>
  </si>
  <si>
    <t>trap（no sfence.vma + no time update)</t>
  </si>
  <si>
    <t>2.37-2.70s(2.42s)</t>
  </si>
  <si>
    <t>Simple syscall: 2.8</t>
  </si>
  <si>
    <t>测试(k210)</t>
  </si>
  <si>
    <t>0.37-0.40s(0.38s)</t>
  </si>
  <si>
    <t>2.28-2.31s(2.3s)</t>
  </si>
  <si>
    <t>sys_getppid(kernel+fence.i)</t>
  </si>
  <si>
    <t>1.283-1.288s(1.28s)</t>
  </si>
  <si>
    <t>11.88s</t>
  </si>
  <si>
    <t>debian qemu lmbench</t>
  </si>
  <si>
    <t>ultraos qemu lmbench</t>
  </si>
  <si>
    <t>测试</t>
  </si>
  <si>
    <t>结果</t>
  </si>
  <si>
    <t>比值</t>
  </si>
  <si>
    <t xml:space="preserve">Simple syscall: </t>
  </si>
  <si>
    <t>0.8420 microseconds</t>
  </si>
  <si>
    <t>31.71-31.95 microseconds</t>
  </si>
  <si>
    <t xml:space="preserve">Simple read: </t>
  </si>
  <si>
    <t>19.9774 microseconds</t>
  </si>
  <si>
    <t>37.25-59.2 microseconds</t>
  </si>
  <si>
    <t xml:space="preserve">Simple write: </t>
  </si>
  <si>
    <t>1.4817 microseconds</t>
  </si>
  <si>
    <t>37.70-61.24 microseconds</t>
  </si>
  <si>
    <t xml:space="preserve">Simple stat: </t>
  </si>
  <si>
    <t>172.2000 microseconds</t>
  </si>
  <si>
    <t>140994-140088.25 microseconds</t>
  </si>
  <si>
    <t xml:space="preserve">Simple fstat: </t>
  </si>
  <si>
    <t>21.0851 microseconds</t>
  </si>
  <si>
    <t>44.34-45.92 microseconds</t>
  </si>
  <si>
    <t xml:space="preserve">Simple open/close: </t>
  </si>
  <si>
    <t>232.0871 microseconds</t>
  </si>
  <si>
    <t>140084.87 microseconds</t>
  </si>
  <si>
    <t xml:space="preserve">Select on 100 fd's: </t>
  </si>
  <si>
    <t>50.7075 microseconds</t>
  </si>
  <si>
    <t>62.92-66.42 microseconds</t>
  </si>
  <si>
    <t xml:space="preserve">Signal handler installation: </t>
  </si>
  <si>
    <t>24.0762 microseconds</t>
  </si>
  <si>
    <t>45.06-69.14 microseconds</t>
  </si>
  <si>
    <t xml:space="preserve">Signal handler overhead: </t>
  </si>
  <si>
    <t>193.2146 microseconds</t>
  </si>
  <si>
    <t>36.49-37.7 microseconds</t>
  </si>
  <si>
    <t xml:space="preserve">Process fork+exit: </t>
  </si>
  <si>
    <t>2751.5000 microseconds</t>
  </si>
  <si>
    <t>2037-2692.6400 microseconds</t>
  </si>
  <si>
    <t xml:space="preserve">Process fork+execve: </t>
  </si>
  <si>
    <t>3374.9738 microseconds</t>
  </si>
  <si>
    <t>1283694-145184.62 microseconds</t>
  </si>
  <si>
    <t xml:space="preserve">Process fork+/bin/sh -c: </t>
  </si>
  <si>
    <t>52866.0000 microseconds</t>
  </si>
  <si>
    <t>141999.0000 microseconds</t>
  </si>
  <si>
    <t xml:space="preserve">Pipe latency: </t>
  </si>
  <si>
    <t>214.0079 microseconds</t>
  </si>
  <si>
    <t>187.96-196.01 microseconds</t>
  </si>
  <si>
    <t>File /var/tmp/XXX write bandwidth:</t>
  </si>
  <si>
    <t>10000-13362 KB/sec</t>
  </si>
  <si>
    <t>86 KB/sec</t>
  </si>
  <si>
    <t xml:space="preserve">Pagefaults on /var/tmp/XXX: </t>
  </si>
  <si>
    <t>12.58-12.7955 microseconds</t>
  </si>
  <si>
    <t>33.1250 microseconds</t>
  </si>
  <si>
    <t>mmap</t>
  </si>
  <si>
    <t>fs latency 0k create</t>
  </si>
  <si>
    <t>fs latency 0k remove</t>
  </si>
  <si>
    <t>fs latency 1k create</t>
  </si>
  <si>
    <t>Protection fault:</t>
  </si>
  <si>
    <t>30.7512 microseconds</t>
  </si>
  <si>
    <t>fs latency 1k remove</t>
  </si>
  <si>
    <t>fs latency 4k create</t>
  </si>
  <si>
    <t>fs latency 4k remove</t>
  </si>
  <si>
    <t>fs latency 10k create</t>
  </si>
  <si>
    <t>fs latency 10k remove</t>
  </si>
  <si>
    <t xml:space="preserve">Pipe bandwidth: </t>
  </si>
  <si>
    <t>71.44 MB/sec</t>
  </si>
  <si>
    <t>7.56 MB/sec</t>
  </si>
  <si>
    <t>bw_file_rd io_only</t>
  </si>
  <si>
    <t>bw_file_rd open2close</t>
  </si>
  <si>
    <t>bw_mmap_rd mmap_only</t>
  </si>
  <si>
    <t>bw_mmap_rd open2close</t>
  </si>
  <si>
    <t>context switch 2</t>
  </si>
  <si>
    <t>context switch 4</t>
  </si>
  <si>
    <t>context switch 8</t>
  </si>
  <si>
    <t>context switch 16</t>
  </si>
  <si>
    <t>context switch 24</t>
  </si>
  <si>
    <t>context switch 32</t>
  </si>
  <si>
    <t>context switch 64</t>
  </si>
  <si>
    <t>context switch 96</t>
  </si>
  <si>
    <t xml:space="preserve"> ultraOS k210 lmbench</t>
  </si>
  <si>
    <t>运行结果</t>
  </si>
  <si>
    <t>得分</t>
  </si>
  <si>
    <t>Simple syscall:(microseconds)</t>
  </si>
  <si>
    <t>Simple syscall: </t>
  </si>
  <si>
    <t>27.1398 microseconds</t>
  </si>
  <si>
    <t>0.15618605383283488</t>
  </si>
  <si>
    <t>Simple read:(microseconds)</t>
  </si>
  <si>
    <t>Simple read: </t>
  </si>
  <si>
    <t>31.1524 microseconds</t>
  </si>
  <si>
    <t>0.1457040852159663</t>
  </si>
  <si>
    <t>Simple write:(microseconds)</t>
  </si>
  <si>
    <t>Simple write: </t>
  </si>
  <si>
    <t>31.0242 microseconds</t>
  </si>
  <si>
    <t>0.0995180163177608</t>
  </si>
  <si>
    <t>Simple stat:(microseconds)</t>
  </si>
  <si>
    <t>Simple stat: </t>
  </si>
  <si>
    <t>89328.0000 microseconds</t>
  </si>
  <si>
    <t>0.00784650557479583</t>
  </si>
  <si>
    <t>Simple fstat:(microseconds)</t>
  </si>
  <si>
    <t>Simple fstat: </t>
  </si>
  <si>
    <t>40.2016 microseconds</t>
  </si>
  <si>
    <t>0.05902854509063587</t>
  </si>
  <si>
    <t>Simple open/close:(microseconds)</t>
  </si>
  <si>
    <t>Simple open/close: </t>
  </si>
  <si>
    <t>89251.0000 microseconds</t>
  </si>
  <si>
    <t>0.024402231382249256</t>
  </si>
  <si>
    <t>Select on 100 fd's:(microseconds)</t>
  </si>
  <si>
    <t>Select on 100 fd's: </t>
  </si>
  <si>
    <t>101.1111 microseconds</t>
  </si>
  <si>
    <t>0.12609207807826328</t>
  </si>
  <si>
    <t>Signal handler installation:(microseconds)</t>
  </si>
  <si>
    <t>Signal handler installation: </t>
  </si>
  <si>
    <t>38.4962 microseconds</t>
  </si>
  <si>
    <t>0.07097162050015357</t>
  </si>
  <si>
    <t>Signal handler overhead:(microseconds)</t>
  </si>
  <si>
    <t>Signal handler overhead: </t>
  </si>
  <si>
    <t>43.2436 microseconds</t>
  </si>
  <si>
    <t>0.2024448877295279</t>
  </si>
  <si>
    <t>Pipe latency:(microseconds)</t>
  </si>
  <si>
    <t>Pipe latency: </t>
  </si>
  <si>
    <t>240.6312 microseconds</t>
  </si>
  <si>
    <t>0.18473475781998414</t>
  </si>
  <si>
    <t>Process fork+exit:(microseconds)</t>
  </si>
  <si>
    <t>Process fork+exit: </t>
  </si>
  <si>
    <t>5498.0000 microseconds</t>
  </si>
  <si>
    <t>0.3462553773953852</t>
  </si>
  <si>
    <t>Process fork+execve:(microseconds)</t>
  </si>
  <si>
    <t>Process fork+execve: </t>
  </si>
  <si>
    <t>92528.0000 microseconds</t>
  </si>
  <si>
    <t>0.0010770229780429168</t>
  </si>
  <si>
    <t>Process fork+/bin/sh -c:(microseconds)</t>
  </si>
  <si>
    <t>Process fork+/bin/sh -c: </t>
  </si>
  <si>
    <t>88107.0000 microseconds</t>
  </si>
  <si>
    <t>0.0033905305727920834</t>
  </si>
  <si>
    <t>Pagefaults on /var/tmp/XXX:(microseconds)</t>
  </si>
  <si>
    <t>Pagefaults on /var/tmp/XXX: </t>
  </si>
  <si>
    <t>3.7383 microseconds</t>
  </si>
  <si>
    <t>15.520113774888257</t>
  </si>
  <si>
    <t>lat_mmap</t>
  </si>
  <si>
    <t>lat mmap</t>
  </si>
  <si>
    <t>926174-1479893</t>
  </si>
  <si>
    <t>0.00019371334035193263</t>
  </si>
  <si>
    <t>0.07859688613768524</t>
  </si>
  <si>
    <t>0.10386013501817552</t>
  </si>
  <si>
    <t>0.016505406943653957</t>
  </si>
  <si>
    <t>0.017585757707338254</t>
  </si>
  <si>
    <t>0.008923431203223949</t>
  </si>
  <si>
    <t>0.01141101601931095</t>
  </si>
  <si>
    <t>0.0035280282242257936</t>
  </si>
  <si>
    <t>0.006846081208687441</t>
  </si>
  <si>
    <t>Pipe bandwidth:(MB/sec)</t>
  </si>
  <si>
    <t>Pipe bandwidth: </t>
  </si>
  <si>
    <t>2.07 MB/sec</t>
  </si>
  <si>
    <t>0.008943333834360438</t>
  </si>
  <si>
    <t>0.0012777185651708755</t>
  </si>
  <si>
    <t>0.0013778254805387265</t>
  </si>
  <si>
    <t>0.17734204371943793</t>
  </si>
  <si>
    <t>0.001117129099241014</t>
  </si>
  <si>
    <t>0.2689591293273127</t>
  </si>
  <si>
    <t>0.4138616673767931</t>
  </si>
  <si>
    <t>0.47637730913846654</t>
  </si>
  <si>
    <t>0.5053312357979374</t>
  </si>
  <si>
    <t>0.5104870861501127</t>
  </si>
  <si>
    <t>0.47649467649467653</t>
  </si>
  <si>
    <t>17 KB/sec</t>
  </si>
  <si>
    <t>Final Result in testbench</t>
  </si>
  <si>
    <t>mbench</t>
  </si>
  <si>
    <t>测试点</t>
  </si>
  <si>
    <t>基准</t>
  </si>
  <si>
    <t>lat_mmap:(microseconds)</t>
  </si>
  <si>
    <t>context switch 2:(microseconds)</t>
  </si>
  <si>
    <t>context switch 4:(microseconds)</t>
  </si>
  <si>
    <t>context switch 8:(microseconds)</t>
  </si>
  <si>
    <t>context switch 16:(microseconds)</t>
  </si>
  <si>
    <t>context switch 24:(microseconds)</t>
  </si>
  <si>
    <t>context switch 32:(microseconds)</t>
  </si>
  <si>
    <t>context switch 64:(microseconds)</t>
  </si>
  <si>
    <t>context switch 96:(microseconds)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</si>
</sst>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theme="1"/>
      <name val="Tahoma"/>
      <charset val="134"/>
    </font>
    <font>
      <sz val="8.4"/>
      <color rgb="FF212529"/>
      <name val="Segoe UI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DEE2E6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 quotePrefix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2"/>
  <sheetViews>
    <sheetView tabSelected="1" topLeftCell="A103" workbookViewId="0">
      <selection activeCell="E131" sqref="E131"/>
    </sheetView>
  </sheetViews>
  <sheetFormatPr defaultColWidth="9" defaultRowHeight="13.5"/>
  <cols>
    <col min="1" max="1" width="41.375" style="1" customWidth="1"/>
    <col min="2" max="2" width="9.375" style="1" customWidth="1"/>
    <col min="3" max="3" width="26" style="1" customWidth="1"/>
    <col min="4" max="4" width="21.5" customWidth="1"/>
    <col min="5" max="6" width="32.625" customWidth="1"/>
    <col min="7" max="7" width="27.125" customWidth="1"/>
    <col min="8" max="8" width="22.625" customWidth="1"/>
    <col min="9" max="9" width="38.25" customWidth="1"/>
    <col min="10" max="10" width="35.875" customWidth="1"/>
    <col min="11" max="11" width="26" customWidth="1"/>
    <col min="12" max="12" width="11.125" customWidth="1"/>
  </cols>
  <sheetData>
    <row r="1" customHeight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s="1" t="s">
        <v>4</v>
      </c>
      <c r="B2" s="1">
        <v>1000000</v>
      </c>
      <c r="C2" s="1" t="s">
        <v>5</v>
      </c>
    </row>
    <row r="3" spans="1:3">
      <c r="A3" s="1" t="s">
        <v>4</v>
      </c>
      <c r="B3" s="1">
        <v>10000000</v>
      </c>
      <c r="C3" s="1" t="s">
        <v>6</v>
      </c>
    </row>
    <row r="4" spans="1:3">
      <c r="A4" s="1" t="s">
        <v>7</v>
      </c>
      <c r="B4" s="1">
        <v>1000000</v>
      </c>
      <c r="C4" s="1" t="s">
        <v>8</v>
      </c>
    </row>
    <row r="5" spans="1:3">
      <c r="A5" s="1" t="s">
        <v>9</v>
      </c>
      <c r="B5" s="1">
        <v>1000000</v>
      </c>
      <c r="C5" s="1" t="s">
        <v>10</v>
      </c>
    </row>
    <row r="6" spans="1:3">
      <c r="A6" s="1" t="s">
        <v>11</v>
      </c>
      <c r="B6" s="1">
        <v>1000000</v>
      </c>
      <c r="C6" s="1" t="s">
        <v>12</v>
      </c>
    </row>
    <row r="7" spans="1:3">
      <c r="A7" s="1" t="s">
        <v>13</v>
      </c>
      <c r="B7" s="1">
        <v>1000000</v>
      </c>
      <c r="C7" s="1" t="s">
        <v>14</v>
      </c>
    </row>
    <row r="8" spans="1:1">
      <c r="A8" s="1" t="s">
        <v>15</v>
      </c>
    </row>
    <row r="9" spans="1:3">
      <c r="A9" s="1" t="s">
        <v>16</v>
      </c>
      <c r="B9" s="1">
        <v>1000000</v>
      </c>
      <c r="C9" s="1" t="s">
        <v>17</v>
      </c>
    </row>
    <row r="10" spans="1:4">
      <c r="A10" s="1" t="s">
        <v>18</v>
      </c>
      <c r="B10" s="1">
        <v>1000000</v>
      </c>
      <c r="C10" s="1" t="s">
        <v>19</v>
      </c>
      <c r="D10" t="s">
        <v>20</v>
      </c>
    </row>
    <row r="11" spans="1:4">
      <c r="A11" s="1" t="s">
        <v>21</v>
      </c>
      <c r="B11" s="1">
        <v>1000000</v>
      </c>
      <c r="C11" s="1" t="s">
        <v>22</v>
      </c>
      <c r="D11" t="s">
        <v>23</v>
      </c>
    </row>
    <row r="22" spans="1:3">
      <c r="A22" s="1" t="s">
        <v>24</v>
      </c>
      <c r="B22" s="1" t="s">
        <v>1</v>
      </c>
      <c r="C22" s="1" t="s">
        <v>2</v>
      </c>
    </row>
    <row r="23" spans="1:3">
      <c r="A23" s="1" t="s">
        <v>4</v>
      </c>
      <c r="B23" s="1">
        <v>1000000</v>
      </c>
      <c r="C23" s="1" t="s">
        <v>25</v>
      </c>
    </row>
    <row r="24" spans="1:3">
      <c r="A24" s="1" t="s">
        <v>7</v>
      </c>
      <c r="B24" s="1">
        <v>1000000</v>
      </c>
      <c r="C24" s="1" t="s">
        <v>26</v>
      </c>
    </row>
    <row r="25" spans="1:3">
      <c r="A25" s="1" t="s">
        <v>27</v>
      </c>
      <c r="B25" s="1">
        <v>1000000</v>
      </c>
      <c r="C25" s="1" t="s">
        <v>28</v>
      </c>
    </row>
    <row r="26" spans="1:3">
      <c r="A26" s="1" t="s">
        <v>13</v>
      </c>
      <c r="B26" s="1">
        <v>1000000</v>
      </c>
      <c r="C26" s="1" t="s">
        <v>29</v>
      </c>
    </row>
    <row r="27" spans="1:3">
      <c r="A27" s="1" t="s">
        <v>11</v>
      </c>
      <c r="B27" s="1">
        <v>1000000</v>
      </c>
      <c r="C27" s="1" t="s">
        <v>14</v>
      </c>
    </row>
    <row r="31" spans="1:7">
      <c r="A31" s="1" t="s">
        <v>30</v>
      </c>
      <c r="E31" s="1" t="s">
        <v>31</v>
      </c>
      <c r="F31" s="1"/>
      <c r="G31" s="2"/>
    </row>
    <row r="32" spans="1:8">
      <c r="A32" s="1" t="s">
        <v>32</v>
      </c>
      <c r="C32" s="1" t="s">
        <v>33</v>
      </c>
      <c r="E32" s="1" t="s">
        <v>32</v>
      </c>
      <c r="F32" s="1" t="s">
        <v>33</v>
      </c>
      <c r="H32" t="s">
        <v>34</v>
      </c>
    </row>
    <row r="33" spans="1:8">
      <c r="A33" s="1" t="s">
        <v>35</v>
      </c>
      <c r="C33" s="1" t="s">
        <v>36</v>
      </c>
      <c r="D33">
        <v>0.842</v>
      </c>
      <c r="E33" s="1" t="s">
        <v>35</v>
      </c>
      <c r="F33" s="1" t="s">
        <v>37</v>
      </c>
      <c r="G33">
        <v>31.95</v>
      </c>
      <c r="H33">
        <f>D33/G33</f>
        <v>0.0263536776212833</v>
      </c>
    </row>
    <row r="34" spans="1:8">
      <c r="A34" s="1" t="s">
        <v>38</v>
      </c>
      <c r="C34" s="1" t="s">
        <v>39</v>
      </c>
      <c r="D34">
        <v>19.9774</v>
      </c>
      <c r="E34" s="1" t="s">
        <v>38</v>
      </c>
      <c r="F34" s="1" t="s">
        <v>40</v>
      </c>
      <c r="G34">
        <v>59.2</v>
      </c>
      <c r="H34">
        <f t="shared" ref="H34:H48" si="0">D34/G34</f>
        <v>0.337456081081081</v>
      </c>
    </row>
    <row r="35" spans="1:8">
      <c r="A35" s="1" t="s">
        <v>41</v>
      </c>
      <c r="C35" s="1" t="s">
        <v>42</v>
      </c>
      <c r="D35">
        <v>1.4817</v>
      </c>
      <c r="E35" s="1" t="s">
        <v>41</v>
      </c>
      <c r="F35" s="1" t="s">
        <v>43</v>
      </c>
      <c r="G35">
        <v>61.24</v>
      </c>
      <c r="H35">
        <f t="shared" si="0"/>
        <v>0.0241949706074461</v>
      </c>
    </row>
    <row r="36" spans="1:8">
      <c r="A36" s="1" t="s">
        <v>44</v>
      </c>
      <c r="C36" s="1" t="s">
        <v>45</v>
      </c>
      <c r="D36">
        <v>172.2</v>
      </c>
      <c r="E36" s="1" t="s">
        <v>44</v>
      </c>
      <c r="F36" s="1" t="s">
        <v>46</v>
      </c>
      <c r="G36">
        <v>140088.25</v>
      </c>
      <c r="H36">
        <f t="shared" si="0"/>
        <v>0.00122922514914706</v>
      </c>
    </row>
    <row r="37" spans="1:8">
      <c r="A37" s="1" t="s">
        <v>47</v>
      </c>
      <c r="C37" s="1" t="s">
        <v>48</v>
      </c>
      <c r="D37">
        <v>21.0851</v>
      </c>
      <c r="E37" s="1" t="s">
        <v>47</v>
      </c>
      <c r="F37" s="1" t="s">
        <v>49</v>
      </c>
      <c r="G37">
        <v>45.92</v>
      </c>
      <c r="H37">
        <f t="shared" si="0"/>
        <v>0.459170296167247</v>
      </c>
    </row>
    <row r="38" spans="1:8">
      <c r="A38" s="1" t="s">
        <v>50</v>
      </c>
      <c r="C38" s="1" t="s">
        <v>51</v>
      </c>
      <c r="D38">
        <v>232.0871</v>
      </c>
      <c r="E38" s="1" t="s">
        <v>50</v>
      </c>
      <c r="F38" s="1" t="s">
        <v>52</v>
      </c>
      <c r="G38">
        <v>140084.87</v>
      </c>
      <c r="H38">
        <f t="shared" si="0"/>
        <v>0.00165676064802716</v>
      </c>
    </row>
    <row r="39" spans="1:8">
      <c r="A39" s="1" t="s">
        <v>53</v>
      </c>
      <c r="C39" s="1" t="s">
        <v>54</v>
      </c>
      <c r="D39">
        <v>50.7075</v>
      </c>
      <c r="E39" s="1" t="s">
        <v>53</v>
      </c>
      <c r="F39" s="1" t="s">
        <v>55</v>
      </c>
      <c r="G39">
        <v>62.92</v>
      </c>
      <c r="H39">
        <f t="shared" si="0"/>
        <v>0.805904322949778</v>
      </c>
    </row>
    <row r="40" spans="1:8">
      <c r="A40" s="1" t="s">
        <v>56</v>
      </c>
      <c r="C40" s="1" t="s">
        <v>57</v>
      </c>
      <c r="D40">
        <v>24.0762</v>
      </c>
      <c r="E40" s="1" t="s">
        <v>56</v>
      </c>
      <c r="F40" s="1" t="s">
        <v>58</v>
      </c>
      <c r="G40">
        <v>69.14</v>
      </c>
      <c r="H40">
        <f t="shared" si="0"/>
        <v>0.34822389354932</v>
      </c>
    </row>
    <row r="41" spans="1:8">
      <c r="A41" s="1" t="s">
        <v>59</v>
      </c>
      <c r="C41" s="1" t="s">
        <v>60</v>
      </c>
      <c r="D41">
        <v>193.2146</v>
      </c>
      <c r="E41" s="1" t="s">
        <v>59</v>
      </c>
      <c r="F41" s="1" t="s">
        <v>61</v>
      </c>
      <c r="G41">
        <v>36.49</v>
      </c>
      <c r="H41">
        <f t="shared" si="0"/>
        <v>5.29500137023842</v>
      </c>
    </row>
    <row r="42" spans="1:8">
      <c r="A42" s="1" t="s">
        <v>62</v>
      </c>
      <c r="C42" s="1" t="s">
        <v>63</v>
      </c>
      <c r="D42">
        <v>2754.5</v>
      </c>
      <c r="E42" s="1" t="s">
        <v>62</v>
      </c>
      <c r="F42" s="1" t="s">
        <v>64</v>
      </c>
      <c r="H42" t="e">
        <f>#REF!/G42</f>
        <v>#REF!</v>
      </c>
    </row>
    <row r="43" spans="1:8">
      <c r="A43" s="1" t="s">
        <v>65</v>
      </c>
      <c r="C43" s="1" t="s">
        <v>66</v>
      </c>
      <c r="D43">
        <v>3374.9738</v>
      </c>
      <c r="E43" s="1" t="s">
        <v>65</v>
      </c>
      <c r="F43" s="1" t="s">
        <v>67</v>
      </c>
      <c r="G43">
        <v>2692.64</v>
      </c>
      <c r="H43">
        <f t="shared" ref="H43:H48" si="1">D42/G43</f>
        <v>1.02297373581318</v>
      </c>
    </row>
    <row r="44" spans="1:8">
      <c r="A44" s="1" t="s">
        <v>68</v>
      </c>
      <c r="C44" s="1" t="s">
        <v>69</v>
      </c>
      <c r="D44">
        <v>52866</v>
      </c>
      <c r="E44" s="1" t="s">
        <v>68</v>
      </c>
      <c r="F44" s="1" t="s">
        <v>70</v>
      </c>
      <c r="G44">
        <v>145184.62</v>
      </c>
      <c r="H44">
        <f t="shared" si="1"/>
        <v>0.0232460835038863</v>
      </c>
    </row>
    <row r="45" spans="1:8">
      <c r="A45" s="1" t="s">
        <v>71</v>
      </c>
      <c r="C45" s="1" t="s">
        <v>72</v>
      </c>
      <c r="D45">
        <v>214</v>
      </c>
      <c r="E45" s="1" t="s">
        <v>71</v>
      </c>
      <c r="F45" s="1" t="s">
        <v>73</v>
      </c>
      <c r="G45">
        <v>41999</v>
      </c>
      <c r="H45">
        <f t="shared" si="1"/>
        <v>1.25874425581561</v>
      </c>
    </row>
    <row r="46" spans="1:8">
      <c r="A46" s="1" t="s">
        <v>74</v>
      </c>
      <c r="C46" s="1" t="s">
        <v>75</v>
      </c>
      <c r="D46">
        <v>13362</v>
      </c>
      <c r="E46" s="1" t="s">
        <v>74</v>
      </c>
      <c r="F46" t="s">
        <v>76</v>
      </c>
      <c r="G46">
        <v>196</v>
      </c>
      <c r="H46">
        <f t="shared" si="1"/>
        <v>1.09183673469388</v>
      </c>
    </row>
    <row r="47" spans="1:8">
      <c r="A47" s="1" t="s">
        <v>77</v>
      </c>
      <c r="C47" s="1" t="s">
        <v>78</v>
      </c>
      <c r="D47">
        <v>12.52</v>
      </c>
      <c r="E47" s="1" t="s">
        <v>77</v>
      </c>
      <c r="F47" t="s">
        <v>79</v>
      </c>
      <c r="H47" t="e">
        <f t="shared" si="1"/>
        <v>#DIV/0!</v>
      </c>
    </row>
    <row r="48" spans="5:8">
      <c r="E48" t="s">
        <v>80</v>
      </c>
      <c r="F48">
        <v>258181</v>
      </c>
      <c r="H48" t="e">
        <f t="shared" si="1"/>
        <v>#DIV/0!</v>
      </c>
    </row>
    <row r="49" spans="1:3">
      <c r="A49" s="1" t="s">
        <v>81</v>
      </c>
      <c r="C49" s="1">
        <v>2300</v>
      </c>
    </row>
    <row r="50" spans="1:3">
      <c r="A50" s="1" t="s">
        <v>82</v>
      </c>
      <c r="C50" s="1">
        <v>3331</v>
      </c>
    </row>
    <row r="51" spans="1:6">
      <c r="A51" s="1" t="s">
        <v>83</v>
      </c>
      <c r="C51" s="1">
        <v>1500</v>
      </c>
      <c r="E51" s="1" t="s">
        <v>84</v>
      </c>
      <c r="F51" s="1" t="s">
        <v>85</v>
      </c>
    </row>
    <row r="52" spans="1:3">
      <c r="A52" s="1" t="s">
        <v>86</v>
      </c>
      <c r="C52" s="1">
        <v>2506</v>
      </c>
    </row>
    <row r="53" spans="1:3">
      <c r="A53" s="1" t="s">
        <v>87</v>
      </c>
      <c r="C53" s="1">
        <v>1500</v>
      </c>
    </row>
    <row r="54" spans="1:3">
      <c r="A54" s="1" t="s">
        <v>88</v>
      </c>
      <c r="C54" s="1">
        <v>2467</v>
      </c>
    </row>
    <row r="55" spans="1:3">
      <c r="A55" s="1" t="s">
        <v>89</v>
      </c>
      <c r="C55" s="1">
        <v>1000</v>
      </c>
    </row>
    <row r="56" spans="1:3">
      <c r="A56" s="1" t="s">
        <v>90</v>
      </c>
      <c r="C56" s="1">
        <v>2214</v>
      </c>
    </row>
    <row r="57" spans="1:7">
      <c r="A57" s="1" t="s">
        <v>91</v>
      </c>
      <c r="C57" s="1" t="s">
        <v>92</v>
      </c>
      <c r="E57" s="1" t="s">
        <v>91</v>
      </c>
      <c r="F57" s="1" t="s">
        <v>93</v>
      </c>
      <c r="G57">
        <v>7.56</v>
      </c>
    </row>
    <row r="58" spans="1:6">
      <c r="A58" s="1" t="s">
        <v>94</v>
      </c>
      <c r="C58" s="1">
        <v>228.81</v>
      </c>
      <c r="E58" s="1" t="s">
        <v>94</v>
      </c>
      <c r="F58" s="1">
        <v>1.99</v>
      </c>
    </row>
    <row r="59" spans="1:6">
      <c r="A59" s="1" t="s">
        <v>95</v>
      </c>
      <c r="C59" s="1">
        <v>203.4</v>
      </c>
      <c r="E59" s="1" t="s">
        <v>95</v>
      </c>
      <c r="F59" s="1">
        <v>1.29</v>
      </c>
    </row>
    <row r="60" spans="1:6">
      <c r="A60" s="1" t="s">
        <v>96</v>
      </c>
      <c r="C60" s="1">
        <v>5494.4</v>
      </c>
      <c r="E60" s="1" t="s">
        <v>96</v>
      </c>
      <c r="F60" s="1">
        <v>3395.51</v>
      </c>
    </row>
    <row r="61" spans="1:6">
      <c r="A61" s="1" t="s">
        <v>97</v>
      </c>
      <c r="C61" s="1">
        <v>237.89</v>
      </c>
      <c r="E61" s="1" t="s">
        <v>97</v>
      </c>
      <c r="F61" s="1">
        <v>1.3</v>
      </c>
    </row>
    <row r="62" spans="1:6">
      <c r="A62" s="1" t="s">
        <v>98</v>
      </c>
      <c r="C62" s="1">
        <v>51.04</v>
      </c>
      <c r="E62" s="1" t="s">
        <v>98</v>
      </c>
      <c r="F62" s="1">
        <v>17.63</v>
      </c>
    </row>
    <row r="63" spans="1:6">
      <c r="A63" s="1" t="s">
        <v>99</v>
      </c>
      <c r="C63" s="1">
        <v>50.99</v>
      </c>
      <c r="E63" s="1" t="s">
        <v>99</v>
      </c>
      <c r="F63" s="1">
        <v>13.69</v>
      </c>
    </row>
    <row r="64" spans="1:6">
      <c r="A64" s="1" t="s">
        <v>100</v>
      </c>
      <c r="C64" s="1">
        <v>72.33</v>
      </c>
      <c r="E64" s="1" t="s">
        <v>100</v>
      </c>
      <c r="F64" s="1">
        <v>21.95</v>
      </c>
    </row>
    <row r="65" spans="1:6">
      <c r="A65" s="1" t="s">
        <v>101</v>
      </c>
      <c r="C65" s="1">
        <v>69.51</v>
      </c>
      <c r="E65" s="1" t="s">
        <v>101</v>
      </c>
      <c r="F65" s="1">
        <v>12.01</v>
      </c>
    </row>
    <row r="66" spans="1:3">
      <c r="A66" s="1" t="s">
        <v>102</v>
      </c>
      <c r="C66" s="1">
        <v>58.26</v>
      </c>
    </row>
    <row r="67" spans="1:3">
      <c r="A67" s="1" t="s">
        <v>103</v>
      </c>
      <c r="C67" s="1">
        <v>65.91</v>
      </c>
    </row>
    <row r="68" spans="1:3">
      <c r="A68" s="1" t="s">
        <v>104</v>
      </c>
      <c r="C68" s="1">
        <v>69.04</v>
      </c>
    </row>
    <row r="69" spans="1:3">
      <c r="A69" s="1" t="s">
        <v>105</v>
      </c>
      <c r="C69" s="3">
        <v>67.9</v>
      </c>
    </row>
    <row r="71" spans="5:11">
      <c r="E71" s="4" t="s">
        <v>106</v>
      </c>
      <c r="F71" s="4"/>
      <c r="G71" s="4"/>
      <c r="I71" s="1"/>
      <c r="J71" s="8"/>
      <c r="K71" s="8"/>
    </row>
    <row r="72" spans="5:11">
      <c r="E72" s="4" t="s">
        <v>32</v>
      </c>
      <c r="F72" s="4" t="s">
        <v>33</v>
      </c>
      <c r="I72" t="s">
        <v>107</v>
      </c>
      <c r="J72" s="9" t="s">
        <v>108</v>
      </c>
      <c r="K72" s="9"/>
    </row>
    <row r="73" spans="1:11">
      <c r="A73" s="5" t="s">
        <v>109</v>
      </c>
      <c r="B73" s="5">
        <v>23.2712</v>
      </c>
      <c r="C73" s="5">
        <v>0.3969</v>
      </c>
      <c r="E73" s="4" t="s">
        <v>110</v>
      </c>
      <c r="F73" s="4" t="s">
        <v>111</v>
      </c>
      <c r="G73">
        <v>27.13</v>
      </c>
      <c r="H73">
        <f>C73/G73</f>
        <v>0.0146295613711758</v>
      </c>
      <c r="I73">
        <v>2.5412</v>
      </c>
      <c r="J73" s="10" t="s">
        <v>112</v>
      </c>
      <c r="K73" s="9"/>
    </row>
    <row r="74" spans="1:11">
      <c r="A74" s="5" t="s">
        <v>113</v>
      </c>
      <c r="B74" s="5">
        <v>0</v>
      </c>
      <c r="C74" s="5">
        <v>0.9958</v>
      </c>
      <c r="E74" s="4" t="s">
        <v>114</v>
      </c>
      <c r="F74" s="4" t="s">
        <v>115</v>
      </c>
      <c r="G74">
        <v>31.15</v>
      </c>
      <c r="H74">
        <f t="shared" ref="H74:H87" si="2">C74/G74</f>
        <v>0.0319678972712681</v>
      </c>
      <c r="I74">
        <v>6.8344</v>
      </c>
      <c r="J74" s="10" t="s">
        <v>116</v>
      </c>
      <c r="K74" s="9"/>
    </row>
    <row r="75" spans="1:11">
      <c r="A75" s="5" t="s">
        <v>117</v>
      </c>
      <c r="B75" s="5">
        <v>0</v>
      </c>
      <c r="C75" s="5">
        <v>0.6855</v>
      </c>
      <c r="E75" s="4" t="s">
        <v>118</v>
      </c>
      <c r="F75" s="4" t="s">
        <v>119</v>
      </c>
      <c r="G75">
        <v>31.02</v>
      </c>
      <c r="H75">
        <f t="shared" si="2"/>
        <v>0.0220986460348162</v>
      </c>
      <c r="I75">
        <v>6.8882</v>
      </c>
      <c r="J75" s="10" t="s">
        <v>120</v>
      </c>
      <c r="K75" s="9"/>
    </row>
    <row r="76" spans="1:11">
      <c r="A76" s="5" t="s">
        <v>121</v>
      </c>
      <c r="B76" s="5">
        <v>0</v>
      </c>
      <c r="C76" s="5">
        <v>6.3198</v>
      </c>
      <c r="E76" s="4" t="s">
        <v>122</v>
      </c>
      <c r="F76" s="4" t="s">
        <v>123</v>
      </c>
      <c r="G76">
        <v>2889</v>
      </c>
      <c r="H76">
        <f t="shared" si="2"/>
        <v>0.00218753894080997</v>
      </c>
      <c r="I76">
        <v>805.4286</v>
      </c>
      <c r="J76" s="10" t="s">
        <v>124</v>
      </c>
      <c r="K76" s="9"/>
    </row>
    <row r="77" spans="1:11">
      <c r="A77" s="5" t="s">
        <v>125</v>
      </c>
      <c r="B77" s="5">
        <v>0</v>
      </c>
      <c r="C77" s="5">
        <v>0.9349</v>
      </c>
      <c r="E77" s="4" t="s">
        <v>126</v>
      </c>
      <c r="F77" s="4" t="s">
        <v>127</v>
      </c>
      <c r="G77">
        <v>40.2</v>
      </c>
      <c r="H77">
        <f t="shared" si="2"/>
        <v>0.0232562189054726</v>
      </c>
      <c r="I77">
        <v>15.8381</v>
      </c>
      <c r="J77" s="10" t="s">
        <v>128</v>
      </c>
      <c r="K77" s="9"/>
    </row>
    <row r="78" spans="1:11">
      <c r="A78" s="5" t="s">
        <v>129</v>
      </c>
      <c r="B78" s="5">
        <v>0</v>
      </c>
      <c r="C78" s="5">
        <v>19.3684</v>
      </c>
      <c r="E78" s="4" t="s">
        <v>130</v>
      </c>
      <c r="F78" s="4" t="s">
        <v>131</v>
      </c>
      <c r="G78">
        <v>89251</v>
      </c>
      <c r="H78">
        <f t="shared" si="2"/>
        <v>0.000217010453664385</v>
      </c>
      <c r="I78">
        <v>793.7143</v>
      </c>
      <c r="J78" s="10" t="s">
        <v>132</v>
      </c>
      <c r="K78" s="9"/>
    </row>
    <row r="79" spans="1:11">
      <c r="A79" s="5" t="s">
        <v>133</v>
      </c>
      <c r="B79" s="5">
        <v>105.5556</v>
      </c>
      <c r="C79" s="5">
        <v>10.2226</v>
      </c>
      <c r="E79" s="4" t="s">
        <v>134</v>
      </c>
      <c r="F79" s="4" t="s">
        <v>135</v>
      </c>
      <c r="G79">
        <v>101</v>
      </c>
      <c r="H79">
        <f t="shared" si="2"/>
        <v>0.101213861386139</v>
      </c>
      <c r="I79">
        <v>81.0725</v>
      </c>
      <c r="J79" s="10" t="s">
        <v>136</v>
      </c>
      <c r="K79" s="9"/>
    </row>
    <row r="80" spans="1:11">
      <c r="A80" s="5" t="s">
        <v>137</v>
      </c>
      <c r="B80" s="5">
        <v>25.4579</v>
      </c>
      <c r="C80" s="5">
        <v>1.0861</v>
      </c>
      <c r="E80" s="4" t="s">
        <v>138</v>
      </c>
      <c r="F80" s="4" t="s">
        <v>139</v>
      </c>
      <c r="G80">
        <v>38.5</v>
      </c>
      <c r="H80">
        <f t="shared" si="2"/>
        <v>0.0282103896103896</v>
      </c>
      <c r="I80">
        <v>15.3033</v>
      </c>
      <c r="J80" s="10" t="s">
        <v>140</v>
      </c>
      <c r="K80" s="9"/>
    </row>
    <row r="81" spans="1:11">
      <c r="A81" s="5" t="s">
        <v>141</v>
      </c>
      <c r="B81" s="5">
        <v>0.2379</v>
      </c>
      <c r="C81" s="5">
        <v>7.5202</v>
      </c>
      <c r="E81" s="4" t="s">
        <v>142</v>
      </c>
      <c r="F81" s="4" t="s">
        <v>143</v>
      </c>
      <c r="G81">
        <v>43</v>
      </c>
      <c r="H81">
        <f t="shared" si="2"/>
        <v>0.174888372093023</v>
      </c>
      <c r="I81">
        <v>37.1469</v>
      </c>
      <c r="J81" s="10" t="s">
        <v>144</v>
      </c>
      <c r="K81" s="9"/>
    </row>
    <row r="82" spans="1:11">
      <c r="A82" s="5" t="s">
        <v>145</v>
      </c>
      <c r="B82" s="5">
        <v>0</v>
      </c>
      <c r="C82" s="5">
        <v>40.6122</v>
      </c>
      <c r="E82" s="4" t="s">
        <v>146</v>
      </c>
      <c r="F82" s="4" t="s">
        <v>147</v>
      </c>
      <c r="G82">
        <v>240</v>
      </c>
      <c r="H82">
        <f t="shared" si="2"/>
        <v>0.1692175</v>
      </c>
      <c r="I82">
        <v>219.8406</v>
      </c>
      <c r="J82" s="10" t="s">
        <v>148</v>
      </c>
      <c r="K82" s="9"/>
    </row>
    <row r="83" spans="1:11">
      <c r="A83" s="5" t="s">
        <v>149</v>
      </c>
      <c r="B83" s="5">
        <v>19935</v>
      </c>
      <c r="C83" s="5">
        <v>1770.75</v>
      </c>
      <c r="E83" s="4" t="s">
        <v>150</v>
      </c>
      <c r="F83" s="4" t="s">
        <v>151</v>
      </c>
      <c r="G83">
        <v>5498</v>
      </c>
      <c r="H83">
        <f t="shared" si="2"/>
        <v>0.322071662422699</v>
      </c>
      <c r="I83">
        <v>5114</v>
      </c>
      <c r="J83" s="10" t="s">
        <v>152</v>
      </c>
      <c r="K83" s="9"/>
    </row>
    <row r="84" spans="1:11">
      <c r="A84" s="5" t="s">
        <v>153</v>
      </c>
      <c r="B84" s="5">
        <v>1970163</v>
      </c>
      <c r="C84" s="5">
        <v>2004.3333</v>
      </c>
      <c r="E84" s="4" t="s">
        <v>154</v>
      </c>
      <c r="F84" s="4" t="s">
        <v>155</v>
      </c>
      <c r="G84">
        <v>92528</v>
      </c>
      <c r="H84">
        <f t="shared" si="2"/>
        <v>0.021661910989106</v>
      </c>
      <c r="I84">
        <v>1860994</v>
      </c>
      <c r="J84" s="10" t="s">
        <v>156</v>
      </c>
      <c r="K84" s="9"/>
    </row>
    <row r="85" spans="1:10">
      <c r="A85" s="5" t="s">
        <v>157</v>
      </c>
      <c r="B85" s="5">
        <v>4001063</v>
      </c>
      <c r="C85" s="5">
        <v>12740</v>
      </c>
      <c r="E85" s="4" t="s">
        <v>158</v>
      </c>
      <c r="F85" s="4" t="s">
        <v>159</v>
      </c>
      <c r="G85">
        <v>88107</v>
      </c>
      <c r="H85">
        <f t="shared" si="2"/>
        <v>0.144596910574642</v>
      </c>
      <c r="I85">
        <v>3757524</v>
      </c>
      <c r="J85" s="11" t="s">
        <v>160</v>
      </c>
    </row>
    <row r="86" spans="1:10">
      <c r="A86" s="5" t="s">
        <v>161</v>
      </c>
      <c r="B86" s="5">
        <v>0</v>
      </c>
      <c r="C86" s="5">
        <v>3.8195</v>
      </c>
      <c r="E86" s="4" t="s">
        <v>162</v>
      </c>
      <c r="F86" s="4" t="s">
        <v>163</v>
      </c>
      <c r="G86">
        <v>3.7383</v>
      </c>
      <c r="H86">
        <f t="shared" si="2"/>
        <v>1.02172110317524</v>
      </c>
      <c r="I86">
        <v>0.2461</v>
      </c>
      <c r="J86" s="11" t="s">
        <v>164</v>
      </c>
    </row>
    <row r="87" spans="1:10">
      <c r="A87" s="5" t="s">
        <v>165</v>
      </c>
      <c r="B87" s="5">
        <v>0</v>
      </c>
      <c r="C87" s="5">
        <v>161</v>
      </c>
      <c r="E87" s="1" t="s">
        <v>166</v>
      </c>
      <c r="F87" s="1" t="s">
        <v>167</v>
      </c>
      <c r="G87">
        <v>926174</v>
      </c>
      <c r="H87">
        <f t="shared" si="2"/>
        <v>0.000173833426548359</v>
      </c>
      <c r="I87">
        <v>831125</v>
      </c>
      <c r="J87" s="11" t="s">
        <v>168</v>
      </c>
    </row>
    <row r="88" spans="1:10">
      <c r="A88" s="5" t="s">
        <v>81</v>
      </c>
      <c r="B88" s="5">
        <v>0</v>
      </c>
      <c r="C88" s="5">
        <v>5331</v>
      </c>
      <c r="E88" s="4" t="s">
        <v>81</v>
      </c>
      <c r="F88" s="4"/>
      <c r="H88">
        <f t="shared" ref="H88:H104" si="3">G88/C88</f>
        <v>0</v>
      </c>
      <c r="I88">
        <v>419</v>
      </c>
      <c r="J88" s="11" t="s">
        <v>169</v>
      </c>
    </row>
    <row r="89" spans="1:10">
      <c r="A89" s="5" t="s">
        <v>82</v>
      </c>
      <c r="B89" s="5">
        <v>0</v>
      </c>
      <c r="C89" s="5">
        <v>5777</v>
      </c>
      <c r="E89" s="4" t="s">
        <v>82</v>
      </c>
      <c r="F89" s="4"/>
      <c r="H89">
        <f t="shared" si="3"/>
        <v>0</v>
      </c>
      <c r="I89">
        <v>600</v>
      </c>
      <c r="J89" s="11" t="s">
        <v>170</v>
      </c>
    </row>
    <row r="90" spans="1:10">
      <c r="A90" s="5" t="s">
        <v>83</v>
      </c>
      <c r="B90" s="5">
        <v>0</v>
      </c>
      <c r="C90" s="5">
        <v>3514</v>
      </c>
      <c r="E90" s="4" t="s">
        <v>83</v>
      </c>
      <c r="F90" s="4"/>
      <c r="H90">
        <f t="shared" si="3"/>
        <v>0</v>
      </c>
      <c r="I90">
        <v>58</v>
      </c>
      <c r="J90" s="11" t="s">
        <v>171</v>
      </c>
    </row>
    <row r="91" spans="1:10">
      <c r="A91" s="5" t="s">
        <v>86</v>
      </c>
      <c r="B91" s="5">
        <v>0</v>
      </c>
      <c r="C91" s="5">
        <v>4606</v>
      </c>
      <c r="E91" s="4" t="s">
        <v>86</v>
      </c>
      <c r="F91" s="4"/>
      <c r="H91">
        <f t="shared" si="3"/>
        <v>0</v>
      </c>
      <c r="I91">
        <v>81</v>
      </c>
      <c r="J91" s="11" t="s">
        <v>172</v>
      </c>
    </row>
    <row r="92" spans="1:10">
      <c r="A92" s="5" t="s">
        <v>87</v>
      </c>
      <c r="B92" s="5">
        <v>0</v>
      </c>
      <c r="C92" s="5">
        <v>3474</v>
      </c>
      <c r="E92" s="4" t="s">
        <v>87</v>
      </c>
      <c r="F92" s="4"/>
      <c r="H92">
        <f t="shared" si="3"/>
        <v>0</v>
      </c>
      <c r="I92">
        <v>31</v>
      </c>
      <c r="J92" s="11" t="s">
        <v>173</v>
      </c>
    </row>
    <row r="93" spans="1:10">
      <c r="A93" s="5" t="s">
        <v>88</v>
      </c>
      <c r="B93" s="5">
        <v>0</v>
      </c>
      <c r="C93" s="5">
        <v>4557</v>
      </c>
      <c r="E93" s="4" t="s">
        <v>88</v>
      </c>
      <c r="F93" s="4"/>
      <c r="H93">
        <f t="shared" si="3"/>
        <v>0</v>
      </c>
      <c r="I93">
        <v>52</v>
      </c>
      <c r="J93" s="11" t="s">
        <v>174</v>
      </c>
    </row>
    <row r="94" spans="1:10">
      <c r="A94" s="5" t="s">
        <v>89</v>
      </c>
      <c r="B94" s="5">
        <v>0</v>
      </c>
      <c r="C94" s="5">
        <v>2551</v>
      </c>
      <c r="E94" s="4" t="s">
        <v>89</v>
      </c>
      <c r="F94" s="4"/>
      <c r="H94">
        <f t="shared" si="3"/>
        <v>0</v>
      </c>
      <c r="I94">
        <v>9</v>
      </c>
      <c r="J94" s="11" t="s">
        <v>175</v>
      </c>
    </row>
    <row r="95" spans="1:10">
      <c r="A95" s="5" t="s">
        <v>90</v>
      </c>
      <c r="B95" s="5">
        <v>0</v>
      </c>
      <c r="C95" s="5">
        <v>4236</v>
      </c>
      <c r="E95" s="4" t="s">
        <v>90</v>
      </c>
      <c r="F95" s="4"/>
      <c r="H95">
        <f t="shared" si="3"/>
        <v>0</v>
      </c>
      <c r="I95">
        <v>29</v>
      </c>
      <c r="J95" s="11" t="s">
        <v>176</v>
      </c>
    </row>
    <row r="96" spans="1:10">
      <c r="A96" s="5" t="s">
        <v>177</v>
      </c>
      <c r="B96" s="5">
        <v>0</v>
      </c>
      <c r="C96" s="5">
        <v>266.12</v>
      </c>
      <c r="E96" s="4" t="s">
        <v>178</v>
      </c>
      <c r="F96" s="4" t="s">
        <v>179</v>
      </c>
      <c r="G96">
        <v>2.07</v>
      </c>
      <c r="H96">
        <f t="shared" si="3"/>
        <v>0.00777844581391853</v>
      </c>
      <c r="I96">
        <v>2.38</v>
      </c>
      <c r="J96" s="11" t="s">
        <v>180</v>
      </c>
    </row>
    <row r="97" spans="1:10">
      <c r="A97" s="5" t="s">
        <v>94</v>
      </c>
      <c r="B97" s="5">
        <v>0</v>
      </c>
      <c r="C97" s="5">
        <v>495.39</v>
      </c>
      <c r="E97" s="4" t="s">
        <v>94</v>
      </c>
      <c r="G97" s="4">
        <v>0.566597</v>
      </c>
      <c r="H97">
        <f t="shared" si="3"/>
        <v>0.00114373927612588</v>
      </c>
      <c r="I97">
        <v>0.632969</v>
      </c>
      <c r="J97" s="11" t="s">
        <v>181</v>
      </c>
    </row>
    <row r="98" spans="1:10">
      <c r="A98" s="5" t="s">
        <v>95</v>
      </c>
      <c r="B98" s="5">
        <v>0</v>
      </c>
      <c r="C98" s="5">
        <v>458.86</v>
      </c>
      <c r="E98" s="4" t="s">
        <v>95</v>
      </c>
      <c r="G98" s="4">
        <v>0.528024</v>
      </c>
      <c r="H98">
        <f t="shared" si="3"/>
        <v>0.00115073007017391</v>
      </c>
      <c r="I98">
        <v>0.632229</v>
      </c>
      <c r="J98" s="11" t="s">
        <v>182</v>
      </c>
    </row>
    <row r="99" spans="1:10">
      <c r="A99" s="5" t="s">
        <v>96</v>
      </c>
      <c r="B99" s="5">
        <v>0</v>
      </c>
      <c r="C99" s="5">
        <v>2069.56</v>
      </c>
      <c r="E99" s="4" t="s">
        <v>96</v>
      </c>
      <c r="G99" s="4">
        <v>366.57</v>
      </c>
      <c r="H99">
        <f t="shared" si="3"/>
        <v>0.177124606196486</v>
      </c>
      <c r="I99">
        <v>367.02</v>
      </c>
      <c r="J99" s="11" t="s">
        <v>183</v>
      </c>
    </row>
    <row r="100" spans="1:10">
      <c r="A100" s="5" t="s">
        <v>97</v>
      </c>
      <c r="B100" s="5">
        <v>0</v>
      </c>
      <c r="C100" s="5">
        <v>558.64</v>
      </c>
      <c r="E100" s="4" t="s">
        <v>97</v>
      </c>
      <c r="G100" s="4">
        <v>0.524096</v>
      </c>
      <c r="H100">
        <f t="shared" si="3"/>
        <v>0.000938164112845482</v>
      </c>
      <c r="I100">
        <v>0.624073</v>
      </c>
      <c r="J100" s="11" t="s">
        <v>184</v>
      </c>
    </row>
    <row r="101" spans="1:10">
      <c r="A101" s="5" t="s">
        <v>98</v>
      </c>
      <c r="B101" s="5">
        <v>0</v>
      </c>
      <c r="C101" s="5">
        <v>23.23</v>
      </c>
      <c r="E101" s="4" t="s">
        <v>98</v>
      </c>
      <c r="G101" s="4">
        <v>99.76</v>
      </c>
      <c r="H101">
        <f>C101/G101</f>
        <v>0.232858861267041</v>
      </c>
      <c r="I101">
        <v>86.37</v>
      </c>
      <c r="J101" s="11" t="s">
        <v>185</v>
      </c>
    </row>
    <row r="102" spans="1:10">
      <c r="A102" s="5" t="s">
        <v>99</v>
      </c>
      <c r="B102" s="5">
        <v>0</v>
      </c>
      <c r="C102" s="5">
        <v>29.14</v>
      </c>
      <c r="E102" s="4" t="s">
        <v>99</v>
      </c>
      <c r="G102" s="4">
        <v>90.43</v>
      </c>
      <c r="H102">
        <f t="shared" ref="H102:H108" si="4">C102/G102</f>
        <v>0.322238195289174</v>
      </c>
      <c r="I102">
        <v>70.41</v>
      </c>
      <c r="J102" s="11" t="s">
        <v>186</v>
      </c>
    </row>
    <row r="103" spans="1:10">
      <c r="A103" s="5" t="s">
        <v>100</v>
      </c>
      <c r="B103" s="5">
        <v>0</v>
      </c>
      <c r="C103" s="5">
        <v>29.14</v>
      </c>
      <c r="E103" s="4" t="s">
        <v>100</v>
      </c>
      <c r="G103" s="4">
        <v>75.41</v>
      </c>
      <c r="H103">
        <f t="shared" si="4"/>
        <v>0.386420899085002</v>
      </c>
      <c r="I103">
        <v>61.17</v>
      </c>
      <c r="J103" s="11" t="s">
        <v>187</v>
      </c>
    </row>
    <row r="104" spans="1:10">
      <c r="A104" s="5" t="s">
        <v>101</v>
      </c>
      <c r="B104" s="5">
        <v>0</v>
      </c>
      <c r="C104" s="5">
        <v>28.91</v>
      </c>
      <c r="E104" s="4" t="s">
        <v>101</v>
      </c>
      <c r="G104" s="4">
        <v>76.44</v>
      </c>
      <c r="H104">
        <f t="shared" si="4"/>
        <v>0.378205128205128</v>
      </c>
      <c r="I104">
        <v>57.21</v>
      </c>
      <c r="J104" s="11" t="s">
        <v>188</v>
      </c>
    </row>
    <row r="105" spans="1:10">
      <c r="A105" s="5" t="s">
        <v>102</v>
      </c>
      <c r="B105" s="5">
        <v>0</v>
      </c>
      <c r="C105" s="5">
        <v>29.45</v>
      </c>
      <c r="E105" s="4" t="s">
        <v>102</v>
      </c>
      <c r="F105" s="4"/>
      <c r="I105">
        <v>57.69</v>
      </c>
      <c r="J105" s="11" t="s">
        <v>189</v>
      </c>
    </row>
    <row r="106" spans="1:10">
      <c r="A106" s="5" t="s">
        <v>103</v>
      </c>
      <c r="B106" s="5">
        <v>0</v>
      </c>
      <c r="C106" s="5">
        <v>29.09</v>
      </c>
      <c r="E106" s="4" t="s">
        <v>103</v>
      </c>
      <c r="F106" s="4"/>
      <c r="I106">
        <v>61.05</v>
      </c>
      <c r="J106" s="11" t="s">
        <v>190</v>
      </c>
    </row>
    <row r="107" spans="1:6">
      <c r="A107" s="5" t="s">
        <v>104</v>
      </c>
      <c r="B107" s="5">
        <v>0</v>
      </c>
      <c r="C107" s="5">
        <v>28.84</v>
      </c>
      <c r="E107" s="4" t="s">
        <v>104</v>
      </c>
      <c r="F107" s="4"/>
    </row>
    <row r="108" spans="1:6">
      <c r="A108" s="5" t="s">
        <v>105</v>
      </c>
      <c r="B108" s="5">
        <v>0</v>
      </c>
      <c r="C108" s="5">
        <v>29.18</v>
      </c>
      <c r="E108" s="4" t="s">
        <v>105</v>
      </c>
      <c r="F108" s="4"/>
    </row>
    <row r="109" spans="5:6">
      <c r="E109" s="4" t="s">
        <v>74</v>
      </c>
      <c r="F109" s="4" t="s">
        <v>191</v>
      </c>
    </row>
    <row r="110" spans="8:8">
      <c r="H110">
        <f>SUM(H73:H108)</f>
        <v>3.58597118597089</v>
      </c>
    </row>
    <row r="114" spans="1:1">
      <c r="A114" s="1" t="s">
        <v>192</v>
      </c>
    </row>
    <row r="115" ht="14.25" spans="1:4">
      <c r="A115" s="6" t="s">
        <v>193</v>
      </c>
      <c r="B115" s="6"/>
      <c r="C115" s="6"/>
      <c r="D115" s="6"/>
    </row>
    <row r="116" spans="1:4">
      <c r="A116" s="7" t="s">
        <v>194</v>
      </c>
      <c r="B116" s="7" t="s">
        <v>107</v>
      </c>
      <c r="C116" s="7" t="s">
        <v>195</v>
      </c>
      <c r="D116" s="7" t="s">
        <v>108</v>
      </c>
    </row>
    <row r="117" ht="14.25" spans="1:4">
      <c r="A117" s="6" t="s">
        <v>109</v>
      </c>
      <c r="B117" s="6">
        <v>2.5412</v>
      </c>
      <c r="C117" s="6">
        <v>0.3969</v>
      </c>
      <c r="D117" s="6">
        <v>0.156186053832834</v>
      </c>
    </row>
    <row r="118" ht="14.25" spans="1:4">
      <c r="A118" s="7" t="s">
        <v>113</v>
      </c>
      <c r="B118" s="7">
        <v>6.8344</v>
      </c>
      <c r="C118" s="7">
        <v>0.9958</v>
      </c>
      <c r="D118" s="7">
        <v>0.145704085215966</v>
      </c>
    </row>
    <row r="119" ht="14.25" spans="1:4">
      <c r="A119" s="7" t="s">
        <v>117</v>
      </c>
      <c r="B119" s="7">
        <v>6.8882</v>
      </c>
      <c r="C119" s="7">
        <v>0.6855</v>
      </c>
      <c r="D119" s="7">
        <v>0.0995180163177608</v>
      </c>
    </row>
    <row r="120" ht="14.25" spans="1:4">
      <c r="A120" s="7" t="s">
        <v>121</v>
      </c>
      <c r="B120" s="7">
        <v>805.4286</v>
      </c>
      <c r="C120" s="7">
        <v>6.3198</v>
      </c>
      <c r="D120" s="7">
        <v>0.00784650557479583</v>
      </c>
    </row>
    <row r="121" ht="14.25" spans="1:4">
      <c r="A121" s="7" t="s">
        <v>125</v>
      </c>
      <c r="B121" s="7">
        <v>15.8381</v>
      </c>
      <c r="C121" s="7">
        <v>0.9349</v>
      </c>
      <c r="D121" s="7">
        <v>0.0590285450906358</v>
      </c>
    </row>
    <row r="122" ht="14.25" spans="1:4">
      <c r="A122" s="7" t="s">
        <v>129</v>
      </c>
      <c r="B122" s="7">
        <v>793.7143</v>
      </c>
      <c r="C122" s="7">
        <v>19.3684</v>
      </c>
      <c r="D122" s="7">
        <v>0.0244022313822492</v>
      </c>
    </row>
    <row r="123" ht="14.25" spans="1:4">
      <c r="A123" s="7" t="s">
        <v>133</v>
      </c>
      <c r="B123" s="7">
        <v>81.0725</v>
      </c>
      <c r="C123" s="7">
        <v>10.2226</v>
      </c>
      <c r="D123" s="7">
        <v>0.126092078078263</v>
      </c>
    </row>
    <row r="124" ht="14.25" spans="1:4">
      <c r="A124" s="7" t="s">
        <v>137</v>
      </c>
      <c r="B124" s="7">
        <v>15.3033</v>
      </c>
      <c r="C124" s="7">
        <v>1.0861</v>
      </c>
      <c r="D124" s="7">
        <v>0.0709716205001535</v>
      </c>
    </row>
    <row r="125" ht="14.25" spans="1:4">
      <c r="A125" s="7" t="s">
        <v>141</v>
      </c>
      <c r="B125" s="7">
        <v>37.1469</v>
      </c>
      <c r="C125" s="7">
        <v>7.5202</v>
      </c>
      <c r="D125" s="7">
        <v>0.202444887729527</v>
      </c>
    </row>
    <row r="126" ht="14.25" spans="1:4">
      <c r="A126" s="7" t="s">
        <v>145</v>
      </c>
      <c r="B126" s="7">
        <v>219.8406</v>
      </c>
      <c r="C126" s="7">
        <v>40.6122</v>
      </c>
      <c r="D126" s="7">
        <v>0.184734757819984</v>
      </c>
    </row>
    <row r="127" ht="14.25" spans="1:4">
      <c r="A127" s="7" t="s">
        <v>149</v>
      </c>
      <c r="B127" s="7">
        <v>5114</v>
      </c>
      <c r="C127" s="7">
        <v>1770.75</v>
      </c>
      <c r="D127" s="7">
        <v>0.346255377395385</v>
      </c>
    </row>
    <row r="128" ht="14.25" spans="1:4">
      <c r="A128" s="7" t="s">
        <v>153</v>
      </c>
      <c r="B128" s="7">
        <v>1860994</v>
      </c>
      <c r="C128" s="7">
        <v>2004.3333</v>
      </c>
      <c r="D128" s="7">
        <v>0.00107702297804291</v>
      </c>
    </row>
    <row r="129" ht="14.25" spans="1:4">
      <c r="A129" s="7" t="s">
        <v>157</v>
      </c>
      <c r="B129" s="7">
        <v>3757524</v>
      </c>
      <c r="C129" s="7">
        <v>12740</v>
      </c>
      <c r="D129" s="7">
        <v>0.00339053057279208</v>
      </c>
    </row>
    <row r="130" ht="14.25" spans="1:4">
      <c r="A130" s="7" t="s">
        <v>161</v>
      </c>
      <c r="B130" s="7">
        <v>0.2461</v>
      </c>
      <c r="C130" s="7">
        <v>3.8195</v>
      </c>
      <c r="D130" s="7">
        <v>15.5201137748882</v>
      </c>
    </row>
    <row r="131" ht="14.25" spans="1:4">
      <c r="A131" s="7" t="s">
        <v>196</v>
      </c>
      <c r="B131" s="7">
        <v>831125</v>
      </c>
      <c r="C131" s="7">
        <v>161</v>
      </c>
      <c r="D131" s="7">
        <v>0.000193713340351932</v>
      </c>
    </row>
    <row r="132" ht="14.25" spans="1:4">
      <c r="A132" s="7" t="s">
        <v>81</v>
      </c>
      <c r="B132" s="7">
        <v>419</v>
      </c>
      <c r="C132" s="7">
        <v>5331</v>
      </c>
      <c r="D132" s="7">
        <v>0.0785968861376852</v>
      </c>
    </row>
    <row r="133" ht="14.25" spans="1:4">
      <c r="A133" s="7" t="s">
        <v>82</v>
      </c>
      <c r="B133" s="7">
        <v>600</v>
      </c>
      <c r="C133" s="7">
        <v>5777</v>
      </c>
      <c r="D133" s="7">
        <v>0.103860135018175</v>
      </c>
    </row>
    <row r="134" ht="14.25" spans="1:4">
      <c r="A134" s="7" t="s">
        <v>83</v>
      </c>
      <c r="B134" s="7">
        <v>58</v>
      </c>
      <c r="C134" s="7">
        <v>3514</v>
      </c>
      <c r="D134" s="7">
        <v>0.0165054069436539</v>
      </c>
    </row>
    <row r="135" ht="14.25" spans="1:4">
      <c r="A135" s="7" t="s">
        <v>86</v>
      </c>
      <c r="B135" s="7">
        <v>81</v>
      </c>
      <c r="C135" s="7">
        <v>4606</v>
      </c>
      <c r="D135" s="7">
        <v>0.0175857577073382</v>
      </c>
    </row>
    <row r="136" ht="14.25" spans="1:4">
      <c r="A136" s="7" t="s">
        <v>87</v>
      </c>
      <c r="B136" s="7">
        <v>31</v>
      </c>
      <c r="C136" s="7">
        <v>3474</v>
      </c>
      <c r="D136" s="7">
        <v>0.00892343120322394</v>
      </c>
    </row>
    <row r="137" ht="14.25" spans="1:4">
      <c r="A137" s="7" t="s">
        <v>88</v>
      </c>
      <c r="B137" s="7">
        <v>52</v>
      </c>
      <c r="C137" s="7">
        <v>4557</v>
      </c>
      <c r="D137" s="7">
        <v>0.0114110160193109</v>
      </c>
    </row>
    <row r="138" ht="14.25" spans="1:4">
      <c r="A138" s="7" t="s">
        <v>89</v>
      </c>
      <c r="B138" s="7">
        <v>9</v>
      </c>
      <c r="C138" s="7">
        <v>2551</v>
      </c>
      <c r="D138" s="7">
        <v>0.00352802822422579</v>
      </c>
    </row>
    <row r="139" ht="14.25" spans="1:4">
      <c r="A139" s="7" t="s">
        <v>90</v>
      </c>
      <c r="B139" s="7">
        <v>29</v>
      </c>
      <c r="C139" s="7">
        <v>4236</v>
      </c>
      <c r="D139" s="7">
        <v>0.00684608120868744</v>
      </c>
    </row>
    <row r="140" ht="14.25" spans="1:4">
      <c r="A140" s="7" t="s">
        <v>177</v>
      </c>
      <c r="B140" s="7">
        <v>2.38</v>
      </c>
      <c r="C140" s="7">
        <v>266.12</v>
      </c>
      <c r="D140" s="7">
        <v>0.00894333383436043</v>
      </c>
    </row>
    <row r="141" ht="14.25" spans="1:4">
      <c r="A141" s="7" t="s">
        <v>94</v>
      </c>
      <c r="B141" s="7">
        <v>0.632969</v>
      </c>
      <c r="C141" s="7">
        <v>495.39</v>
      </c>
      <c r="D141" s="7">
        <v>0.00127771856517087</v>
      </c>
    </row>
    <row r="142" ht="14.25" spans="1:4">
      <c r="A142" s="7" t="s">
        <v>95</v>
      </c>
      <c r="B142" s="7">
        <v>0.632229</v>
      </c>
      <c r="C142" s="7">
        <v>458.86</v>
      </c>
      <c r="D142" s="7">
        <v>0.00137782548053872</v>
      </c>
    </row>
    <row r="143" ht="14.25" spans="1:4">
      <c r="A143" s="7" t="s">
        <v>96</v>
      </c>
      <c r="B143" s="7">
        <v>367.02</v>
      </c>
      <c r="C143" s="7">
        <v>2069.56</v>
      </c>
      <c r="D143" s="7">
        <v>0.177342043719437</v>
      </c>
    </row>
    <row r="144" ht="14.25" spans="1:4">
      <c r="A144" s="7" t="s">
        <v>97</v>
      </c>
      <c r="B144" s="7">
        <v>0.624073</v>
      </c>
      <c r="C144" s="7">
        <v>558.64</v>
      </c>
      <c r="D144" s="7">
        <v>0.00111712909924101</v>
      </c>
    </row>
    <row r="145" ht="14.25" spans="1:4">
      <c r="A145" s="7" t="s">
        <v>197</v>
      </c>
      <c r="B145" s="7">
        <v>86.37</v>
      </c>
      <c r="C145" s="7">
        <v>23.23</v>
      </c>
      <c r="D145" s="7">
        <v>0.268959129327312</v>
      </c>
    </row>
    <row r="146" ht="14.25" spans="1:4">
      <c r="A146" s="7" t="s">
        <v>198</v>
      </c>
      <c r="B146" s="7">
        <v>70.41</v>
      </c>
      <c r="C146" s="7">
        <v>29.14</v>
      </c>
      <c r="D146" s="7">
        <v>0.413861667376793</v>
      </c>
    </row>
    <row r="147" ht="14.25" spans="1:4">
      <c r="A147" s="7" t="s">
        <v>199</v>
      </c>
      <c r="B147" s="7">
        <v>61.17</v>
      </c>
      <c r="C147" s="7">
        <v>29.14</v>
      </c>
      <c r="D147" s="7">
        <v>0.476377309138466</v>
      </c>
    </row>
    <row r="148" ht="14.25" spans="1:4">
      <c r="A148" s="7" t="s">
        <v>200</v>
      </c>
      <c r="B148" s="7">
        <v>57.21</v>
      </c>
      <c r="C148" s="7">
        <v>28.91</v>
      </c>
      <c r="D148" s="7">
        <v>0.505331235797937</v>
      </c>
    </row>
    <row r="149" ht="14.25" spans="1:4">
      <c r="A149" s="7" t="s">
        <v>201</v>
      </c>
      <c r="B149" s="7">
        <v>57.69</v>
      </c>
      <c r="C149" s="7">
        <v>29.45</v>
      </c>
      <c r="D149" s="7">
        <v>0.510487086150112</v>
      </c>
    </row>
    <row r="150" ht="14.25" spans="1:4">
      <c r="A150" s="7" t="s">
        <v>202</v>
      </c>
      <c r="B150" s="7">
        <v>61.05</v>
      </c>
      <c r="C150" s="7">
        <v>29.09</v>
      </c>
      <c r="D150" s="7">
        <v>0.476494676494676</v>
      </c>
    </row>
    <row r="151" ht="14.25" spans="1:4">
      <c r="A151" s="7" t="s">
        <v>203</v>
      </c>
      <c r="B151" s="7">
        <v>0</v>
      </c>
      <c r="C151" s="7">
        <v>28.84</v>
      </c>
      <c r="D151" s="7">
        <v>0</v>
      </c>
    </row>
    <row r="152" spans="1:4">
      <c r="A152" s="7" t="s">
        <v>204</v>
      </c>
      <c r="B152" s="7">
        <v>0</v>
      </c>
      <c r="C152" s="7">
        <v>29.18</v>
      </c>
      <c r="D152" s="7">
        <v>0</v>
      </c>
    </row>
  </sheetData>
  <sheetProtection formatCells="0" insertHyperlinks="0" autoFilter="0"/>
  <mergeCells count="5">
    <mergeCell ref="A31:C31"/>
    <mergeCell ref="E31:F31"/>
    <mergeCell ref="E71:G71"/>
    <mergeCell ref="A114:C114"/>
    <mergeCell ref="A115:D115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WWO_wpscloud_20210812104926-98aaf6b8aa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LoanCold</dc:creator>
  <cp:lastModifiedBy>洛cold</cp:lastModifiedBy>
  <dcterms:created xsi:type="dcterms:W3CDTF">2021-08-08T22:02:00Z</dcterms:created>
  <dcterms:modified xsi:type="dcterms:W3CDTF">2021-08-18T09:36:15Z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B2F742EFBA13451D9D12960DC5129C66</vt:lpwstr>
  </property>
  <property fmtid="{D5CDD505-2E9C-101B-9397-08002B2CF9AE}" pid="3" name="KSOProductBuildVer">
    <vt:lpwstr>2052-11.1.0.10700</vt:lpwstr>
  </property>
</Properties>
</file>