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th1_000\Desktop\insn-distribution\"/>
    </mc:Choice>
  </mc:AlternateContent>
  <xr:revisionPtr revIDLastSave="0" documentId="10_ncr:8100000_{369AD6A7-4804-43AE-8695-06A80D6772AC}" xr6:coauthVersionLast="34" xr6:coauthVersionMax="34" xr10:uidLastSave="{00000000-0000-0000-0000-000000000000}"/>
  <bookViews>
    <workbookView xWindow="0" yWindow="0" windowWidth="21570" windowHeight="7830" xr2:uid="{5D6B31FE-30D2-4900-BC5D-517A5020B03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 s="1"/>
  <c r="H4" i="1"/>
  <c r="H5" i="1"/>
  <c r="G5" i="1"/>
  <c r="G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2" i="1"/>
  <c r="G2" i="1"/>
</calcChain>
</file>

<file path=xl/sharedStrings.xml><?xml version="1.0" encoding="utf-8"?>
<sst xmlns="http://schemas.openxmlformats.org/spreadsheetml/2006/main" count="120" uniqueCount="119">
  <si>
    <t>ldr</t>
  </si>
  <si>
    <t>mov</t>
  </si>
  <si>
    <t>b</t>
  </si>
  <si>
    <t>str</t>
  </si>
  <si>
    <t>bl</t>
  </si>
  <si>
    <t>cmp</t>
  </si>
  <si>
    <t>add</t>
  </si>
  <si>
    <t>sub</t>
  </si>
  <si>
    <t>ldrb</t>
  </si>
  <si>
    <t>and</t>
  </si>
  <si>
    <t>strb</t>
  </si>
  <si>
    <t>push</t>
  </si>
  <si>
    <t>ldrh</t>
  </si>
  <si>
    <t>ldm</t>
  </si>
  <si>
    <t>movw</t>
  </si>
  <si>
    <t>pop</t>
  </si>
  <si>
    <t>orr</t>
  </si>
  <si>
    <t>strh</t>
  </si>
  <si>
    <t>mvn</t>
  </si>
  <si>
    <t>movt</t>
  </si>
  <si>
    <t>rsb</t>
  </si>
  <si>
    <t>blx</t>
  </si>
  <si>
    <t>tst</t>
  </si>
  <si>
    <t>cmn</t>
  </si>
  <si>
    <t>bx</t>
  </si>
  <si>
    <t>eor</t>
  </si>
  <si>
    <t>ldrd</t>
  </si>
  <si>
    <t>strd</t>
  </si>
  <si>
    <t>uxtb</t>
  </si>
  <si>
    <t>stm</t>
  </si>
  <si>
    <t>mul</t>
  </si>
  <si>
    <t>bic</t>
  </si>
  <si>
    <t>ldrsb</t>
  </si>
  <si>
    <t>mla</t>
  </si>
  <si>
    <t>adc</t>
  </si>
  <si>
    <t>uxth</t>
  </si>
  <si>
    <t>ldrsh</t>
  </si>
  <si>
    <t>ubfx</t>
  </si>
  <si>
    <t>rev</t>
  </si>
  <si>
    <t>teq</t>
  </si>
  <si>
    <t>umull</t>
  </si>
  <si>
    <t>stmib</t>
  </si>
  <si>
    <t>sbc</t>
  </si>
  <si>
    <t>umlal</t>
  </si>
  <si>
    <t>ldmib</t>
  </si>
  <si>
    <t>smull</t>
  </si>
  <si>
    <t>bfi</t>
  </si>
  <si>
    <t>clz</t>
  </si>
  <si>
    <t>sxtb</t>
  </si>
  <si>
    <t>rsc</t>
  </si>
  <si>
    <t>sxth</t>
  </si>
  <si>
    <t>bfc</t>
  </si>
  <si>
    <t>mls</t>
  </si>
  <si>
    <t>svc</t>
  </si>
  <si>
    <t>smmul</t>
  </si>
  <si>
    <t>vst1</t>
  </si>
  <si>
    <t>smlal</t>
  </si>
  <si>
    <t>uxtah</t>
  </si>
  <si>
    <t>pld</t>
  </si>
  <si>
    <t>smulbb</t>
  </si>
  <si>
    <t>smlabb</t>
  </si>
  <si>
    <t>vld1</t>
  </si>
  <si>
    <t>uxtab</t>
  </si>
  <si>
    <t>smlad</t>
  </si>
  <si>
    <t>sbfx</t>
  </si>
  <si>
    <t>uxtb16</t>
  </si>
  <si>
    <t>uhadd8</t>
  </si>
  <si>
    <t>ldmdb</t>
  </si>
  <si>
    <t>smulbt</t>
  </si>
  <si>
    <t>stmdb</t>
  </si>
  <si>
    <t>usada8</t>
  </si>
  <si>
    <t>uadd8</t>
  </si>
  <si>
    <t>smlatt</t>
  </si>
  <si>
    <t>smlatb</t>
  </si>
  <si>
    <t>rbit</t>
  </si>
  <si>
    <t>smlsd</t>
  </si>
  <si>
    <t>ldcl</t>
  </si>
  <si>
    <t>usat</t>
  </si>
  <si>
    <t>stcl</t>
  </si>
  <si>
    <t>smultt</t>
  </si>
  <si>
    <t>smusdx</t>
  </si>
  <si>
    <t>smultb</t>
  </si>
  <si>
    <t>rev16</t>
  </si>
  <si>
    <t>ldmda</t>
  </si>
  <si>
    <t>smlabt</t>
  </si>
  <si>
    <t>nop</t>
  </si>
  <si>
    <t>pkhbt</t>
  </si>
  <si>
    <t>pkhtb</t>
  </si>
  <si>
    <t>usub16</t>
  </si>
  <si>
    <t>vmov</t>
  </si>
  <si>
    <t>dmb</t>
  </si>
  <si>
    <t>stmda</t>
  </si>
  <si>
    <t>smuad</t>
  </si>
  <si>
    <t>usat16</t>
  </si>
  <si>
    <t>vldr</t>
  </si>
  <si>
    <t>ssub16</t>
  </si>
  <si>
    <t>uxtab16</t>
  </si>
  <si>
    <t>ldc2</t>
  </si>
  <si>
    <t>stc2</t>
  </si>
  <si>
    <t>smlsdx</t>
  </si>
  <si>
    <t>sxtah</t>
  </si>
  <si>
    <t>vldmia</t>
  </si>
  <si>
    <t>smmla</t>
  </si>
  <si>
    <t>vstmia</t>
  </si>
  <si>
    <t>strex</t>
  </si>
  <si>
    <t>fldmiax</t>
  </si>
  <si>
    <t>ldrex</t>
  </si>
  <si>
    <t>fstmiax</t>
  </si>
  <si>
    <t>Instruction</t>
    <phoneticPr fontId="1" type="noConversion"/>
  </si>
  <si>
    <t>Count</t>
    <phoneticPr fontId="1" type="noConversion"/>
  </si>
  <si>
    <t>Percentage</t>
    <phoneticPr fontId="1" type="noConversion"/>
  </si>
  <si>
    <t>Instruction Count</t>
    <phoneticPr fontId="1" type="noConversion"/>
  </si>
  <si>
    <t>Instruction Implemented</t>
    <phoneticPr fontId="1" type="noConversion"/>
  </si>
  <si>
    <t>Branches</t>
    <phoneticPr fontId="1" type="noConversion"/>
  </si>
  <si>
    <t>Binaries</t>
    <phoneticPr fontId="1" type="noConversion"/>
  </si>
  <si>
    <t>Instruction Total</t>
    <phoneticPr fontId="1" type="noConversion"/>
  </si>
  <si>
    <t>Instruction Unimplemented</t>
    <phoneticPr fontId="1" type="noConversion"/>
  </si>
  <si>
    <t>Summary</t>
    <phoneticPr fontId="1" type="noConversion"/>
  </si>
  <si>
    <t>Type 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</si>
</sst>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.0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rgb="FF00B0F0"/>
      <name val="Consolas"/>
      <family val="3"/>
    </font>
    <font>
      <b/>
      <sz val="11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178" fontId="2" fillId="0" borderId="0" xfId="0" applyNumberFormat="1" applyFont="1" applyFill="1" applyBorder="1">
      <alignment vertical="center"/>
    </xf>
    <xf numFmtId="177" fontId="2" fillId="0" borderId="0" xfId="0" applyNumberFormat="1" applyFont="1" applyBorder="1">
      <alignment vertical="center"/>
    </xf>
    <xf numFmtId="178" fontId="2" fillId="0" borderId="0" xfId="0" applyNumberFormat="1" applyFont="1" applyBorder="1">
      <alignment vertical="center"/>
    </xf>
    <xf numFmtId="177" fontId="2" fillId="0" borderId="0" xfId="0" applyNumberFormat="1" applyFont="1" applyFill="1" applyBorder="1">
      <alignment vertical="center"/>
    </xf>
    <xf numFmtId="176" fontId="2" fillId="0" borderId="0" xfId="0" applyNumberFormat="1" applyFont="1" applyBorder="1">
      <alignment vertical="center"/>
    </xf>
    <xf numFmtId="176" fontId="4" fillId="0" borderId="0" xfId="0" applyNumberFormat="1" applyFont="1" applyFill="1" applyBorder="1">
      <alignment vertical="center"/>
    </xf>
    <xf numFmtId="177" fontId="4" fillId="0" borderId="0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6" fontId="5" fillId="0" borderId="0" xfId="0" applyNumberFormat="1" applyFont="1" applyFill="1" applyBorder="1">
      <alignment vertical="center"/>
    </xf>
    <xf numFmtId="177" fontId="5" fillId="0" borderId="0" xfId="0" applyNumberFormat="1" applyFont="1" applyFill="1" applyBorder="1">
      <alignment vertical="center"/>
    </xf>
    <xf numFmtId="178" fontId="5" fillId="0" borderId="0" xfId="0" applyNumberFormat="1" applyFont="1" applyFill="1" applyBorder="1">
      <alignment vertical="center"/>
    </xf>
    <xf numFmtId="176" fontId="4" fillId="0" borderId="0" xfId="0" applyNumberFormat="1" applyFont="1" applyBorder="1">
      <alignment vertical="center"/>
    </xf>
    <xf numFmtId="177" fontId="4" fillId="0" borderId="0" xfId="0" applyNumberFormat="1" applyFont="1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Fill="1" applyBorder="1">
      <alignment vertical="center"/>
    </xf>
    <xf numFmtId="178" fontId="3" fillId="0" borderId="0" xfId="0" applyNumberFormat="1" applyFont="1" applyBorder="1">
      <alignment vertical="center"/>
    </xf>
    <xf numFmtId="0" fontId="2" fillId="0" borderId="0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D2229-950C-43E6-91A1-2CCA96F4971B}">
  <dimension ref="A1:H110"/>
  <sheetViews>
    <sheetView tabSelected="1" zoomScaleNormal="100" workbookViewId="0">
      <selection activeCell="E9" sqref="E9"/>
    </sheetView>
  </sheetViews>
  <sheetFormatPr defaultColWidth="13.5" defaultRowHeight="15" x14ac:dyDescent="0.2"/>
  <cols>
    <col min="1" max="1" width="13.5" style="1"/>
    <col min="2" max="2" width="13.5" style="5"/>
    <col min="3" max="3" width="13.5" style="3"/>
    <col min="4" max="4" width="13.5" style="1"/>
    <col min="5" max="5" width="27" style="1" customWidth="1"/>
    <col min="6" max="6" width="13.5" style="1"/>
    <col min="7" max="7" width="18.5" style="1" customWidth="1"/>
    <col min="8" max="16384" width="13.5" style="1"/>
  </cols>
  <sheetData>
    <row r="1" spans="1:8" x14ac:dyDescent="0.2">
      <c r="A1" s="1" t="s">
        <v>108</v>
      </c>
      <c r="B1" s="1" t="s">
        <v>109</v>
      </c>
      <c r="C1" s="2" t="s">
        <v>110</v>
      </c>
      <c r="E1" s="1" t="s">
        <v>117</v>
      </c>
      <c r="F1" s="1" t="s">
        <v>118</v>
      </c>
      <c r="G1" s="3" t="s">
        <v>111</v>
      </c>
      <c r="H1" s="3" t="s">
        <v>110</v>
      </c>
    </row>
    <row r="2" spans="1:8" x14ac:dyDescent="0.2">
      <c r="A2" s="9" t="s">
        <v>0</v>
      </c>
      <c r="B2" s="10">
        <v>2503711</v>
      </c>
      <c r="C2" s="11">
        <f>B2/$G$2</f>
        <v>0.22176648358486156</v>
      </c>
      <c r="E2" s="1" t="s">
        <v>115</v>
      </c>
      <c r="F2" s="1">
        <v>108</v>
      </c>
      <c r="G2" s="5">
        <f>SUM(B2:B109)</f>
        <v>11289853</v>
      </c>
    </row>
    <row r="3" spans="1:8" x14ac:dyDescent="0.2">
      <c r="A3" s="9" t="s">
        <v>1</v>
      </c>
      <c r="B3" s="10">
        <v>2413621</v>
      </c>
      <c r="C3" s="11">
        <f>B3/$G$2</f>
        <v>0.2137867516964127</v>
      </c>
      <c r="E3" s="17" t="s">
        <v>112</v>
      </c>
      <c r="F3" s="1">
        <v>42</v>
      </c>
      <c r="G3" s="5">
        <f>SUM(B2:B3,B5,B7:B22,B24:B25,B27:B29,B31:B36,B38,B41,B43:B44,B46,B49,B51,B54,B69,B71,B85,B93)</f>
        <v>9280012</v>
      </c>
      <c r="H3" s="19">
        <f>G3/$G$2</f>
        <v>0.82197810724373466</v>
      </c>
    </row>
    <row r="4" spans="1:8" x14ac:dyDescent="0.2">
      <c r="A4" s="12" t="s">
        <v>2</v>
      </c>
      <c r="B4" s="13">
        <v>1125386</v>
      </c>
      <c r="C4" s="14">
        <f>B4/$G$2</f>
        <v>9.9681191597445956E-2</v>
      </c>
      <c r="E4" s="18" t="s">
        <v>113</v>
      </c>
      <c r="F4" s="1">
        <v>4</v>
      </c>
      <c r="G4" s="5">
        <f>SUM(B4,B6,B23,B26)</f>
        <v>1977033</v>
      </c>
      <c r="H4" s="19">
        <f>G4/$G$2</f>
        <v>0.17511592046415483</v>
      </c>
    </row>
    <row r="5" spans="1:8" x14ac:dyDescent="0.2">
      <c r="A5" s="9" t="s">
        <v>3</v>
      </c>
      <c r="B5" s="10">
        <v>1063260</v>
      </c>
      <c r="C5" s="11">
        <f>B5/$G$2</f>
        <v>9.4178374155978822E-2</v>
      </c>
      <c r="E5" s="3" t="s">
        <v>116</v>
      </c>
      <c r="F5" s="1">
        <v>62</v>
      </c>
      <c r="G5" s="5">
        <f>SUM(B30,B37,B39:B40,B42,B45,B47:B48,B50,B52:B53,B55:B68,B70,B72:B83,B84,B86,B87:B109)</f>
        <v>32813</v>
      </c>
      <c r="H5" s="6">
        <f>G5/$G$2</f>
        <v>2.9064151676731309E-3</v>
      </c>
    </row>
    <row r="6" spans="1:8" x14ac:dyDescent="0.2">
      <c r="A6" s="12" t="s">
        <v>4</v>
      </c>
      <c r="B6" s="13">
        <v>811035</v>
      </c>
      <c r="C6" s="14">
        <f>B6/$G$2</f>
        <v>7.1837516396360518E-2</v>
      </c>
    </row>
    <row r="7" spans="1:8" x14ac:dyDescent="0.2">
      <c r="A7" s="9" t="s">
        <v>5</v>
      </c>
      <c r="B7" s="10">
        <v>715718</v>
      </c>
      <c r="C7" s="11">
        <f>B7/$G$2</f>
        <v>6.3394802394681316E-2</v>
      </c>
      <c r="E7" s="1" t="s">
        <v>114</v>
      </c>
      <c r="F7" s="20">
        <v>159</v>
      </c>
    </row>
    <row r="8" spans="1:8" x14ac:dyDescent="0.2">
      <c r="A8" s="9" t="s">
        <v>6</v>
      </c>
      <c r="B8" s="10">
        <v>674203</v>
      </c>
      <c r="C8" s="11">
        <f>B8/$G$2</f>
        <v>5.9717606597712122E-2</v>
      </c>
    </row>
    <row r="9" spans="1:8" x14ac:dyDescent="0.2">
      <c r="A9" s="9" t="s">
        <v>7</v>
      </c>
      <c r="B9" s="10">
        <v>519810</v>
      </c>
      <c r="C9" s="11">
        <f>B9/$G$2</f>
        <v>4.6042229247803317E-2</v>
      </c>
    </row>
    <row r="10" spans="1:8" x14ac:dyDescent="0.2">
      <c r="A10" s="9" t="s">
        <v>8</v>
      </c>
      <c r="B10" s="10">
        <v>237503</v>
      </c>
      <c r="C10" s="11">
        <f>B10/$G$2</f>
        <v>2.103685495285014E-2</v>
      </c>
    </row>
    <row r="11" spans="1:8" x14ac:dyDescent="0.2">
      <c r="A11" s="9" t="s">
        <v>9</v>
      </c>
      <c r="B11" s="10">
        <v>135880</v>
      </c>
      <c r="C11" s="11">
        <f>B11/$G$2</f>
        <v>1.2035586291513273E-2</v>
      </c>
    </row>
    <row r="12" spans="1:8" s="3" customFormat="1" x14ac:dyDescent="0.2">
      <c r="A12" s="9" t="s">
        <v>10</v>
      </c>
      <c r="B12" s="10">
        <v>126937</v>
      </c>
      <c r="C12" s="11">
        <f>B12/$G$2</f>
        <v>1.1243459060095821E-2</v>
      </c>
    </row>
    <row r="13" spans="1:8" s="3" customFormat="1" x14ac:dyDescent="0.2">
      <c r="A13" s="9" t="s">
        <v>11</v>
      </c>
      <c r="B13" s="10">
        <v>124835</v>
      </c>
      <c r="C13" s="11">
        <f>B13/$G$2</f>
        <v>1.1057274173543269E-2</v>
      </c>
    </row>
    <row r="14" spans="1:8" s="3" customFormat="1" x14ac:dyDescent="0.2">
      <c r="A14" s="9" t="s">
        <v>12</v>
      </c>
      <c r="B14" s="10">
        <v>111137</v>
      </c>
      <c r="C14" s="11">
        <f>B14/$G$2</f>
        <v>9.843972282012883E-3</v>
      </c>
    </row>
    <row r="15" spans="1:8" s="3" customFormat="1" x14ac:dyDescent="0.2">
      <c r="A15" s="9" t="s">
        <v>13</v>
      </c>
      <c r="B15" s="10">
        <v>86145</v>
      </c>
      <c r="C15" s="11">
        <f>B15/$G$2</f>
        <v>7.6303030694908069E-3</v>
      </c>
    </row>
    <row r="16" spans="1:8" s="3" customFormat="1" x14ac:dyDescent="0.2">
      <c r="A16" s="9" t="s">
        <v>14</v>
      </c>
      <c r="B16" s="10">
        <v>81576</v>
      </c>
      <c r="C16" s="11">
        <f>B16/$G$2</f>
        <v>7.2256033803097348E-3</v>
      </c>
    </row>
    <row r="17" spans="1:3" s="3" customFormat="1" x14ac:dyDescent="0.2">
      <c r="A17" s="9" t="s">
        <v>15</v>
      </c>
      <c r="B17" s="10">
        <v>75398</v>
      </c>
      <c r="C17" s="11">
        <f>B17/$G$2</f>
        <v>6.678386335056798E-3</v>
      </c>
    </row>
    <row r="18" spans="1:3" s="3" customFormat="1" x14ac:dyDescent="0.2">
      <c r="A18" s="9" t="s">
        <v>16</v>
      </c>
      <c r="B18" s="10">
        <v>63879</v>
      </c>
      <c r="C18" s="11">
        <f>B18/$G$2</f>
        <v>5.6580896137443061E-3</v>
      </c>
    </row>
    <row r="19" spans="1:3" s="3" customFormat="1" x14ac:dyDescent="0.2">
      <c r="A19" s="9" t="s">
        <v>17</v>
      </c>
      <c r="B19" s="10">
        <v>56241</v>
      </c>
      <c r="C19" s="11">
        <f>B19/$G$2</f>
        <v>4.9815529041875037E-3</v>
      </c>
    </row>
    <row r="20" spans="1:3" s="3" customFormat="1" x14ac:dyDescent="0.2">
      <c r="A20" s="9" t="s">
        <v>18</v>
      </c>
      <c r="B20" s="10">
        <v>53336</v>
      </c>
      <c r="C20" s="11">
        <f>B20/$G$2</f>
        <v>4.724242202267824E-3</v>
      </c>
    </row>
    <row r="21" spans="1:3" s="3" customFormat="1" x14ac:dyDescent="0.2">
      <c r="A21" s="9" t="s">
        <v>19</v>
      </c>
      <c r="B21" s="10">
        <v>51445</v>
      </c>
      <c r="C21" s="11">
        <f>B21/$G$2</f>
        <v>4.5567466644605556E-3</v>
      </c>
    </row>
    <row r="22" spans="1:3" s="3" customFormat="1" x14ac:dyDescent="0.2">
      <c r="A22" s="9" t="s">
        <v>20</v>
      </c>
      <c r="B22" s="10">
        <v>42595</v>
      </c>
      <c r="C22" s="11">
        <f>B22/$G$2</f>
        <v>3.7728569185090364E-3</v>
      </c>
    </row>
    <row r="23" spans="1:3" s="3" customFormat="1" x14ac:dyDescent="0.2">
      <c r="A23" s="12" t="s">
        <v>21</v>
      </c>
      <c r="B23" s="13">
        <v>24739</v>
      </c>
      <c r="C23" s="14">
        <f>B23/$G$2</f>
        <v>2.1912597090502418E-3</v>
      </c>
    </row>
    <row r="24" spans="1:3" s="3" customFormat="1" x14ac:dyDescent="0.2">
      <c r="A24" s="9" t="s">
        <v>22</v>
      </c>
      <c r="B24" s="10">
        <v>18142</v>
      </c>
      <c r="C24" s="11">
        <f>B24/$G$2</f>
        <v>1.6069296916443464E-3</v>
      </c>
    </row>
    <row r="25" spans="1:3" s="3" customFormat="1" x14ac:dyDescent="0.2">
      <c r="A25" s="9" t="s">
        <v>23</v>
      </c>
      <c r="B25" s="10">
        <v>17372</v>
      </c>
      <c r="C25" s="11">
        <f>B25/$G$2</f>
        <v>1.5387268549909374E-3</v>
      </c>
    </row>
    <row r="26" spans="1:3" s="3" customFormat="1" x14ac:dyDescent="0.2">
      <c r="A26" s="12" t="s">
        <v>24</v>
      </c>
      <c r="B26" s="13">
        <v>15873</v>
      </c>
      <c r="C26" s="14">
        <f>B26/$G$2</f>
        <v>1.405952761298132E-3</v>
      </c>
    </row>
    <row r="27" spans="1:3" s="3" customFormat="1" x14ac:dyDescent="0.2">
      <c r="A27" s="9" t="s">
        <v>25</v>
      </c>
      <c r="B27" s="10">
        <v>14782</v>
      </c>
      <c r="C27" s="11">
        <f>B27/$G$2</f>
        <v>1.3093173135203797E-3</v>
      </c>
    </row>
    <row r="28" spans="1:3" s="3" customFormat="1" x14ac:dyDescent="0.2">
      <c r="A28" s="9" t="s">
        <v>26</v>
      </c>
      <c r="B28" s="10">
        <v>13532</v>
      </c>
      <c r="C28" s="11">
        <f>B28/$G$2</f>
        <v>1.1985984228492612E-3</v>
      </c>
    </row>
    <row r="29" spans="1:3" s="3" customFormat="1" x14ac:dyDescent="0.2">
      <c r="A29" s="9" t="s">
        <v>27</v>
      </c>
      <c r="B29" s="10">
        <v>13000</v>
      </c>
      <c r="C29" s="11">
        <f>B29/$G$2</f>
        <v>1.1514764629796332E-3</v>
      </c>
    </row>
    <row r="30" spans="1:3" s="3" customFormat="1" x14ac:dyDescent="0.2">
      <c r="A30" s="2" t="s">
        <v>28</v>
      </c>
      <c r="B30" s="7">
        <v>12872</v>
      </c>
      <c r="C30" s="4">
        <f>B30/$G$2</f>
        <v>1.1401388485749106E-3</v>
      </c>
    </row>
    <row r="31" spans="1:3" x14ac:dyDescent="0.2">
      <c r="A31" s="9" t="s">
        <v>29</v>
      </c>
      <c r="B31" s="10">
        <v>12637</v>
      </c>
      <c r="C31" s="11">
        <f>B31/$G$2</f>
        <v>1.1193236971287403E-3</v>
      </c>
    </row>
    <row r="32" spans="1:3" x14ac:dyDescent="0.2">
      <c r="A32" s="9" t="s">
        <v>30</v>
      </c>
      <c r="B32" s="10">
        <v>12306</v>
      </c>
      <c r="C32" s="11">
        <f>B32/$G$2</f>
        <v>1.0900053348790282E-3</v>
      </c>
    </row>
    <row r="33" spans="1:3" x14ac:dyDescent="0.2">
      <c r="A33" s="9" t="s">
        <v>31</v>
      </c>
      <c r="B33" s="10">
        <v>9361</v>
      </c>
      <c r="C33" s="11">
        <f>B33/$G$2</f>
        <v>8.2915162845787274E-4</v>
      </c>
    </row>
    <row r="34" spans="1:3" x14ac:dyDescent="0.2">
      <c r="A34" s="9" t="s">
        <v>32</v>
      </c>
      <c r="B34" s="10">
        <v>7843</v>
      </c>
      <c r="C34" s="11">
        <f>B34/$G$2</f>
        <v>6.946946076268664E-4</v>
      </c>
    </row>
    <row r="35" spans="1:3" x14ac:dyDescent="0.2">
      <c r="A35" s="9" t="s">
        <v>33</v>
      </c>
      <c r="B35" s="10">
        <v>6334</v>
      </c>
      <c r="C35" s="11">
        <f>B35/$G$2</f>
        <v>5.6103476280869205E-4</v>
      </c>
    </row>
    <row r="36" spans="1:3" s="3" customFormat="1" x14ac:dyDescent="0.2">
      <c r="A36" s="9" t="s">
        <v>34</v>
      </c>
      <c r="B36" s="10">
        <v>5579</v>
      </c>
      <c r="C36" s="11">
        <f>B36/$G$2</f>
        <v>4.9416055284333643E-4</v>
      </c>
    </row>
    <row r="37" spans="1:3" x14ac:dyDescent="0.2">
      <c r="A37" s="2" t="s">
        <v>35</v>
      </c>
      <c r="B37" s="7">
        <v>5535</v>
      </c>
      <c r="C37" s="4">
        <f>B37/$G$2</f>
        <v>4.9026324789171302E-4</v>
      </c>
    </row>
    <row r="38" spans="1:3" s="3" customFormat="1" x14ac:dyDescent="0.2">
      <c r="A38" s="9" t="s">
        <v>36</v>
      </c>
      <c r="B38" s="10">
        <v>4432</v>
      </c>
      <c r="C38" s="11">
        <f>B38/$G$2</f>
        <v>3.9256489876351801E-4</v>
      </c>
    </row>
    <row r="39" spans="1:3" s="3" customFormat="1" x14ac:dyDescent="0.2">
      <c r="A39" s="2" t="s">
        <v>37</v>
      </c>
      <c r="B39" s="7">
        <v>4011</v>
      </c>
      <c r="C39" s="4">
        <f>B39/$G$2</f>
        <v>3.5527477638548529E-4</v>
      </c>
    </row>
    <row r="40" spans="1:3" x14ac:dyDescent="0.2">
      <c r="A40" s="2" t="s">
        <v>38</v>
      </c>
      <c r="B40" s="7">
        <v>2911</v>
      </c>
      <c r="C40" s="4">
        <f>B40/$G$2</f>
        <v>2.5784215259490095E-4</v>
      </c>
    </row>
    <row r="41" spans="1:3" x14ac:dyDescent="0.2">
      <c r="A41" s="9" t="s">
        <v>39</v>
      </c>
      <c r="B41" s="10">
        <v>2278</v>
      </c>
      <c r="C41" s="11">
        <f>B41/$G$2</f>
        <v>2.0177410635904648E-4</v>
      </c>
    </row>
    <row r="42" spans="1:3" x14ac:dyDescent="0.2">
      <c r="A42" s="8" t="s">
        <v>40</v>
      </c>
      <c r="B42" s="5">
        <v>1964</v>
      </c>
      <c r="C42" s="4">
        <f>B42/$G$2</f>
        <v>1.7396152102246149E-4</v>
      </c>
    </row>
    <row r="43" spans="1:3" x14ac:dyDescent="0.2">
      <c r="A43" s="9" t="s">
        <v>41</v>
      </c>
      <c r="B43" s="10">
        <v>1548</v>
      </c>
      <c r="C43" s="11">
        <f>B43/$G$2</f>
        <v>1.3711427420711324E-4</v>
      </c>
    </row>
    <row r="44" spans="1:3" x14ac:dyDescent="0.2">
      <c r="A44" s="9" t="s">
        <v>42</v>
      </c>
      <c r="B44" s="10">
        <v>1230</v>
      </c>
      <c r="C44" s="11">
        <f>B44/$G$2</f>
        <v>1.0894738842038067E-4</v>
      </c>
    </row>
    <row r="45" spans="1:3" x14ac:dyDescent="0.2">
      <c r="A45" s="8" t="s">
        <v>43</v>
      </c>
      <c r="B45" s="5">
        <v>995</v>
      </c>
      <c r="C45" s="4">
        <f>B45/$G$2</f>
        <v>8.8132236974210385E-5</v>
      </c>
    </row>
    <row r="46" spans="1:3" x14ac:dyDescent="0.2">
      <c r="A46" s="9" t="s">
        <v>44</v>
      </c>
      <c r="B46" s="10">
        <v>932</v>
      </c>
      <c r="C46" s="11">
        <f>B46/$G$2</f>
        <v>8.2552004884386005E-5</v>
      </c>
    </row>
    <row r="47" spans="1:3" x14ac:dyDescent="0.2">
      <c r="A47" s="8" t="s">
        <v>45</v>
      </c>
      <c r="B47" s="5">
        <v>828</v>
      </c>
      <c r="C47" s="4">
        <f>B47/$G$2</f>
        <v>7.3340193180548936E-5</v>
      </c>
    </row>
    <row r="48" spans="1:3" x14ac:dyDescent="0.2">
      <c r="A48" s="8" t="s">
        <v>46</v>
      </c>
      <c r="B48" s="5">
        <v>824</v>
      </c>
      <c r="C48" s="4">
        <f>B48/$G$2</f>
        <v>7.2985892730401356E-5</v>
      </c>
    </row>
    <row r="49" spans="1:3" x14ac:dyDescent="0.2">
      <c r="A49" s="9" t="s">
        <v>47</v>
      </c>
      <c r="B49" s="10">
        <v>742</v>
      </c>
      <c r="C49" s="11">
        <f>B49/$G$2</f>
        <v>6.5722733502375977E-5</v>
      </c>
    </row>
    <row r="50" spans="1:3" x14ac:dyDescent="0.2">
      <c r="A50" s="8" t="s">
        <v>48</v>
      </c>
      <c r="B50" s="5">
        <v>560</v>
      </c>
      <c r="C50" s="4">
        <f>B50/$G$2</f>
        <v>4.9602063020661122E-5</v>
      </c>
    </row>
    <row r="51" spans="1:3" x14ac:dyDescent="0.2">
      <c r="A51" s="9" t="s">
        <v>49</v>
      </c>
      <c r="B51" s="10">
        <v>473</v>
      </c>
      <c r="C51" s="11">
        <f>B51/$G$2</f>
        <v>4.1896028229951268E-5</v>
      </c>
    </row>
    <row r="52" spans="1:3" x14ac:dyDescent="0.2">
      <c r="A52" s="8" t="s">
        <v>50</v>
      </c>
      <c r="B52" s="5">
        <v>456</v>
      </c>
      <c r="C52" s="4">
        <f>B52/$G$2</f>
        <v>4.0390251316824052E-5</v>
      </c>
    </row>
    <row r="53" spans="1:3" x14ac:dyDescent="0.2">
      <c r="A53" s="8" t="s">
        <v>51</v>
      </c>
      <c r="B53" s="5">
        <v>369</v>
      </c>
      <c r="C53" s="4">
        <f>B53/$G$2</f>
        <v>3.2684216526114205E-5</v>
      </c>
    </row>
    <row r="54" spans="1:3" x14ac:dyDescent="0.2">
      <c r="A54" s="9" t="s">
        <v>52</v>
      </c>
      <c r="B54" s="10">
        <v>182</v>
      </c>
      <c r="C54" s="11">
        <f>B54/$G$2</f>
        <v>1.6120670481714865E-5</v>
      </c>
    </row>
    <row r="55" spans="1:3" x14ac:dyDescent="0.2">
      <c r="A55" s="8" t="s">
        <v>53</v>
      </c>
      <c r="B55" s="5">
        <v>147</v>
      </c>
      <c r="C55" s="4">
        <f>B55/$G$2</f>
        <v>1.3020541542923544E-5</v>
      </c>
    </row>
    <row r="56" spans="1:3" x14ac:dyDescent="0.2">
      <c r="A56" s="8" t="s">
        <v>54</v>
      </c>
      <c r="B56" s="5">
        <v>140</v>
      </c>
      <c r="C56" s="4">
        <f>B56/$G$2</f>
        <v>1.240051575516528E-5</v>
      </c>
    </row>
    <row r="57" spans="1:3" x14ac:dyDescent="0.2">
      <c r="A57" s="8" t="s">
        <v>55</v>
      </c>
      <c r="B57" s="5">
        <v>100</v>
      </c>
      <c r="C57" s="4">
        <f>B57/$G$2</f>
        <v>8.857511253689486E-6</v>
      </c>
    </row>
    <row r="58" spans="1:3" x14ac:dyDescent="0.2">
      <c r="A58" s="8" t="s">
        <v>56</v>
      </c>
      <c r="B58" s="5">
        <v>96</v>
      </c>
      <c r="C58" s="4">
        <f>B58/$G$2</f>
        <v>8.5032108035419059E-6</v>
      </c>
    </row>
    <row r="59" spans="1:3" x14ac:dyDescent="0.2">
      <c r="A59" s="8" t="s">
        <v>57</v>
      </c>
      <c r="B59" s="5">
        <v>87</v>
      </c>
      <c r="C59" s="4">
        <f>B59/$G$2</f>
        <v>7.7060347907098524E-6</v>
      </c>
    </row>
    <row r="60" spans="1:3" x14ac:dyDescent="0.2">
      <c r="A60" s="8" t="s">
        <v>58</v>
      </c>
      <c r="B60" s="5">
        <v>86</v>
      </c>
      <c r="C60" s="4">
        <f>B60/$G$2</f>
        <v>7.6174596781729573E-6</v>
      </c>
    </row>
    <row r="61" spans="1:3" x14ac:dyDescent="0.2">
      <c r="A61" s="8" t="s">
        <v>59</v>
      </c>
      <c r="B61" s="5">
        <v>82</v>
      </c>
      <c r="C61" s="4">
        <f>B61/$G$2</f>
        <v>7.263159228025378E-6</v>
      </c>
    </row>
    <row r="62" spans="1:3" x14ac:dyDescent="0.2">
      <c r="A62" s="8" t="s">
        <v>60</v>
      </c>
      <c r="B62" s="5">
        <v>80</v>
      </c>
      <c r="C62" s="4">
        <f>B62/$G$2</f>
        <v>7.0860090029515888E-6</v>
      </c>
    </row>
    <row r="63" spans="1:3" x14ac:dyDescent="0.2">
      <c r="A63" s="8" t="s">
        <v>61</v>
      </c>
      <c r="B63" s="5">
        <v>76</v>
      </c>
      <c r="C63" s="4">
        <f>B63/$G$2</f>
        <v>6.7317085528040087E-6</v>
      </c>
    </row>
    <row r="64" spans="1:3" x14ac:dyDescent="0.2">
      <c r="A64" s="8" t="s">
        <v>62</v>
      </c>
      <c r="B64" s="5">
        <v>51</v>
      </c>
      <c r="C64" s="4">
        <f>B64/$G$2</f>
        <v>4.5173307393816381E-6</v>
      </c>
    </row>
    <row r="65" spans="1:3" x14ac:dyDescent="0.2">
      <c r="A65" s="8" t="s">
        <v>63</v>
      </c>
      <c r="B65" s="5">
        <v>46</v>
      </c>
      <c r="C65" s="4">
        <f>B65/$G$2</f>
        <v>4.0744551766971637E-6</v>
      </c>
    </row>
    <row r="66" spans="1:3" x14ac:dyDescent="0.2">
      <c r="A66" s="8" t="s">
        <v>64</v>
      </c>
      <c r="B66" s="5">
        <v>40</v>
      </c>
      <c r="C66" s="4">
        <f>B66/$G$2</f>
        <v>3.5430045014757944E-6</v>
      </c>
    </row>
    <row r="67" spans="1:3" x14ac:dyDescent="0.2">
      <c r="A67" s="8" t="s">
        <v>65</v>
      </c>
      <c r="B67" s="5">
        <v>39</v>
      </c>
      <c r="C67" s="4">
        <f>B67/$G$2</f>
        <v>3.4544293889388994E-6</v>
      </c>
    </row>
    <row r="68" spans="1:3" x14ac:dyDescent="0.2">
      <c r="A68" s="8" t="s">
        <v>66</v>
      </c>
      <c r="B68" s="5">
        <v>32</v>
      </c>
      <c r="C68" s="4">
        <f>B68/$G$2</f>
        <v>2.8344036011806354E-6</v>
      </c>
    </row>
    <row r="69" spans="1:3" x14ac:dyDescent="0.2">
      <c r="A69" s="9" t="s">
        <v>67</v>
      </c>
      <c r="B69" s="10">
        <v>32</v>
      </c>
      <c r="C69" s="11">
        <f>B69/$G$2</f>
        <v>2.8344036011806354E-6</v>
      </c>
    </row>
    <row r="70" spans="1:3" x14ac:dyDescent="0.2">
      <c r="A70" s="8" t="s">
        <v>68</v>
      </c>
      <c r="B70" s="5">
        <v>29</v>
      </c>
      <c r="C70" s="4">
        <f>B70/$G$2</f>
        <v>2.5686782635699508E-6</v>
      </c>
    </row>
    <row r="71" spans="1:3" x14ac:dyDescent="0.2">
      <c r="A71" s="9" t="s">
        <v>69</v>
      </c>
      <c r="B71" s="10">
        <v>27</v>
      </c>
      <c r="C71" s="11">
        <f>B71/$G$2</f>
        <v>2.3915280384961611E-6</v>
      </c>
    </row>
    <row r="72" spans="1:3" x14ac:dyDescent="0.2">
      <c r="A72" s="8" t="s">
        <v>70</v>
      </c>
      <c r="B72" s="5">
        <v>27</v>
      </c>
      <c r="C72" s="4">
        <f>B72/$G$2</f>
        <v>2.3915280384961611E-6</v>
      </c>
    </row>
    <row r="73" spans="1:3" x14ac:dyDescent="0.2">
      <c r="A73" s="8" t="s">
        <v>71</v>
      </c>
      <c r="B73" s="5">
        <v>26</v>
      </c>
      <c r="C73" s="4">
        <f>B73/$G$2</f>
        <v>2.3029529259592661E-6</v>
      </c>
    </row>
    <row r="74" spans="1:3" x14ac:dyDescent="0.2">
      <c r="A74" s="8" t="s">
        <v>72</v>
      </c>
      <c r="B74" s="5">
        <v>23</v>
      </c>
      <c r="C74" s="4">
        <f>B74/$G$2</f>
        <v>2.0372275883485819E-6</v>
      </c>
    </row>
    <row r="75" spans="1:3" x14ac:dyDescent="0.2">
      <c r="A75" s="8" t="s">
        <v>73</v>
      </c>
      <c r="B75" s="5">
        <v>22</v>
      </c>
      <c r="C75" s="4">
        <f>B75/$G$2</f>
        <v>1.9486524758116868E-6</v>
      </c>
    </row>
    <row r="76" spans="1:3" x14ac:dyDescent="0.2">
      <c r="A76" s="8" t="s">
        <v>74</v>
      </c>
      <c r="B76" s="5">
        <v>18</v>
      </c>
      <c r="C76" s="4">
        <f>B76/$G$2</f>
        <v>1.5943520256641074E-6</v>
      </c>
    </row>
    <row r="77" spans="1:3" x14ac:dyDescent="0.2">
      <c r="A77" s="8" t="s">
        <v>75</v>
      </c>
      <c r="B77" s="5">
        <v>18</v>
      </c>
      <c r="C77" s="4">
        <f>B77/$G$2</f>
        <v>1.5943520256641074E-6</v>
      </c>
    </row>
    <row r="78" spans="1:3" x14ac:dyDescent="0.2">
      <c r="A78" s="8" t="s">
        <v>76</v>
      </c>
      <c r="B78" s="5">
        <v>16</v>
      </c>
      <c r="C78" s="4">
        <f>B78/$G$2</f>
        <v>1.4172018005903177E-6</v>
      </c>
    </row>
    <row r="79" spans="1:3" x14ac:dyDescent="0.2">
      <c r="A79" s="8" t="s">
        <v>77</v>
      </c>
      <c r="B79" s="5">
        <v>16</v>
      </c>
      <c r="C79" s="4">
        <f>B79/$G$2</f>
        <v>1.4172018005903177E-6</v>
      </c>
    </row>
    <row r="80" spans="1:3" x14ac:dyDescent="0.2">
      <c r="A80" s="8" t="s">
        <v>78</v>
      </c>
      <c r="B80" s="5">
        <v>16</v>
      </c>
      <c r="C80" s="4">
        <f>B80/$G$2</f>
        <v>1.4172018005903177E-6</v>
      </c>
    </row>
    <row r="81" spans="1:3" x14ac:dyDescent="0.2">
      <c r="A81" s="8" t="s">
        <v>79</v>
      </c>
      <c r="B81" s="5">
        <v>15</v>
      </c>
      <c r="C81" s="4">
        <f>B81/$G$2</f>
        <v>1.3286266880534229E-6</v>
      </c>
    </row>
    <row r="82" spans="1:3" x14ac:dyDescent="0.2">
      <c r="A82" s="8" t="s">
        <v>80</v>
      </c>
      <c r="B82" s="5">
        <v>15</v>
      </c>
      <c r="C82" s="4">
        <f>B82/$G$2</f>
        <v>1.3286266880534229E-6</v>
      </c>
    </row>
    <row r="83" spans="1:3" x14ac:dyDescent="0.2">
      <c r="A83" s="8" t="s">
        <v>81</v>
      </c>
      <c r="B83" s="5">
        <v>14</v>
      </c>
      <c r="C83" s="4">
        <f>B83/$G$2</f>
        <v>1.2400515755165281E-6</v>
      </c>
    </row>
    <row r="84" spans="1:3" x14ac:dyDescent="0.2">
      <c r="A84" s="8" t="s">
        <v>82</v>
      </c>
      <c r="B84" s="5">
        <v>13</v>
      </c>
      <c r="C84" s="4">
        <f>B84/$G$2</f>
        <v>1.1514764629796331E-6</v>
      </c>
    </row>
    <row r="85" spans="1:3" x14ac:dyDescent="0.2">
      <c r="A85" s="9" t="s">
        <v>83</v>
      </c>
      <c r="B85" s="10">
        <v>13</v>
      </c>
      <c r="C85" s="11">
        <f>B85/$G$2</f>
        <v>1.1514764629796331E-6</v>
      </c>
    </row>
    <row r="86" spans="1:3" x14ac:dyDescent="0.2">
      <c r="A86" s="2" t="s">
        <v>84</v>
      </c>
      <c r="B86" s="7">
        <v>12</v>
      </c>
      <c r="C86" s="4">
        <f>B86/$G$2</f>
        <v>1.0629013504427382E-6</v>
      </c>
    </row>
    <row r="87" spans="1:3" x14ac:dyDescent="0.2">
      <c r="A87" s="2" t="s">
        <v>85</v>
      </c>
      <c r="B87" s="7">
        <v>12</v>
      </c>
      <c r="C87" s="4">
        <f>B87/$G$2</f>
        <v>1.0629013504427382E-6</v>
      </c>
    </row>
    <row r="88" spans="1:3" x14ac:dyDescent="0.2">
      <c r="A88" s="8" t="s">
        <v>86</v>
      </c>
      <c r="B88" s="5">
        <v>11</v>
      </c>
      <c r="C88" s="4">
        <f>B88/$G$2</f>
        <v>9.7432623790584342E-7</v>
      </c>
    </row>
    <row r="89" spans="1:3" x14ac:dyDescent="0.2">
      <c r="A89" s="8" t="s">
        <v>87</v>
      </c>
      <c r="B89" s="5">
        <v>11</v>
      </c>
      <c r="C89" s="4">
        <f>B89/$G$2</f>
        <v>9.7432623790584342E-7</v>
      </c>
    </row>
    <row r="90" spans="1:3" x14ac:dyDescent="0.2">
      <c r="A90" s="8" t="s">
        <v>88</v>
      </c>
      <c r="B90" s="5">
        <v>8</v>
      </c>
      <c r="C90" s="4">
        <f>B90/$G$2</f>
        <v>7.0860090029515886E-7</v>
      </c>
    </row>
    <row r="91" spans="1:3" x14ac:dyDescent="0.2">
      <c r="A91" s="8" t="s">
        <v>89</v>
      </c>
      <c r="B91" s="5">
        <v>8</v>
      </c>
      <c r="C91" s="4">
        <f>B91/$G$2</f>
        <v>7.0860090029515886E-7</v>
      </c>
    </row>
    <row r="92" spans="1:3" x14ac:dyDescent="0.2">
      <c r="A92" s="8" t="s">
        <v>90</v>
      </c>
      <c r="B92" s="5">
        <v>5</v>
      </c>
      <c r="C92" s="4">
        <f>B92/$G$2</f>
        <v>4.428755626844743E-7</v>
      </c>
    </row>
    <row r="93" spans="1:3" x14ac:dyDescent="0.2">
      <c r="A93" s="15" t="s">
        <v>91</v>
      </c>
      <c r="B93" s="16">
        <v>5</v>
      </c>
      <c r="C93" s="11">
        <f>B93/$G$2</f>
        <v>4.428755626844743E-7</v>
      </c>
    </row>
    <row r="94" spans="1:3" x14ac:dyDescent="0.2">
      <c r="A94" s="8" t="s">
        <v>92</v>
      </c>
      <c r="B94" s="5">
        <v>5</v>
      </c>
      <c r="C94" s="4">
        <f>B94/$G$2</f>
        <v>4.428755626844743E-7</v>
      </c>
    </row>
    <row r="95" spans="1:3" x14ac:dyDescent="0.2">
      <c r="A95" s="8" t="s">
        <v>93</v>
      </c>
      <c r="B95" s="5">
        <v>4</v>
      </c>
      <c r="C95" s="4">
        <f>B95/$G$2</f>
        <v>3.5430045014757943E-7</v>
      </c>
    </row>
    <row r="96" spans="1:3" x14ac:dyDescent="0.2">
      <c r="A96" s="8" t="s">
        <v>94</v>
      </c>
      <c r="B96" s="5">
        <v>4</v>
      </c>
      <c r="C96" s="4">
        <f>B96/$G$2</f>
        <v>3.5430045014757943E-7</v>
      </c>
    </row>
    <row r="97" spans="1:3" x14ac:dyDescent="0.2">
      <c r="A97" s="8" t="s">
        <v>95</v>
      </c>
      <c r="B97" s="5">
        <v>4</v>
      </c>
      <c r="C97" s="4">
        <f>B97/$G$2</f>
        <v>3.5430045014757943E-7</v>
      </c>
    </row>
    <row r="98" spans="1:3" x14ac:dyDescent="0.2">
      <c r="A98" s="8" t="s">
        <v>96</v>
      </c>
      <c r="B98" s="5">
        <v>4</v>
      </c>
      <c r="C98" s="4">
        <f>B98/$G$2</f>
        <v>3.5430045014757943E-7</v>
      </c>
    </row>
    <row r="99" spans="1:3" x14ac:dyDescent="0.2">
      <c r="A99" s="8" t="s">
        <v>97</v>
      </c>
      <c r="B99" s="5">
        <v>4</v>
      </c>
      <c r="C99" s="4">
        <f>B99/$G$2</f>
        <v>3.5430045014757943E-7</v>
      </c>
    </row>
    <row r="100" spans="1:3" x14ac:dyDescent="0.2">
      <c r="A100" s="8" t="s">
        <v>98</v>
      </c>
      <c r="B100" s="5">
        <v>4</v>
      </c>
      <c r="C100" s="4">
        <f>B100/$G$2</f>
        <v>3.5430045014757943E-7</v>
      </c>
    </row>
    <row r="101" spans="1:3" x14ac:dyDescent="0.2">
      <c r="A101" s="8" t="s">
        <v>99</v>
      </c>
      <c r="B101" s="5">
        <v>4</v>
      </c>
      <c r="C101" s="4">
        <f>B101/$G$2</f>
        <v>3.5430045014757943E-7</v>
      </c>
    </row>
    <row r="102" spans="1:3" x14ac:dyDescent="0.2">
      <c r="A102" s="8" t="s">
        <v>100</v>
      </c>
      <c r="B102" s="5">
        <v>3</v>
      </c>
      <c r="C102" s="4">
        <f>B102/$G$2</f>
        <v>2.6572533761068456E-7</v>
      </c>
    </row>
    <row r="103" spans="1:3" x14ac:dyDescent="0.2">
      <c r="A103" s="8" t="s">
        <v>101</v>
      </c>
      <c r="B103" s="5">
        <v>2</v>
      </c>
      <c r="C103" s="4">
        <f>B103/$G$2</f>
        <v>1.7715022507378972E-7</v>
      </c>
    </row>
    <row r="104" spans="1:3" x14ac:dyDescent="0.2">
      <c r="A104" s="8" t="s">
        <v>102</v>
      </c>
      <c r="B104" s="5">
        <v>2</v>
      </c>
      <c r="C104" s="4">
        <f>B104/$G$2</f>
        <v>1.7715022507378972E-7</v>
      </c>
    </row>
    <row r="105" spans="1:3" x14ac:dyDescent="0.2">
      <c r="A105" s="8" t="s">
        <v>103</v>
      </c>
      <c r="B105" s="5">
        <v>2</v>
      </c>
      <c r="C105" s="4">
        <f>B105/$G$2</f>
        <v>1.7715022507378972E-7</v>
      </c>
    </row>
    <row r="106" spans="1:3" x14ac:dyDescent="0.2">
      <c r="A106" s="8" t="s">
        <v>104</v>
      </c>
      <c r="B106" s="5">
        <v>1</v>
      </c>
      <c r="C106" s="4">
        <f>B106/$G$2</f>
        <v>8.8575112536894858E-8</v>
      </c>
    </row>
    <row r="107" spans="1:3" x14ac:dyDescent="0.2">
      <c r="A107" s="8" t="s">
        <v>105</v>
      </c>
      <c r="B107" s="5">
        <v>1</v>
      </c>
      <c r="C107" s="4">
        <f>B107/$G$2</f>
        <v>8.8575112536894858E-8</v>
      </c>
    </row>
    <row r="108" spans="1:3" x14ac:dyDescent="0.2">
      <c r="A108" s="8" t="s">
        <v>106</v>
      </c>
      <c r="B108" s="5">
        <v>1</v>
      </c>
      <c r="C108" s="4">
        <f>B108/$G$2</f>
        <v>8.8575112536894858E-8</v>
      </c>
    </row>
    <row r="109" spans="1:3" x14ac:dyDescent="0.2">
      <c r="A109" s="8" t="s">
        <v>107</v>
      </c>
      <c r="B109" s="5">
        <v>1</v>
      </c>
      <c r="C109" s="4">
        <f>B109/$G$2</f>
        <v>8.8575112536894858E-8</v>
      </c>
    </row>
    <row r="110" spans="1:3" x14ac:dyDescent="0.2">
      <c r="C11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朱梦凡</dc:creator>
  <cp:lastModifiedBy>朱梦凡</cp:lastModifiedBy>
  <dcterms:created xsi:type="dcterms:W3CDTF">2018-07-10T12:46:15Z</dcterms:created>
  <dcterms:modified xsi:type="dcterms:W3CDTF">2018-07-13T02:09:16Z</dcterms:modified>
</cp:coreProperties>
</file>