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a58d3a781240e/Mauá/estatistica/4-distribuicao-probabilidades/variaveis-discretas/"/>
    </mc:Choice>
  </mc:AlternateContent>
  <xr:revisionPtr revIDLastSave="77" documentId="8_{1EBCC964-F441-4221-A004-158E322D96A1}" xr6:coauthVersionLast="47" xr6:coauthVersionMax="47" xr10:uidLastSave="{9FAED8FF-3A41-4C76-9842-7334269250B6}"/>
  <bookViews>
    <workbookView xWindow="-120" yWindow="-120" windowWidth="20730" windowHeight="11040" activeTab="3" xr2:uid="{DBB4978A-0C3D-4BB2-83FD-DB72AC7F8E1B}"/>
  </bookViews>
  <sheets>
    <sheet name="Ex 1 e 3" sheetId="1" r:id="rId1"/>
    <sheet name="Ex 2" sheetId="2" r:id="rId2"/>
    <sheet name="Ex 5" sheetId="3" r:id="rId3"/>
    <sheet name="Ex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D4" i="4"/>
  <c r="B4" i="4"/>
  <c r="B8" i="4"/>
  <c r="B7" i="4"/>
  <c r="B5" i="4"/>
  <c r="B6" i="4"/>
  <c r="G5" i="3"/>
  <c r="F5" i="3"/>
  <c r="G2" i="3"/>
  <c r="F2" i="3"/>
  <c r="H2" i="3"/>
  <c r="D5" i="3"/>
  <c r="D6" i="3"/>
  <c r="D7" i="3"/>
  <c r="C5" i="3"/>
  <c r="C6" i="3"/>
  <c r="C7" i="3"/>
  <c r="D4" i="3"/>
  <c r="C4" i="3"/>
  <c r="D3" i="3"/>
  <c r="C3" i="3"/>
  <c r="D2" i="3"/>
  <c r="C2" i="3"/>
  <c r="D4" i="1"/>
  <c r="C4" i="1"/>
  <c r="D6" i="1"/>
  <c r="C6" i="1"/>
  <c r="D5" i="1"/>
  <c r="C5" i="1"/>
  <c r="F4" i="1" s="1"/>
  <c r="G2" i="2"/>
  <c r="H2" i="2" s="1"/>
  <c r="D3" i="2"/>
  <c r="D4" i="2"/>
  <c r="D5" i="2"/>
  <c r="D2" i="2"/>
  <c r="C3" i="2"/>
  <c r="C4" i="2"/>
  <c r="C5" i="2"/>
  <c r="C2" i="2"/>
  <c r="F2" i="2" s="1"/>
  <c r="G4" i="1" l="1"/>
  <c r="H4" i="1" s="1"/>
</calcChain>
</file>

<file path=xl/sharedStrings.xml><?xml version="1.0" encoding="utf-8"?>
<sst xmlns="http://schemas.openxmlformats.org/spreadsheetml/2006/main" count="31" uniqueCount="18">
  <si>
    <t>X</t>
  </si>
  <si>
    <t>xi</t>
  </si>
  <si>
    <t>p(xi)</t>
  </si>
  <si>
    <t>ganho por aposta</t>
  </si>
  <si>
    <t>P(xi)</t>
  </si>
  <si>
    <t>p(xi)*xi</t>
  </si>
  <si>
    <t>Média</t>
  </si>
  <si>
    <t>xi^2*p(xi)</t>
  </si>
  <si>
    <t>Variância</t>
  </si>
  <si>
    <t>DP</t>
  </si>
  <si>
    <t>N</t>
  </si>
  <si>
    <t>P(N)</t>
  </si>
  <si>
    <t>Média 2 fábricas</t>
  </si>
  <si>
    <t>DP 2 fábricas</t>
  </si>
  <si>
    <t>x = n de componentes que satisfazem as especificações</t>
  </si>
  <si>
    <t>Sum P(xi)</t>
  </si>
  <si>
    <t>Máx 1</t>
  </si>
  <si>
    <t>Mín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</si>
</sst>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3277-ECAE-4955-9E27-7497577FE9E7}">
  <dimension ref="A1:H6"/>
  <sheetViews>
    <sheetView workbookViewId="0">
      <selection activeCell="C3" sqref="C3:D6"/>
    </sheetView>
  </sheetViews>
  <sheetFormatPr defaultRowHeight="15" x14ac:dyDescent="0.25"/>
  <sheetData>
    <row r="1" spans="1:8" x14ac:dyDescent="0.25">
      <c r="A1" t="s">
        <v>0</v>
      </c>
      <c r="B1" t="s">
        <v>3</v>
      </c>
    </row>
    <row r="3" spans="1:8" x14ac:dyDescent="0.25">
      <c r="A3" t="s">
        <v>1</v>
      </c>
      <c r="B3" t="s">
        <v>2</v>
      </c>
      <c r="C3" t="s">
        <v>5</v>
      </c>
      <c r="D3" t="s">
        <v>7</v>
      </c>
      <c r="F3" t="s">
        <v>6</v>
      </c>
      <c r="G3" t="s">
        <v>8</v>
      </c>
      <c r="H3" t="s">
        <v>9</v>
      </c>
    </row>
    <row r="4" spans="1:8" x14ac:dyDescent="0.25">
      <c r="A4">
        <v>10</v>
      </c>
      <c r="B4">
        <v>0.5</v>
      </c>
      <c r="C4">
        <f>A4*B4</f>
        <v>5</v>
      </c>
      <c r="D4">
        <f>A4^2*B4</f>
        <v>50</v>
      </c>
      <c r="F4">
        <f>SUM(C4:C6)</f>
        <v>0.5</v>
      </c>
      <c r="G4">
        <f>SUM(D4:D6)-F4^2</f>
        <v>102.25</v>
      </c>
      <c r="H4">
        <f>SQRT(G4)</f>
        <v>10.111874208078342</v>
      </c>
    </row>
    <row r="5" spans="1:8" x14ac:dyDescent="0.25">
      <c r="A5">
        <v>-5</v>
      </c>
      <c r="B5">
        <v>0.3</v>
      </c>
      <c r="C5">
        <f t="shared" ref="C5:C7" si="0">A5*B5</f>
        <v>-1.5</v>
      </c>
      <c r="D5">
        <f t="shared" ref="D5:D7" si="1">A5^2*B5</f>
        <v>7.5</v>
      </c>
    </row>
    <row r="6" spans="1:8" x14ac:dyDescent="0.25">
      <c r="A6">
        <v>-15</v>
      </c>
      <c r="B6">
        <v>0.2</v>
      </c>
      <c r="C6">
        <f t="shared" si="0"/>
        <v>-3</v>
      </c>
      <c r="D6">
        <f t="shared" si="1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6C4C-845F-4586-8789-191B65009F96}">
  <dimension ref="A1:H5"/>
  <sheetViews>
    <sheetView workbookViewId="0">
      <selection activeCell="F1" sqref="F1:H2"/>
    </sheetView>
  </sheetViews>
  <sheetFormatPr defaultRowHeight="15" x14ac:dyDescent="0.25"/>
  <cols>
    <col min="7" max="7" width="12.85546875" customWidth="1"/>
  </cols>
  <sheetData>
    <row r="1" spans="1:8" x14ac:dyDescent="0.25">
      <c r="A1" t="s">
        <v>1</v>
      </c>
      <c r="B1" t="s">
        <v>4</v>
      </c>
      <c r="C1" t="s">
        <v>5</v>
      </c>
      <c r="D1" t="s">
        <v>7</v>
      </c>
      <c r="F1" t="s">
        <v>6</v>
      </c>
      <c r="G1" t="s">
        <v>8</v>
      </c>
      <c r="H1" t="s">
        <v>9</v>
      </c>
    </row>
    <row r="2" spans="1:8" x14ac:dyDescent="0.25">
      <c r="A2">
        <v>0</v>
      </c>
      <c r="B2">
        <v>0.85740000000000005</v>
      </c>
      <c r="C2">
        <f>A2*B2</f>
        <v>0</v>
      </c>
      <c r="D2">
        <f>A2^2*B2</f>
        <v>0</v>
      </c>
      <c r="F2">
        <f>SUM(C2:C5)</f>
        <v>0.14989999999999998</v>
      </c>
      <c r="G2">
        <f>SUM(D2:D5)-F2^2</f>
        <v>0.14222999000000003</v>
      </c>
      <c r="H2">
        <f>SQRT(G2)</f>
        <v>0.37713391520784767</v>
      </c>
    </row>
    <row r="3" spans="1:8" x14ac:dyDescent="0.25">
      <c r="A3">
        <v>1</v>
      </c>
      <c r="B3">
        <v>0.13539999999999999</v>
      </c>
      <c r="C3">
        <f t="shared" ref="C3:C5" si="0">A3*B3</f>
        <v>0.13539999999999999</v>
      </c>
      <c r="D3">
        <f t="shared" ref="D3:D5" si="1">A3^2*B3</f>
        <v>0.13539999999999999</v>
      </c>
    </row>
    <row r="4" spans="1:8" x14ac:dyDescent="0.25">
      <c r="A4">
        <v>2</v>
      </c>
      <c r="B4">
        <v>7.1000000000000004E-3</v>
      </c>
      <c r="C4">
        <f t="shared" si="0"/>
        <v>1.4200000000000001E-2</v>
      </c>
      <c r="D4">
        <f t="shared" si="1"/>
        <v>2.8400000000000002E-2</v>
      </c>
    </row>
    <row r="5" spans="1:8" x14ac:dyDescent="0.25">
      <c r="A5">
        <v>3</v>
      </c>
      <c r="B5">
        <v>1E-4</v>
      </c>
      <c r="C5">
        <f t="shared" si="0"/>
        <v>3.0000000000000003E-4</v>
      </c>
      <c r="D5">
        <f t="shared" si="1"/>
        <v>9.0000000000000008E-4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DF1F-77BC-4955-A6B5-E15BC0E5B0AF}">
  <dimension ref="A1:H7"/>
  <sheetViews>
    <sheetView workbookViewId="0">
      <selection activeCell="G6" sqref="G6"/>
    </sheetView>
  </sheetViews>
  <sheetFormatPr defaultRowHeight="15" x14ac:dyDescent="0.25"/>
  <cols>
    <col min="6" max="6" width="15.42578125" bestFit="1" customWidth="1"/>
    <col min="7" max="7" width="12.140625" bestFit="1" customWidth="1"/>
  </cols>
  <sheetData>
    <row r="1" spans="1:8" x14ac:dyDescent="0.25">
      <c r="A1" t="s">
        <v>10</v>
      </c>
      <c r="B1" t="s">
        <v>11</v>
      </c>
      <c r="C1" t="s">
        <v>5</v>
      </c>
      <c r="D1" t="s">
        <v>7</v>
      </c>
      <c r="F1" t="s">
        <v>6</v>
      </c>
      <c r="G1" t="s">
        <v>8</v>
      </c>
      <c r="H1" t="s">
        <v>9</v>
      </c>
    </row>
    <row r="2" spans="1:8" x14ac:dyDescent="0.25">
      <c r="A2">
        <v>1</v>
      </c>
      <c r="B2">
        <v>0.08</v>
      </c>
      <c r="C2">
        <f>A2*B2</f>
        <v>0.08</v>
      </c>
      <c r="D2">
        <f>A2^2*B2</f>
        <v>0.08</v>
      </c>
      <c r="F2">
        <f>SUM(C2:C7)</f>
        <v>3.37</v>
      </c>
      <c r="G2">
        <f>SUM(D2:D7)-F2^2</f>
        <v>1.4330999999999978</v>
      </c>
      <c r="H2">
        <f>SQRT(G2)</f>
        <v>1.1971215477135135</v>
      </c>
    </row>
    <row r="3" spans="1:8" x14ac:dyDescent="0.25">
      <c r="A3">
        <v>2</v>
      </c>
      <c r="B3">
        <v>0.14000000000000001</v>
      </c>
      <c r="C3">
        <f t="shared" ref="C3:C7" si="0">A3*B3</f>
        <v>0.28000000000000003</v>
      </c>
      <c r="D3">
        <f t="shared" ref="D3:D7" si="1">A3^2*B3</f>
        <v>0.56000000000000005</v>
      </c>
    </row>
    <row r="4" spans="1:8" x14ac:dyDescent="0.25">
      <c r="A4">
        <v>3</v>
      </c>
      <c r="B4">
        <v>0.28999999999999998</v>
      </c>
      <c r="C4">
        <f t="shared" si="0"/>
        <v>0.86999999999999988</v>
      </c>
      <c r="D4">
        <f t="shared" si="1"/>
        <v>2.61</v>
      </c>
      <c r="F4" t="s">
        <v>12</v>
      </c>
      <c r="G4" t="s">
        <v>13</v>
      </c>
    </row>
    <row r="5" spans="1:8" x14ac:dyDescent="0.25">
      <c r="A5">
        <v>4</v>
      </c>
      <c r="B5">
        <v>0.35</v>
      </c>
      <c r="C5">
        <f t="shared" si="0"/>
        <v>1.4</v>
      </c>
      <c r="D5">
        <f t="shared" si="1"/>
        <v>5.6</v>
      </c>
      <c r="F5">
        <f>F2+5</f>
        <v>8.370000000000001</v>
      </c>
      <c r="G5">
        <f>SQRT(G2+1.2^2)</f>
        <v>1.6950221237494212</v>
      </c>
    </row>
    <row r="6" spans="1:8" x14ac:dyDescent="0.25">
      <c r="A6">
        <v>5</v>
      </c>
      <c r="B6">
        <v>0.1</v>
      </c>
      <c r="C6">
        <f t="shared" si="0"/>
        <v>0.5</v>
      </c>
      <c r="D6">
        <f t="shared" si="1"/>
        <v>2.5</v>
      </c>
    </row>
    <row r="7" spans="1:8" x14ac:dyDescent="0.25">
      <c r="A7">
        <v>6</v>
      </c>
      <c r="B7">
        <v>0.04</v>
      </c>
      <c r="C7">
        <f t="shared" si="0"/>
        <v>0.24</v>
      </c>
      <c r="D7">
        <f t="shared" si="1"/>
        <v>1.44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496D-26E9-4EB9-8CCA-EA84381C52A9}">
  <dimension ref="A1:E8"/>
  <sheetViews>
    <sheetView tabSelected="1" workbookViewId="0">
      <selection activeCell="C6" sqref="C6"/>
    </sheetView>
  </sheetViews>
  <sheetFormatPr defaultRowHeight="15" x14ac:dyDescent="0.25"/>
  <sheetData>
    <row r="1" spans="1:5" x14ac:dyDescent="0.25">
      <c r="A1" t="s">
        <v>14</v>
      </c>
    </row>
    <row r="3" spans="1:5" x14ac:dyDescent="0.25">
      <c r="A3" t="s">
        <v>1</v>
      </c>
      <c r="B3" t="s">
        <v>4</v>
      </c>
      <c r="D3" t="s">
        <v>16</v>
      </c>
      <c r="E3" t="s">
        <v>17</v>
      </c>
    </row>
    <row r="4" spans="1:5" x14ac:dyDescent="0.25">
      <c r="A4">
        <v>0</v>
      </c>
      <c r="B4">
        <f>0.05*0.02*0.01</f>
        <v>1.0000000000000001E-5</v>
      </c>
      <c r="D4">
        <f>B4+B5</f>
        <v>1.6800000000000001E-3</v>
      </c>
      <c r="E4">
        <f>B7+B6</f>
        <v>0.99831999999999987</v>
      </c>
    </row>
    <row r="5" spans="1:5" x14ac:dyDescent="0.25">
      <c r="A5">
        <v>1</v>
      </c>
      <c r="B5">
        <f>0.05*0.02*0.99+0.05*0.98*0.01+0.95*0.02*0.01</f>
        <v>1.67E-3</v>
      </c>
    </row>
    <row r="6" spans="1:5" x14ac:dyDescent="0.25">
      <c r="A6">
        <v>2</v>
      </c>
      <c r="B6">
        <f>0.05*0.98*0.99+0.95*0.02*0.99+0.95*0.98*0.01</f>
        <v>7.6630000000000004E-2</v>
      </c>
    </row>
    <row r="7" spans="1:5" x14ac:dyDescent="0.25">
      <c r="A7">
        <v>3</v>
      </c>
      <c r="B7">
        <f>0.95*0.98*0.99</f>
        <v>0.9216899999999999</v>
      </c>
    </row>
    <row r="8" spans="1:5" x14ac:dyDescent="0.25">
      <c r="A8" t="s">
        <v>15</v>
      </c>
      <c r="B8">
        <f>SUM(B4:B7)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1 e 3</vt:lpstr>
      <vt:lpstr>Ex 2</vt:lpstr>
      <vt:lpstr>Ex 5</vt:lpstr>
      <vt:lpstr>Ex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Ubiratan Filho</dc:creator>
  <cp:lastModifiedBy>Ubiratan Filho</cp:lastModifiedBy>
  <dcterms:created xsi:type="dcterms:W3CDTF">2022-03-29T11:13:06Z</dcterms:created>
  <dcterms:modified xsi:type="dcterms:W3CDTF">2022-03-29T12:14:25Z</dcterms:modified>
</cp:coreProperties>
</file>