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herad\Desktop\Github\"/>
    </mc:Choice>
  </mc:AlternateContent>
  <bookViews>
    <workbookView xWindow="0" yWindow="0" windowWidth="20490" windowHeight="7725"/>
  </bookViews>
  <sheets>
    <sheet name="Sheet2" sheetId="78"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8" i="78" l="1"/>
  <c r="H298" i="78"/>
  <c r="E298" i="78"/>
  <c r="A298" i="78"/>
  <c r="G221" i="78"/>
  <c r="G298" i="78" s="1"/>
  <c r="F78" i="78"/>
  <c r="F111" i="78"/>
  <c r="F298" i="78" l="1"/>
</calcChain>
</file>

<file path=xl/comments1.xml><?xml version="1.0" encoding="utf-8"?>
<comments xmlns="http://schemas.openxmlformats.org/spreadsheetml/2006/main">
  <authors>
    <author>Paysmosmo</author>
  </authors>
  <commentList>
    <comment ref="K242" authorId="0" shapeId="0">
      <text>
        <r>
          <rPr>
            <b/>
            <sz val="22"/>
            <color indexed="81"/>
            <rFont val="Tahoma"/>
            <family val="2"/>
          </rPr>
          <t>Paysmosmo:</t>
        </r>
        <r>
          <rPr>
            <sz val="22"/>
            <color indexed="81"/>
            <rFont val="Tahoma"/>
            <family val="2"/>
          </rPr>
          <t xml:space="preserve">
Previously Mushin sch on the 4th of july
now recorded to TSL account, a staff order, on july 17 due non delivery to previous customer-gbenga fatan. 
Changed again from TSL, now to a new customer.
Ann Adeshoye, on the 23rd of July.</t>
        </r>
      </text>
    </comment>
  </commentList>
</comments>
</file>

<file path=xl/sharedStrings.xml><?xml version="1.0" encoding="utf-8"?>
<sst xmlns="http://schemas.openxmlformats.org/spreadsheetml/2006/main" count="2082" uniqueCount="722">
  <si>
    <t xml:space="preserve">INVOICE </t>
  </si>
  <si>
    <t>DURATION</t>
  </si>
  <si>
    <t>DATE</t>
  </si>
  <si>
    <t>Sales Person</t>
  </si>
  <si>
    <t>invoice_00043</t>
  </si>
  <si>
    <t>invoice_00044</t>
  </si>
  <si>
    <t>invoice_00045</t>
  </si>
  <si>
    <t>invoice_00046</t>
  </si>
  <si>
    <t>invoice_00047</t>
  </si>
  <si>
    <t>invoice_00048</t>
  </si>
  <si>
    <t>invoice_00049</t>
  </si>
  <si>
    <t>invoice_00050</t>
  </si>
  <si>
    <t>INVOICE AMOUNT (#)</t>
  </si>
  <si>
    <t>invoice_00052</t>
  </si>
  <si>
    <t>invoice_00053</t>
  </si>
  <si>
    <t>invoice_00054</t>
  </si>
  <si>
    <t>invoice_00055</t>
  </si>
  <si>
    <t>invoice_00055B</t>
  </si>
  <si>
    <t>invoice_00055C</t>
  </si>
  <si>
    <t>Delivery charge</t>
  </si>
  <si>
    <t>Tecno L9 Plus</t>
  </si>
  <si>
    <t>invoice_00056</t>
  </si>
  <si>
    <t>invoice_00057</t>
  </si>
  <si>
    <t>Infinix Note 4</t>
  </si>
  <si>
    <t>invoice_00058</t>
  </si>
  <si>
    <t>Infinix Hot 5</t>
  </si>
  <si>
    <t>Selling Price</t>
  </si>
  <si>
    <t>Count of items</t>
  </si>
  <si>
    <t>Items of Purchase</t>
  </si>
  <si>
    <t>Samsung J7 Prime, Tecno W1</t>
  </si>
  <si>
    <t>Blue Gate UPS</t>
  </si>
  <si>
    <t>Samsung J5 Prime</t>
  </si>
  <si>
    <t>Samsung S7 Edge</t>
  </si>
  <si>
    <t>LG Gencool Inverter AC (3), HT Generator 5 KV, HT Generator 2.5 KV, Century Rechargeable Fan 18" (2)</t>
  </si>
  <si>
    <t>LG LED TV 43"</t>
  </si>
  <si>
    <t>Tecno Spark K7</t>
  </si>
  <si>
    <t>Samsung J7 Pro</t>
  </si>
  <si>
    <t>iPhone 7 Plus 128GB</t>
  </si>
  <si>
    <t>Tecno WX3</t>
  </si>
  <si>
    <t>Tecno L9 Plus (2), Tecno L8 Lite</t>
  </si>
  <si>
    <t>invoice_00049B</t>
  </si>
  <si>
    <t>LG TV 32"</t>
  </si>
  <si>
    <t>invoice_00059</t>
  </si>
  <si>
    <t>iPhone 7 32GB</t>
  </si>
  <si>
    <t>Infinix Hot 5 (2GB)</t>
  </si>
  <si>
    <t>invoice_00060</t>
  </si>
  <si>
    <t>Infinix Zero 5</t>
  </si>
  <si>
    <t>invoice_00061</t>
  </si>
  <si>
    <t>invoice_00062</t>
  </si>
  <si>
    <t>Tecno Camon CX</t>
  </si>
  <si>
    <t>Tec Stand Gas Premium 504G</t>
  </si>
  <si>
    <t>invoice_00063</t>
  </si>
  <si>
    <t>HT TEC Stand Gas cooker 503G1E SLV</t>
  </si>
  <si>
    <t>invoice_00064</t>
  </si>
  <si>
    <t>invoice_00065</t>
  </si>
  <si>
    <t>invoice_00066</t>
  </si>
  <si>
    <t>Tecno W1, itel 1408</t>
  </si>
  <si>
    <t>invoice_00067</t>
  </si>
  <si>
    <t>Tecno W3</t>
  </si>
  <si>
    <t>Cost Price</t>
  </si>
  <si>
    <t>invoice_00068</t>
  </si>
  <si>
    <t>HT Chest Freezer SML 66 R6 WHT</t>
  </si>
  <si>
    <t>invoice_00069</t>
  </si>
  <si>
    <t>invoice_00071</t>
  </si>
  <si>
    <t>invoice_00072</t>
  </si>
  <si>
    <t>Samsung Tab 7.0</t>
  </si>
  <si>
    <t>invoice_00070</t>
  </si>
  <si>
    <t>Tecno WX3 (3)</t>
  </si>
  <si>
    <t>invoice_00073</t>
  </si>
  <si>
    <t>Infinix HOT 5</t>
  </si>
  <si>
    <t>HP Laptop 255 4GB 500GB, Tecno Spark K7</t>
  </si>
  <si>
    <t>invoice_00074</t>
  </si>
  <si>
    <t>Spectranet Mifi 4G LTE</t>
  </si>
  <si>
    <t>invoice_00075</t>
  </si>
  <si>
    <t>invoice_00076</t>
  </si>
  <si>
    <t>Tecno Wx3 Lite</t>
  </si>
  <si>
    <t>Tecno L9 plus (3), Tecno spark k7, Infinix Hot 5 (2GB), Gionee M6, Gionee S6s, Nokia 6 (4GB)</t>
  </si>
  <si>
    <t>invoice_00077</t>
  </si>
  <si>
    <t>Nokia 6</t>
  </si>
  <si>
    <t>invoice_00078</t>
  </si>
  <si>
    <t>Century Rechargeable Fan, itel 2090</t>
  </si>
  <si>
    <t>invoice_00079</t>
  </si>
  <si>
    <t>Gionee M5</t>
  </si>
  <si>
    <t>invoice_00080</t>
  </si>
  <si>
    <t>Tecno L9 Plus, Tecno W3, Infinix Hot 5</t>
  </si>
  <si>
    <t>invoice_00081</t>
  </si>
  <si>
    <t>Hp Notebook 4gb 500gb</t>
  </si>
  <si>
    <t>invoice_00082</t>
  </si>
  <si>
    <t>HT Washing Machine 8kg</t>
  </si>
  <si>
    <t>invoice_00085</t>
  </si>
  <si>
    <t>HT Generator 3.5 KVA</t>
  </si>
  <si>
    <t>invoice_00083</t>
  </si>
  <si>
    <t>Samsung Grand Prime Plus</t>
  </si>
  <si>
    <t>invoice_00084</t>
  </si>
  <si>
    <t>invoice_00086</t>
  </si>
  <si>
    <t>Used Toyota Camry</t>
  </si>
  <si>
    <t>invoice_00087</t>
  </si>
  <si>
    <t>Infinix Note 4, itel 1508</t>
  </si>
  <si>
    <t>invoice_00088</t>
  </si>
  <si>
    <t>Tec Generator 2.5kv</t>
  </si>
  <si>
    <t>invoice_00090</t>
  </si>
  <si>
    <t>Samsung Galaxy S7 Edge</t>
  </si>
  <si>
    <t>invoice_00091</t>
  </si>
  <si>
    <t>Tecno Spark K9, Tecno T349, itel 2090</t>
  </si>
  <si>
    <t>invoice_00092A</t>
  </si>
  <si>
    <t>invoice_00092B</t>
  </si>
  <si>
    <t>invoice_00092C</t>
  </si>
  <si>
    <t>invoice_00089</t>
  </si>
  <si>
    <t>Tecno T349</t>
  </si>
  <si>
    <t>invoice_00093</t>
  </si>
  <si>
    <t>invoice_00094</t>
  </si>
  <si>
    <t>invoice_00096</t>
  </si>
  <si>
    <t>invoice_00097</t>
  </si>
  <si>
    <t>Dell Latitude 3570 (2), Seagate HDD 1 TB (2), Ram 8gb (2)</t>
  </si>
  <si>
    <t>Samsung J5 Prime (2)</t>
  </si>
  <si>
    <t>invoice_00099</t>
  </si>
  <si>
    <t>Tecno Droipad 10D</t>
  </si>
  <si>
    <t>Tecno Spark, Tecno WX3</t>
  </si>
  <si>
    <t>invoice_00100</t>
  </si>
  <si>
    <t>Tecno W2</t>
  </si>
  <si>
    <t>invoice_00095</t>
  </si>
  <si>
    <t>invoice_00098</t>
  </si>
  <si>
    <t>invoice_00101</t>
  </si>
  <si>
    <t xml:space="preserve">Century Rechargeable Fan </t>
  </si>
  <si>
    <t>invoice_00102</t>
  </si>
  <si>
    <t>Pop Corn Machine</t>
  </si>
  <si>
    <t>invoice_00103</t>
  </si>
  <si>
    <t>Nokia 105</t>
  </si>
  <si>
    <t>invoice_00104</t>
  </si>
  <si>
    <t>invoice_00105</t>
  </si>
  <si>
    <t>Pop Corn Machine (2), Tecno WX3</t>
  </si>
  <si>
    <t>Samsung Tab A</t>
  </si>
  <si>
    <t>invoice_00106</t>
  </si>
  <si>
    <t>Tecno L9</t>
  </si>
  <si>
    <t>invoice_00107</t>
  </si>
  <si>
    <t>invoice_00108</t>
  </si>
  <si>
    <t xml:space="preserve">Inverter </t>
  </si>
  <si>
    <t>HT Freezer 126L, Gtab Q56 (Kiddies Pad)</t>
  </si>
  <si>
    <t>invoice_00109</t>
  </si>
  <si>
    <t>Infinix Hot 5 Lite</t>
  </si>
  <si>
    <t>invoice_00110</t>
  </si>
  <si>
    <t>invoice_00111</t>
  </si>
  <si>
    <t>LG TV 32 inches, Sumec Firman 1800</t>
  </si>
  <si>
    <t>invoice_00112</t>
  </si>
  <si>
    <t xml:space="preserve">Infinix Hot 5 </t>
  </si>
  <si>
    <t>invoice_00113</t>
  </si>
  <si>
    <t>LG Home Theatre AUD 457, HT Chest Freezer SML 150 INTC R6 WHT</t>
  </si>
  <si>
    <t>invoice_00114</t>
  </si>
  <si>
    <t>Mattress, Centre Rug, Curtain, Tecno T349, Ceiling Fan (3)</t>
  </si>
  <si>
    <t>invoice_00115</t>
  </si>
  <si>
    <t>Toyota Camry: Engine, Compressor, Condenser, Evaporator, Valve, Flushing of System, Gas, Labour</t>
  </si>
  <si>
    <t>invoice_00116</t>
  </si>
  <si>
    <t>invoice_00117</t>
  </si>
  <si>
    <t>Lenovo A2010</t>
  </si>
  <si>
    <t>invoice_00118</t>
  </si>
  <si>
    <t>invoice_00119</t>
  </si>
  <si>
    <t>Nokia 3</t>
  </si>
  <si>
    <t>Infinix Hot 4 Pro</t>
  </si>
  <si>
    <t>Tecno K9</t>
  </si>
  <si>
    <t>invoice_00120</t>
  </si>
  <si>
    <t>invoice_00121</t>
  </si>
  <si>
    <t>invoice_00122</t>
  </si>
  <si>
    <t>HP Pro 11 G2</t>
  </si>
  <si>
    <t>invoice_00123</t>
  </si>
  <si>
    <t>invoice_00124</t>
  </si>
  <si>
    <t>itel P12, Tecno T349</t>
  </si>
  <si>
    <t>invoice_00125</t>
  </si>
  <si>
    <t>invoice_00126</t>
  </si>
  <si>
    <t>invoice_00127</t>
  </si>
  <si>
    <t>invoice_00128</t>
  </si>
  <si>
    <t>Vehicle Repair</t>
  </si>
  <si>
    <t>invoice_00129</t>
  </si>
  <si>
    <t>HT TEC Generator 2.5kva Bobo</t>
  </si>
  <si>
    <t>invoice_00130</t>
  </si>
  <si>
    <t>invoice_00131</t>
  </si>
  <si>
    <t>LG TV 49" LJ510</t>
  </si>
  <si>
    <t>invoice_00132</t>
  </si>
  <si>
    <t>Infinix Hot 4 Pro, Pouch and Screen Glass (2)</t>
  </si>
  <si>
    <t>invoice_00133</t>
  </si>
  <si>
    <t>iPhone 6 (32gb)</t>
  </si>
  <si>
    <t>invoice_00134</t>
  </si>
  <si>
    <t>invoice_00135</t>
  </si>
  <si>
    <t xml:space="preserve">HP Laptop 15 </t>
  </si>
  <si>
    <t>Tecno Droipad 7D</t>
  </si>
  <si>
    <t>invoice_00136</t>
  </si>
  <si>
    <t>invoice_00137</t>
  </si>
  <si>
    <t>invoice_00138</t>
  </si>
  <si>
    <t>invoice_00139</t>
  </si>
  <si>
    <t>Tecno Camon X Pro</t>
  </si>
  <si>
    <t>invoice_00140</t>
  </si>
  <si>
    <t>Tecno L9 Plus, Tecno K9, Infinix Hot 5 Lite</t>
  </si>
  <si>
    <t>Tecno Camon X</t>
  </si>
  <si>
    <t>Century Blender 8231J</t>
  </si>
  <si>
    <t>invoice_00141</t>
  </si>
  <si>
    <t>Tecno Spark K7, Infinix Hot 4 Pro (2), Infinix Note 4 pro (2), Tecno Camon CX Air, Bluegate UPS, Lamitis Power bank</t>
  </si>
  <si>
    <t>invoice_00143</t>
  </si>
  <si>
    <t xml:space="preserve">LG 32" TV(7), LG 43" TV (2), LG 20" TV, OX Standing Fan (5), Century Fan 16"(2), Century Fan 18" </t>
  </si>
  <si>
    <t>invoice_00142</t>
  </si>
  <si>
    <t>invoice_00144</t>
  </si>
  <si>
    <t>invoice_00145</t>
  </si>
  <si>
    <t>invoice_00146</t>
  </si>
  <si>
    <t>invoice_00147</t>
  </si>
  <si>
    <t>invoice_00148</t>
  </si>
  <si>
    <t>invoice_00149</t>
  </si>
  <si>
    <t>invoice_00150</t>
  </si>
  <si>
    <t>Lenov Thinkpad</t>
  </si>
  <si>
    <t>Samsung Tab A 7.0</t>
  </si>
  <si>
    <t>Fero A502</t>
  </si>
  <si>
    <t>Car Repair</t>
  </si>
  <si>
    <t>itel P51</t>
  </si>
  <si>
    <t>Nokia 105 SS</t>
  </si>
  <si>
    <t>invoice_00153</t>
  </si>
  <si>
    <t>iWatch Series 1 38MM</t>
  </si>
  <si>
    <t>invoice_00154</t>
  </si>
  <si>
    <t>invoice_00155</t>
  </si>
  <si>
    <t>Deep Freezer</t>
  </si>
  <si>
    <t>invoice_00157</t>
  </si>
  <si>
    <t>LG TV 43"LED LJ500</t>
  </si>
  <si>
    <t>invoice_00156</t>
  </si>
  <si>
    <t>LG TV 32" LJ 570 SMART SATTELITE</t>
  </si>
  <si>
    <t>invoice_00159</t>
  </si>
  <si>
    <t>LG TV UHD Smart 49</t>
  </si>
  <si>
    <t>invoice_00160</t>
  </si>
  <si>
    <t>invoice_00158</t>
  </si>
  <si>
    <t>Travel</t>
  </si>
  <si>
    <t>invoice_00161</t>
  </si>
  <si>
    <t>Sumec Firman Generator SP1800</t>
  </si>
  <si>
    <t>invoice_00162</t>
  </si>
  <si>
    <t>invoice_00163</t>
  </si>
  <si>
    <t>Tecno WX3 Pro (2), Tecno T465 (2), Tecno 371</t>
  </si>
  <si>
    <t>HP Laptop, Tecno WX3 Pro (3), Tecno Camon X Pro</t>
  </si>
  <si>
    <t>invoice_00164</t>
  </si>
  <si>
    <t>invoice_00165</t>
  </si>
  <si>
    <t>invoice_00166</t>
  </si>
  <si>
    <t>Infinix Zero 5 Pro</t>
  </si>
  <si>
    <t>Remita</t>
  </si>
  <si>
    <t>invoice_00167</t>
  </si>
  <si>
    <t>invoice_00168</t>
  </si>
  <si>
    <t>invoice_00169</t>
  </si>
  <si>
    <t>invoice_00170</t>
  </si>
  <si>
    <t>invoice_00171</t>
  </si>
  <si>
    <t>invoice_00172</t>
  </si>
  <si>
    <t xml:space="preserve">Infinix Hot 4 Pro </t>
  </si>
  <si>
    <t>iPhone 7 (128GB)</t>
  </si>
  <si>
    <t>invoice_00173</t>
  </si>
  <si>
    <t xml:space="preserve">HTC 10 Pro </t>
  </si>
  <si>
    <t>Samsung J7 Prime</t>
  </si>
  <si>
    <t>invoice_00175</t>
  </si>
  <si>
    <t>Infinix Hot 5(2GB)</t>
  </si>
  <si>
    <t>invoice_00176</t>
  </si>
  <si>
    <t>invoice_00174</t>
  </si>
  <si>
    <t>Tecno WX3 Pro (2), Tecno T465</t>
  </si>
  <si>
    <t>invoice_00177</t>
  </si>
  <si>
    <t>invoice_00178</t>
  </si>
  <si>
    <t>invoice_00179</t>
  </si>
  <si>
    <t>Washing Machine</t>
  </si>
  <si>
    <t>invoice_00180</t>
  </si>
  <si>
    <t>Infinix note 4 Pro</t>
  </si>
  <si>
    <t>invoice_00181</t>
  </si>
  <si>
    <t>Dell Laptop Precision 3520</t>
  </si>
  <si>
    <t>invoice_00182</t>
  </si>
  <si>
    <t>HT Fridge LRG 519</t>
  </si>
  <si>
    <t>invoice_00183</t>
  </si>
  <si>
    <t>HT Washing Machine 6kg</t>
  </si>
  <si>
    <t>invoice_00184</t>
  </si>
  <si>
    <t>invoice_00185</t>
  </si>
  <si>
    <t xml:space="preserve">Samsung Grand Prime Plus </t>
  </si>
  <si>
    <t>invoice_00186</t>
  </si>
  <si>
    <t>iPhone 8 Plus</t>
  </si>
  <si>
    <t>invoice_00187</t>
  </si>
  <si>
    <t>invoice_00188</t>
  </si>
  <si>
    <t>invoice_00189</t>
  </si>
  <si>
    <t>invoice_00190</t>
  </si>
  <si>
    <t>Washing Machine 6kg Automatic</t>
  </si>
  <si>
    <t>Samsung S8 64 GB</t>
  </si>
  <si>
    <t>invoice_00191</t>
  </si>
  <si>
    <t>HP Laptop Probook 11 4GB 500 GB</t>
  </si>
  <si>
    <t>invoice_00192</t>
  </si>
  <si>
    <t>Samsung S9</t>
  </si>
  <si>
    <t>invoice_00193</t>
  </si>
  <si>
    <t>invoice_00194</t>
  </si>
  <si>
    <t>invoice_00195</t>
  </si>
  <si>
    <t>Hisense 32 Inches LED TV</t>
  </si>
  <si>
    <t>LG 32" SMART TV, Maxi Gen 2.5KVA, HT Refrigerator 107</t>
  </si>
  <si>
    <t>Hisense 43" LED TV</t>
  </si>
  <si>
    <t>invoice_00196</t>
  </si>
  <si>
    <t>Nokia 7 Plus</t>
  </si>
  <si>
    <t>invoice_00197</t>
  </si>
  <si>
    <t>Tecno Spart K7</t>
  </si>
  <si>
    <t>invoice_00198</t>
  </si>
  <si>
    <t>invoice_00199</t>
  </si>
  <si>
    <t xml:space="preserve">Sony PS4 Pro </t>
  </si>
  <si>
    <t>HT Refrigerator 80AEX SLV</t>
  </si>
  <si>
    <t>invoice_00200</t>
  </si>
  <si>
    <t>invoice_00201</t>
  </si>
  <si>
    <t>invoice_00202</t>
  </si>
  <si>
    <t>Infinix Hot 6 Pro 2GB</t>
  </si>
  <si>
    <t>invoice_00203</t>
  </si>
  <si>
    <t>HP 15 3DN41EA</t>
  </si>
  <si>
    <t>invoice_00204</t>
  </si>
  <si>
    <t>HT Tmount R600</t>
  </si>
  <si>
    <t>invoice_00205</t>
  </si>
  <si>
    <t>invoice_00206</t>
  </si>
  <si>
    <t>invoice_00206B</t>
  </si>
  <si>
    <t>Tecno WX3 Pro, Tecno T465</t>
  </si>
  <si>
    <t>invoice_00207</t>
  </si>
  <si>
    <t>itel S32, Tecno WX3 Pro</t>
  </si>
  <si>
    <t>invoice_00208</t>
  </si>
  <si>
    <t>HT Chest Freezer SML 166 SLV, Dining Set</t>
  </si>
  <si>
    <t>PolyStar AC Split 1HP, HT Refrigerator 80AEX, Lontor Fan 18"</t>
  </si>
  <si>
    <t>HT Refrigerator 180EX SLV, Samsung Grand Prime Plus, Samsung J7 prime</t>
  </si>
  <si>
    <t>invoice_00209</t>
  </si>
  <si>
    <t>invoice_00210</t>
  </si>
  <si>
    <t>invoice_00211</t>
  </si>
  <si>
    <t>invoice_00212</t>
  </si>
  <si>
    <t>invoice_00213</t>
  </si>
  <si>
    <t xml:space="preserve">Blackberry KeyNote </t>
  </si>
  <si>
    <t>LG 55" UHD Smart TV</t>
  </si>
  <si>
    <t>Tecno Camon x Pro</t>
  </si>
  <si>
    <t>Elepaq 2.5 KVA, Maxi Gas Cooker 50x50 4B, Century Blender, Tecno Camon X Pro, Fan</t>
  </si>
  <si>
    <t>Samusung J7 Prime</t>
  </si>
  <si>
    <t>invoice_00214</t>
  </si>
  <si>
    <t>invoice_00215</t>
  </si>
  <si>
    <t>itel 1508 (4), itel 2180, itel 6910</t>
  </si>
  <si>
    <t>Tecno Camon X Pro (2), Infinix Smart (2), Tecno L9 Plus (3), Infinix Hot 5 2GB (3), itel S32 Lite, Tecno WX3 Pro (2)</t>
  </si>
  <si>
    <t>invoice_00216</t>
  </si>
  <si>
    <t>invoice_00217</t>
  </si>
  <si>
    <t xml:space="preserve">HT Freezer       </t>
  </si>
  <si>
    <t>invoice_00218</t>
  </si>
  <si>
    <t>invoice_00219</t>
  </si>
  <si>
    <t>invoice_00220</t>
  </si>
  <si>
    <t>Tecno Phantom 8</t>
  </si>
  <si>
    <t>Chest Freezer MED 219 R6 WHT</t>
  </si>
  <si>
    <t>invoice_00221</t>
  </si>
  <si>
    <t>invoice_00222</t>
  </si>
  <si>
    <t>invoice_00223</t>
  </si>
  <si>
    <t>Samsung A6 Plus</t>
  </si>
  <si>
    <t>invoice_00224</t>
  </si>
  <si>
    <t>itel 1508</t>
  </si>
  <si>
    <t>invoice_00225</t>
  </si>
  <si>
    <t>HT Gas Cooker Supreme, HT Refrigerator 142 R6</t>
  </si>
  <si>
    <t>invoice_00226</t>
  </si>
  <si>
    <t>LG TV 55 C6, LG AC 2.0 HP, LG AUD 7550</t>
  </si>
  <si>
    <t>invoice_00227</t>
  </si>
  <si>
    <t xml:space="preserve">Maxi Gas Cooker 60604B, Blugate UPS </t>
  </si>
  <si>
    <t>invoice_00228</t>
  </si>
  <si>
    <t>invoice_00229</t>
  </si>
  <si>
    <t>invoice_00230</t>
  </si>
  <si>
    <t>LG TV 49"UJ630</t>
  </si>
  <si>
    <t>invoice_00231</t>
  </si>
  <si>
    <t>Tecno WX3 P</t>
  </si>
  <si>
    <t>invoice_00232</t>
  </si>
  <si>
    <t>Samsung A7</t>
  </si>
  <si>
    <t>invoice_00233</t>
  </si>
  <si>
    <t>Infinix Smart</t>
  </si>
  <si>
    <t>invoice_00234</t>
  </si>
  <si>
    <t>Tecno CA7</t>
  </si>
  <si>
    <t>invoice_00235</t>
  </si>
  <si>
    <t>Walkie Talkie(4), Pepper Spray(4),Stretchable Baton(4)</t>
  </si>
  <si>
    <t>Nokia 105 (2), Nikon D5300</t>
  </si>
  <si>
    <t>invoice_00238</t>
  </si>
  <si>
    <t>Tecno Spark K8 (2), Tecno Camon CA7, Tecno CM, Tecno Spark 2 2GB (3), Infinix Hot 6 Pro 3GB (2), Infinix Hot 5 Lite, Tecno F3 POP1 (2), Infinix Hot 6 Pro 2GB, Infinix Hot 6 1GB, iPhone 6s 16GB</t>
  </si>
  <si>
    <t>invoice_00243</t>
  </si>
  <si>
    <t>Infinix Note 5, Sony Home Theatre HT-RT40 5.1</t>
  </si>
  <si>
    <t>invoice_00236</t>
  </si>
  <si>
    <t>invoice_00237</t>
  </si>
  <si>
    <t>Infinix Hot 6 2GB, New Age 6000maH Power Bank</t>
  </si>
  <si>
    <t>invoice_00239</t>
  </si>
  <si>
    <t>invoice_00240</t>
  </si>
  <si>
    <t>LG 1. HP SMART INVERTER GENCOOL A/C</t>
  </si>
  <si>
    <t>invoice_00241</t>
  </si>
  <si>
    <t xml:space="preserve">Maxi Gas Cooker 60604B </t>
  </si>
  <si>
    <t>invoice_00242</t>
  </si>
  <si>
    <t>Infinix Hot 6 2GB</t>
  </si>
  <si>
    <t>invoice_00244</t>
  </si>
  <si>
    <t>invoice_00245</t>
  </si>
  <si>
    <t>invoice_00246</t>
  </si>
  <si>
    <t>invoice_00247</t>
  </si>
  <si>
    <t>invoice_00248</t>
  </si>
  <si>
    <t>invoice_00249</t>
  </si>
  <si>
    <t>invoice_00250</t>
  </si>
  <si>
    <t>Tecno Spark 2 (1GB)</t>
  </si>
  <si>
    <t>HT Generator 3.75 KVA Auto</t>
  </si>
  <si>
    <t>Tecno WX3 Pro</t>
  </si>
  <si>
    <t>Infinix Hot 6 Pro (3GB)</t>
  </si>
  <si>
    <t>Hisense 55" Smart Curved TV</t>
  </si>
  <si>
    <t>invoice_00251</t>
  </si>
  <si>
    <t>Infinix Hot 5 1GB</t>
  </si>
  <si>
    <t>invoice_00252</t>
  </si>
  <si>
    <t>invoice_00253</t>
  </si>
  <si>
    <t>invoice_00254</t>
  </si>
  <si>
    <t>invoice_00255</t>
  </si>
  <si>
    <t>invoice_00256</t>
  </si>
  <si>
    <t>invoice_00257</t>
  </si>
  <si>
    <t>invoice_00258</t>
  </si>
  <si>
    <t>DoubleKing Tyres 205/65R15</t>
  </si>
  <si>
    <t>Samsung C5, Samsung J6</t>
  </si>
  <si>
    <t>Infinix Hot 6 Pro 3GB</t>
  </si>
  <si>
    <t xml:space="preserve">Samsung S8 Dual </t>
  </si>
  <si>
    <t>Tecno K8</t>
  </si>
  <si>
    <t>invoice_00255B</t>
  </si>
  <si>
    <t>Cheque</t>
  </si>
  <si>
    <t>invoice_00259</t>
  </si>
  <si>
    <t>Infinix Hot 5 2gb</t>
  </si>
  <si>
    <t>invoice_00260</t>
  </si>
  <si>
    <t>invoice_00261</t>
  </si>
  <si>
    <t>invoice_00262</t>
  </si>
  <si>
    <t>Nokia 2</t>
  </si>
  <si>
    <t>invoice_00263</t>
  </si>
  <si>
    <t>LG TV LJ550 55 Inches</t>
  </si>
  <si>
    <t>invoice_00264</t>
  </si>
  <si>
    <t>invoice_00265</t>
  </si>
  <si>
    <t>2017 Apple Macbook Pro 13" Touch Bar Corei5 3.1 GHz, 8GB, 512 SSD GB Silver</t>
  </si>
  <si>
    <t>invoice_00266</t>
  </si>
  <si>
    <t>invoice_00267</t>
  </si>
  <si>
    <t>VTCL Blender 1000 Watts, Duravolt 18" Rechargeable Fan</t>
  </si>
  <si>
    <t>Infinix Note 5 Stylus</t>
  </si>
  <si>
    <t>invoice_00268</t>
  </si>
  <si>
    <t>invoice_00270</t>
  </si>
  <si>
    <t>invoice_00269</t>
  </si>
  <si>
    <t>invoice_00271</t>
  </si>
  <si>
    <t>LG TV 43" Smart UHD</t>
  </si>
  <si>
    <t>LG 32" LED TV, LG Refrigerator 131 92L, HT Digital Microwave 20L, QASA 18" Rechargeable Fan</t>
  </si>
  <si>
    <t>Tecno Pouvoir Pro, HT Washing Machine Semi Auto 6kg Blue</t>
  </si>
  <si>
    <t>Tecno Droipad 10D (2)</t>
  </si>
  <si>
    <t>Gionee F205 (3), Tecno K7 (3), Tecno CX (3), Tecno CM (3), Tecno F2 LTE (2), Tecno F3 Pro (3), Tecno Camon X (2), Tecno Camon X Pro (2), Tecno K7 Spark 2 (3), Infinix Hot 6 Pro 2GB (3), Infinix Hot 6 Pro 3GB (3), Infinix Hot 4 Pro (4), Infinix Hot 4 Pro+Pen (3), Samsung J4 (3), Samsung J6 (3), Samsung J5 Prime (3), Samsung J7 Pro (3), Infinix Note 4 3GB (3), Infinix Hot 5 1GB (3), Infinx Hot 5 2GB (3), Infinix Note 4 (2GB), Infinix Hot 6 1GB (3), Infinix Hot 6 2GB (3), Tecno LA6 (3), Tecno WX3 Pro (3), Tecno F3 (3), Tecno LA7 (3), Nokia 3 (3), Nokia 6 (4), Nokia 5 (3)</t>
  </si>
  <si>
    <t>Transfer</t>
  </si>
  <si>
    <t>HP Stream Laptop G11</t>
  </si>
  <si>
    <t>invoice_00272</t>
  </si>
  <si>
    <t>invoice_00273</t>
  </si>
  <si>
    <t>invoice_00274</t>
  </si>
  <si>
    <t>invoice_00275</t>
  </si>
  <si>
    <t>invoice_00276</t>
  </si>
  <si>
    <t>invoice_00277</t>
  </si>
  <si>
    <t>invoice_00278</t>
  </si>
  <si>
    <t>invoice_00279</t>
  </si>
  <si>
    <t>invoice_00280</t>
  </si>
  <si>
    <t>invoice_00281</t>
  </si>
  <si>
    <t>invoice_00282</t>
  </si>
  <si>
    <t>invoice_00283</t>
  </si>
  <si>
    <t>invoice_00284</t>
  </si>
  <si>
    <t>Infinix Hot 6 (2GB), HP Printer 3835</t>
  </si>
  <si>
    <t>HT Stabilizer</t>
  </si>
  <si>
    <t>HT Washing Machine Semi Auto 8kg</t>
  </si>
  <si>
    <t>Infinix Hot 4 Pro (5)</t>
  </si>
  <si>
    <t>iPhone 8 64gb Silver</t>
  </si>
  <si>
    <t>Tecno Spark 2 (1GB) 2</t>
  </si>
  <si>
    <t>Infinix Hot 6 (1GB)</t>
  </si>
  <si>
    <t>Hisense 49" Smart Curved TV</t>
  </si>
  <si>
    <t>Apple Macbook Pro 13" Touch Bar 8GB, 512 SSD GB 2016 (Used)</t>
  </si>
  <si>
    <t>invoice_00285</t>
  </si>
  <si>
    <t>invoice_00286</t>
  </si>
  <si>
    <t>HTC Desire 10 and Nokia 1</t>
  </si>
  <si>
    <t>invoice_00287</t>
  </si>
  <si>
    <t>invoice_00288</t>
  </si>
  <si>
    <t>HP Spectre X360 8th Gen, Core i7, 8gb,256gb</t>
  </si>
  <si>
    <t>invoice_00289</t>
  </si>
  <si>
    <t>invoice_00290</t>
  </si>
  <si>
    <t>invoice_00291</t>
  </si>
  <si>
    <t>invoice_00292</t>
  </si>
  <si>
    <t>iPhone 8, 64gb</t>
  </si>
  <si>
    <t>iPhone X, 64gb</t>
  </si>
  <si>
    <t>Mode of Payment</t>
  </si>
  <si>
    <t>Direct debit</t>
  </si>
  <si>
    <t>Rent Funding</t>
  </si>
  <si>
    <t>Hitec TV 32" LED, Nokia 2</t>
  </si>
  <si>
    <t>Remita/Transfer</t>
  </si>
  <si>
    <t>invoice_00293</t>
  </si>
  <si>
    <t>invoice_00294</t>
  </si>
  <si>
    <t>invoice_00295</t>
  </si>
  <si>
    <t>Nokia 5</t>
  </si>
  <si>
    <t>invoice_00296</t>
  </si>
  <si>
    <t>iPhone 6s, 64gb</t>
  </si>
  <si>
    <t>invoice_00297</t>
  </si>
  <si>
    <t>invoice_00298</t>
  </si>
  <si>
    <t>invoice_00299</t>
  </si>
  <si>
    <t>invoice_00300</t>
  </si>
  <si>
    <t>invoice_00301</t>
  </si>
  <si>
    <t>invoice_00302</t>
  </si>
  <si>
    <t>invoice_00303</t>
  </si>
  <si>
    <t xml:space="preserve">Mattress, Gas cylinder </t>
  </si>
  <si>
    <t>Samsung J7 pro</t>
  </si>
  <si>
    <t>invoice_00304</t>
  </si>
  <si>
    <t>Tecno F3</t>
  </si>
  <si>
    <t>Samsung Note 8</t>
  </si>
  <si>
    <t>invoice_00304B</t>
  </si>
  <si>
    <t>invoice_00305</t>
  </si>
  <si>
    <t xml:space="preserve">Hisense TV LED 43" </t>
  </si>
  <si>
    <t>LG TV 32" LED, Century Blender</t>
  </si>
  <si>
    <t>invoice_00306</t>
  </si>
  <si>
    <t>Bruhm AC 1.5HP, Scanfrost SFL1516</t>
  </si>
  <si>
    <t>Apple Macbook Pro 13" Touch Bar 8GB, 256 SSD GB, 2016</t>
  </si>
  <si>
    <t>invoice_00307</t>
  </si>
  <si>
    <t>invoice_00308</t>
  </si>
  <si>
    <t>invoice_00309</t>
  </si>
  <si>
    <t>invoice_00310</t>
  </si>
  <si>
    <t>Infinix Hot 6 2gb (2)</t>
  </si>
  <si>
    <t>invoice_00311</t>
  </si>
  <si>
    <t>invoice_00312</t>
  </si>
  <si>
    <t>Samsung J6 Plus 32gb</t>
  </si>
  <si>
    <t>invoice_00313</t>
  </si>
  <si>
    <t>invoice_00314</t>
  </si>
  <si>
    <t>invoice_00318</t>
  </si>
  <si>
    <t>Tecno Spark 2 1gb</t>
  </si>
  <si>
    <t>invoice_00319</t>
  </si>
  <si>
    <t>Infinix Hot 6 Pro 2gb</t>
  </si>
  <si>
    <t>invoice_00315</t>
  </si>
  <si>
    <t>invoice_00316</t>
  </si>
  <si>
    <t>invoice_00317</t>
  </si>
  <si>
    <t>iPhone 8Plus, 64gb</t>
  </si>
  <si>
    <t>Dell Inspiron 15 (3567), core i3-7130U, 8gb 1TB HDD</t>
  </si>
  <si>
    <t>Elepaq Generator 2.5KVA  EC5800CX</t>
  </si>
  <si>
    <t>HT Washing Machine 6kg, TopLoad Semi Automatic</t>
  </si>
  <si>
    <t>LG AC Gencool 1HP</t>
  </si>
  <si>
    <t>invoice_00320</t>
  </si>
  <si>
    <t>Infinix Hot 6 2gb</t>
  </si>
  <si>
    <t>invoice_00321</t>
  </si>
  <si>
    <t>invoice_00322</t>
  </si>
  <si>
    <t>invoice_00323</t>
  </si>
  <si>
    <t>Nikon D300 UK Used</t>
  </si>
  <si>
    <t>invoice_00324</t>
  </si>
  <si>
    <t>Pop Corn Machine, Tecno Spark 1gb</t>
  </si>
  <si>
    <t>invoice_00325</t>
  </si>
  <si>
    <t>HT Washing Machine 6kg SemiAuto</t>
  </si>
  <si>
    <t>invoice_00326</t>
  </si>
  <si>
    <t>HT Gen 4.1 KVA Auto</t>
  </si>
  <si>
    <t>invoice_00328</t>
  </si>
  <si>
    <t>invoice_00329</t>
  </si>
  <si>
    <t>invoice_00330</t>
  </si>
  <si>
    <t>Infinix Note 4 2gb, Sandisk Mem Card 32gb</t>
  </si>
  <si>
    <t>invoice_00331</t>
  </si>
  <si>
    <t>Sumec Firman Gen SPG3000</t>
  </si>
  <si>
    <t>invoice_00332</t>
  </si>
  <si>
    <t>Scanfrost Refrigerator SFR92</t>
  </si>
  <si>
    <t>invoice_00333</t>
  </si>
  <si>
    <t>invoice_00334</t>
  </si>
  <si>
    <t>2018 13" Macbook Pro Touchbar, Core i5/2.3ghz/8gb/256gb Space Grey</t>
  </si>
  <si>
    <t>2017 13" Macbook Pro Touchbar, Core i5/3.1ghz/8gb/512gb</t>
  </si>
  <si>
    <t>LG HomeTheatre 457B LHD (4), HT Fridge 80AEX (3), LG 32" TV LJ500 (3), LG 43" TV LJ500 (7), LG 50" UK UHD Smart TV (6), LG Sound Bar 3SJ (2), LG Washing Machine 6kg Semi Auto Top Load (2), Nexus Gas cooker GCCR-NX-5055W (2), Sony Sound System DAV-TZ140 (2), 2017 13" Macbook Pro Toucbar, Core i5/3.1ghz/8gb/512gb (2)</t>
  </si>
  <si>
    <t>LG TV 32" LJ500</t>
  </si>
  <si>
    <t>Samsung J6 Plus</t>
  </si>
  <si>
    <t>Phones</t>
  </si>
  <si>
    <t>Cash</t>
  </si>
  <si>
    <t>Group</t>
  </si>
  <si>
    <t>David Jaiyeola</t>
  </si>
  <si>
    <t>Femi Akeju</t>
  </si>
  <si>
    <t>Name</t>
  </si>
  <si>
    <t>Company</t>
  </si>
  <si>
    <t>Corporate</t>
  </si>
  <si>
    <t>N/A</t>
  </si>
  <si>
    <t>New/Repeat</t>
  </si>
  <si>
    <t>N</t>
  </si>
  <si>
    <t>R</t>
  </si>
  <si>
    <t>ZBE Cooperative</t>
  </si>
  <si>
    <t>ABC Company</t>
  </si>
  <si>
    <t>Charlotte Mateo</t>
  </si>
  <si>
    <t>MJ Limited</t>
  </si>
  <si>
    <t>IGR Cooperatives</t>
  </si>
  <si>
    <t>Emeka &amp; Sons</t>
  </si>
  <si>
    <t>Street Boys Cooperative</t>
  </si>
  <si>
    <t>Ty Andrews</t>
  </si>
  <si>
    <t>Hunt Praise</t>
  </si>
  <si>
    <t>Emmy White</t>
  </si>
  <si>
    <t>Wes Prat</t>
  </si>
  <si>
    <t>Lukaku Dews</t>
  </si>
  <si>
    <t>Don Bay</t>
  </si>
  <si>
    <t>Daze Tuco</t>
  </si>
  <si>
    <t>Rosalie Jose</t>
  </si>
  <si>
    <t>Scarlett Christian</t>
  </si>
  <si>
    <t>OPL Schools</t>
  </si>
  <si>
    <t>Unai Jones</t>
  </si>
  <si>
    <t>Athena Cooper</t>
  </si>
  <si>
    <t>Inks Lion</t>
  </si>
  <si>
    <t>Guy Murray</t>
  </si>
  <si>
    <t>Gary Rolls</t>
  </si>
  <si>
    <t>Kolten Leif</t>
  </si>
  <si>
    <t>York Vita</t>
  </si>
  <si>
    <t>Gianna Luke</t>
  </si>
  <si>
    <t>Nora Anthony</t>
  </si>
  <si>
    <t>Noel Royal</t>
  </si>
  <si>
    <t>Clara Lincoln</t>
  </si>
  <si>
    <t>Candy Troy</t>
  </si>
  <si>
    <t>Harley Skyler</t>
  </si>
  <si>
    <t>Zeal Lake</t>
  </si>
  <si>
    <t>Zuri Ben</t>
  </si>
  <si>
    <t>Pastor Frank</t>
  </si>
  <si>
    <t>Pulik Nik</t>
  </si>
  <si>
    <t>Nancy Stay</t>
  </si>
  <si>
    <t>Bill Shaw</t>
  </si>
  <si>
    <t>Nnenna Tiles</t>
  </si>
  <si>
    <t>Peyton Amir</t>
  </si>
  <si>
    <t>Melody Declan</t>
  </si>
  <si>
    <t>Hazel Asher</t>
  </si>
  <si>
    <t>Aaliyah Daisy</t>
  </si>
  <si>
    <t>Pep Lampard</t>
  </si>
  <si>
    <t>Luke Bat</t>
  </si>
  <si>
    <t>June Bells</t>
  </si>
  <si>
    <t>Paisley Matthew</t>
  </si>
  <si>
    <t>Link Ramsey</t>
  </si>
  <si>
    <t>Enny Dan</t>
  </si>
  <si>
    <t>Hannah Easton</t>
  </si>
  <si>
    <t>Mo Cat</t>
  </si>
  <si>
    <t>Gill Liz</t>
  </si>
  <si>
    <t>Morgan Maxwell</t>
  </si>
  <si>
    <t>Joe Wells</t>
  </si>
  <si>
    <t>Machela Jay</t>
  </si>
  <si>
    <t>Egypt Drew</t>
  </si>
  <si>
    <t>Stone Wood</t>
  </si>
  <si>
    <t>Rosalie Gael</t>
  </si>
  <si>
    <t>Jordan Elliott</t>
  </si>
  <si>
    <t>Plot Knowles</t>
  </si>
  <si>
    <t>CBT Cooperative</t>
  </si>
  <si>
    <t>Casey Baylor</t>
  </si>
  <si>
    <t>Summer Jose</t>
  </si>
  <si>
    <t>Conte Martinez</t>
  </si>
  <si>
    <t>Kaylee Chase</t>
  </si>
  <si>
    <t>Naomi Young</t>
  </si>
  <si>
    <t>Fate Lords</t>
  </si>
  <si>
    <t>Kenny Bear</t>
  </si>
  <si>
    <t>Farah Salah</t>
  </si>
  <si>
    <t>Devon Sailor</t>
  </si>
  <si>
    <t>Blaze Edward</t>
  </si>
  <si>
    <t>B&amp;A School</t>
  </si>
  <si>
    <t>Qwerty International</t>
  </si>
  <si>
    <t>Pallas Fielder</t>
  </si>
  <si>
    <t>Jane Mat</t>
  </si>
  <si>
    <t>Adam August</t>
  </si>
  <si>
    <t>Bella Joseph</t>
  </si>
  <si>
    <t>GTG Schools</t>
  </si>
  <si>
    <t>Colton John</t>
  </si>
  <si>
    <t>Leah Hunter</t>
  </si>
  <si>
    <t>Fiona Axel</t>
  </si>
  <si>
    <t>Addison Thomas</t>
  </si>
  <si>
    <t>Frank Austin</t>
  </si>
  <si>
    <t>Chukwuma Bisi</t>
  </si>
  <si>
    <t>Lucky Fash</t>
  </si>
  <si>
    <t>Freya Rhett</t>
  </si>
  <si>
    <t>Kate Tara</t>
  </si>
  <si>
    <t>Camryn Sloan</t>
  </si>
  <si>
    <t>Zoey Elias</t>
  </si>
  <si>
    <t>Adrian Ryan</t>
  </si>
  <si>
    <t>Ricky Ban</t>
  </si>
  <si>
    <t>Hope Kairo</t>
  </si>
  <si>
    <t>Bright Yorke</t>
  </si>
  <si>
    <t>KKK Schools</t>
  </si>
  <si>
    <t>Chandler Santos</t>
  </si>
  <si>
    <t>Winnie Zac</t>
  </si>
  <si>
    <t>Dot Bee</t>
  </si>
  <si>
    <t>Suzan White</t>
  </si>
  <si>
    <t>Cristian Bell</t>
  </si>
  <si>
    <t>Nolan Ark</t>
  </si>
  <si>
    <t>Roman James</t>
  </si>
  <si>
    <t>Mayo Butt</t>
  </si>
  <si>
    <t>Inigo Poe</t>
  </si>
  <si>
    <t>Charles Daniel</t>
  </si>
  <si>
    <t>Kaka Rio</t>
  </si>
  <si>
    <t>JKR Schools</t>
  </si>
  <si>
    <t>Club Stake</t>
  </si>
  <si>
    <t>Tyler Mane</t>
  </si>
  <si>
    <t>Cequel Ventures</t>
  </si>
  <si>
    <t>Sophie Caleb</t>
  </si>
  <si>
    <t>Faith River</t>
  </si>
  <si>
    <t>Lucas Torres</t>
  </si>
  <si>
    <t>Sadie Kaden</t>
  </si>
  <si>
    <t>Queen West</t>
  </si>
  <si>
    <t>Shawn</t>
  </si>
  <si>
    <t>Alisa Nixie</t>
  </si>
  <si>
    <t>Grace Lydia</t>
  </si>
  <si>
    <t>Zuri Thiago</t>
  </si>
  <si>
    <t>Tree Wood</t>
  </si>
  <si>
    <t>Cross High School</t>
  </si>
  <si>
    <t>Bruno Jane</t>
  </si>
  <si>
    <t>Ivy Kai</t>
  </si>
  <si>
    <t>Tolls Aspen</t>
  </si>
  <si>
    <t>Dwight Joy</t>
  </si>
  <si>
    <t>Spark Loop</t>
  </si>
  <si>
    <t>Nicholas Olive</t>
  </si>
  <si>
    <t>Maya Cameron</t>
  </si>
  <si>
    <t>Luz Mac</t>
  </si>
  <si>
    <t>Madison Daniel</t>
  </si>
  <si>
    <t>Lucia Colt</t>
  </si>
  <si>
    <t>Angel Dakota</t>
  </si>
  <si>
    <t>Joe Prat</t>
  </si>
  <si>
    <t>Amir Wyatt</t>
  </si>
  <si>
    <t>Raul Paul</t>
  </si>
  <si>
    <t>Merlin Bolt</t>
  </si>
  <si>
    <t>Victoria Bay</t>
  </si>
  <si>
    <t>George Inks</t>
  </si>
  <si>
    <t>Stephen</t>
  </si>
  <si>
    <t>Ezra Alice</t>
  </si>
  <si>
    <t>Guy Chu</t>
  </si>
  <si>
    <t>Sanko Luiz</t>
  </si>
  <si>
    <t>Francis Kelly</t>
  </si>
  <si>
    <t>Prince James</t>
  </si>
  <si>
    <t>Valerie Finn</t>
  </si>
  <si>
    <t>British Academy</t>
  </si>
  <si>
    <t>Matland Ed</t>
  </si>
  <si>
    <t>Piper Evan</t>
  </si>
  <si>
    <t>Jose Cole</t>
  </si>
  <si>
    <t>Thea Luke</t>
  </si>
  <si>
    <t>Olicks Williams</t>
  </si>
  <si>
    <t>Mobarak Trump</t>
  </si>
  <si>
    <t>Eloise Ace</t>
  </si>
  <si>
    <t>Madam Prince</t>
  </si>
  <si>
    <t>Hansel Cook</t>
  </si>
  <si>
    <t>Paul Gates</t>
  </si>
  <si>
    <t>Ellie Benjamin</t>
  </si>
  <si>
    <t>Nur Luka</t>
  </si>
  <si>
    <t>Bowie Lennox</t>
  </si>
  <si>
    <t>Baba Dune</t>
  </si>
  <si>
    <t>Arvin Jamie</t>
  </si>
  <si>
    <t>XYZ Limited</t>
  </si>
  <si>
    <t>Fray Ventures</t>
  </si>
  <si>
    <t>CMD Company</t>
  </si>
  <si>
    <t>IBSL Limited</t>
  </si>
  <si>
    <t>New York Limited</t>
  </si>
  <si>
    <t>First Country Bank</t>
  </si>
  <si>
    <t>SKL Investments</t>
  </si>
  <si>
    <t>Big Lion Limited</t>
  </si>
  <si>
    <t>JD Club</t>
  </si>
  <si>
    <t>Pearl</t>
  </si>
  <si>
    <t>Ferguson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</si>
</sst>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09]d\-mmm\-yy;@"/>
  </numFmts>
  <fonts count="27" x14ac:knownFonts="1">
    <font>
      <sz val="11"/>
      <color theme="1"/>
      <name val="Calibri"/>
      <family val="2"/>
      <scheme val="minor"/>
    </font>
    <font>
      <sz val="11"/>
      <color theme="1"/>
      <name val="Calibri"/>
      <family val="2"/>
      <scheme val="minor"/>
    </font>
    <font>
      <sz val="14"/>
      <color theme="1"/>
      <name val="Calibri"/>
      <family val="2"/>
      <scheme val="minor"/>
    </font>
    <font>
      <sz val="10"/>
      <color theme="1"/>
      <name val="Trebuchet MS"/>
      <family val="2"/>
    </font>
    <font>
      <b/>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b/>
      <sz val="22"/>
      <color indexed="81"/>
      <name val="Tahoma"/>
      <family val="2"/>
    </font>
    <font>
      <sz val="22"/>
      <color indexed="81"/>
      <name val="Tahoma"/>
      <family val="2"/>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43" fontId="1" fillId="0" borderId="0" applyFont="0" applyFill="0" applyBorder="0" applyAlignment="0" applyProtection="0"/>
  </cellStyleXfs>
  <cellXfs count="105">
    <xf numFmtId="0" fontId="0" fillId="0" borderId="0" xfId="0"/>
    <xf numFmtId="0" fontId="2" fillId="0" borderId="0" xfId="0" applyFont="1" applyBorder="1"/>
    <xf numFmtId="0" fontId="2" fillId="0" borderId="0" xfId="0" applyFont="1" applyFill="1" applyBorder="1"/>
    <xf numFmtId="164" fontId="2" fillId="0" borderId="0" xfId="0" applyNumberFormat="1" applyFont="1" applyBorder="1"/>
    <xf numFmtId="164" fontId="2" fillId="0" borderId="0" xfId="0" applyNumberFormat="1" applyFont="1" applyFill="1" applyBorder="1"/>
    <xf numFmtId="39" fontId="2" fillId="0" borderId="0" xfId="0" applyNumberFormat="1" applyFont="1" applyBorder="1"/>
    <xf numFmtId="39" fontId="2" fillId="0" borderId="0" xfId="0" applyNumberFormat="1" applyFont="1" applyFill="1" applyBorder="1"/>
    <xf numFmtId="16" fontId="2" fillId="0" borderId="0" xfId="0" applyNumberFormat="1" applyFont="1" applyFill="1" applyBorder="1"/>
    <xf numFmtId="0" fontId="4" fillId="0" borderId="0" xfId="0" applyFont="1" applyFill="1" applyBorder="1"/>
    <xf numFmtId="164" fontId="4" fillId="0" borderId="0" xfId="0" applyNumberFormat="1" applyFont="1" applyFill="1" applyBorder="1"/>
    <xf numFmtId="39" fontId="4" fillId="0" borderId="0" xfId="0" applyNumberFormat="1" applyFont="1" applyFill="1" applyBorder="1"/>
    <xf numFmtId="0" fontId="4" fillId="0" borderId="0" xfId="0" applyNumberFormat="1" applyFont="1" applyFill="1" applyBorder="1"/>
    <xf numFmtId="0" fontId="2" fillId="0" borderId="0" xfId="0" applyNumberFormat="1" applyFont="1" applyFill="1" applyBorder="1"/>
    <xf numFmtId="0" fontId="2" fillId="0" borderId="0" xfId="0" applyNumberFormat="1" applyFont="1" applyBorder="1"/>
    <xf numFmtId="164" fontId="5" fillId="0" borderId="0" xfId="0" applyNumberFormat="1" applyFont="1" applyFill="1" applyBorder="1"/>
    <xf numFmtId="16" fontId="5" fillId="0" borderId="0" xfId="0" applyNumberFormat="1" applyFont="1" applyFill="1" applyBorder="1"/>
    <xf numFmtId="39" fontId="5" fillId="0" borderId="0" xfId="0" applyNumberFormat="1" applyFont="1" applyFill="1" applyBorder="1"/>
    <xf numFmtId="0" fontId="5" fillId="0" borderId="0" xfId="0" applyNumberFormat="1" applyFont="1" applyFill="1" applyBorder="1"/>
    <xf numFmtId="0" fontId="6" fillId="0" borderId="0" xfId="0" applyFont="1" applyFill="1" applyBorder="1"/>
    <xf numFmtId="164" fontId="6" fillId="0" borderId="0" xfId="0" applyNumberFormat="1" applyFont="1" applyFill="1" applyBorder="1"/>
    <xf numFmtId="16" fontId="6" fillId="0" borderId="0" xfId="0" applyNumberFormat="1" applyFont="1" applyFill="1" applyBorder="1"/>
    <xf numFmtId="39" fontId="6" fillId="0" borderId="0" xfId="0" applyNumberFormat="1" applyFont="1" applyFill="1" applyBorder="1"/>
    <xf numFmtId="0" fontId="6" fillId="0" borderId="0" xfId="0" applyNumberFormat="1" applyFont="1" applyFill="1" applyBorder="1"/>
    <xf numFmtId="164" fontId="7" fillId="0" borderId="0" xfId="0" applyNumberFormat="1" applyFont="1" applyFill="1" applyBorder="1"/>
    <xf numFmtId="39" fontId="7" fillId="0" borderId="0" xfId="0" applyNumberFormat="1" applyFont="1" applyFill="1" applyBorder="1"/>
    <xf numFmtId="0" fontId="7" fillId="0" borderId="0" xfId="0" applyNumberFormat="1" applyFont="1" applyFill="1" applyBorder="1"/>
    <xf numFmtId="164" fontId="8" fillId="0" borderId="0" xfId="0" applyNumberFormat="1" applyFont="1" applyFill="1" applyBorder="1"/>
    <xf numFmtId="16" fontId="8" fillId="0" borderId="0" xfId="0" applyNumberFormat="1" applyFont="1" applyFill="1" applyBorder="1"/>
    <xf numFmtId="39" fontId="8" fillId="0" borderId="0" xfId="0" applyNumberFormat="1" applyFont="1" applyFill="1" applyBorder="1"/>
    <xf numFmtId="0" fontId="8" fillId="0" borderId="0" xfId="0" applyNumberFormat="1" applyFont="1" applyFill="1" applyBorder="1"/>
    <xf numFmtId="164" fontId="9" fillId="0" borderId="0" xfId="0" applyNumberFormat="1" applyFont="1" applyFill="1" applyBorder="1"/>
    <xf numFmtId="16" fontId="9" fillId="0" borderId="0" xfId="0" applyNumberFormat="1" applyFont="1" applyFill="1" applyBorder="1"/>
    <xf numFmtId="39" fontId="9" fillId="0" borderId="0" xfId="0" applyNumberFormat="1" applyFont="1" applyFill="1" applyBorder="1"/>
    <xf numFmtId="0" fontId="9" fillId="0" borderId="0" xfId="0" applyNumberFormat="1" applyFont="1" applyFill="1" applyBorder="1"/>
    <xf numFmtId="164" fontId="10" fillId="0" borderId="0" xfId="0" applyNumberFormat="1" applyFont="1" applyFill="1" applyBorder="1"/>
    <xf numFmtId="16" fontId="10" fillId="0" borderId="0" xfId="0" applyNumberFormat="1" applyFont="1" applyFill="1" applyBorder="1"/>
    <xf numFmtId="39" fontId="10" fillId="0" borderId="0" xfId="0" applyNumberFormat="1" applyFont="1" applyFill="1" applyBorder="1"/>
    <xf numFmtId="0" fontId="10" fillId="0" borderId="0" xfId="0" applyNumberFormat="1" applyFont="1" applyFill="1" applyBorder="1"/>
    <xf numFmtId="0" fontId="11" fillId="0" borderId="0" xfId="0" applyFont="1" applyFill="1" applyBorder="1"/>
    <xf numFmtId="164" fontId="11" fillId="0" borderId="0" xfId="0" applyNumberFormat="1" applyFont="1" applyFill="1" applyBorder="1"/>
    <xf numFmtId="16" fontId="11" fillId="0" borderId="0" xfId="0" applyNumberFormat="1" applyFont="1" applyFill="1" applyBorder="1"/>
    <xf numFmtId="39" fontId="11" fillId="0" borderId="0" xfId="0" applyNumberFormat="1" applyFont="1" applyFill="1" applyBorder="1"/>
    <xf numFmtId="0" fontId="11" fillId="0" borderId="0" xfId="0" applyNumberFormat="1" applyFont="1" applyFill="1" applyBorder="1"/>
    <xf numFmtId="164" fontId="12" fillId="0" borderId="0" xfId="0" applyNumberFormat="1" applyFont="1" applyFill="1" applyBorder="1"/>
    <xf numFmtId="16" fontId="12" fillId="0" borderId="0" xfId="0" applyNumberFormat="1" applyFont="1" applyFill="1" applyBorder="1"/>
    <xf numFmtId="39" fontId="12" fillId="0" borderId="0" xfId="0" applyNumberFormat="1" applyFont="1" applyFill="1" applyBorder="1"/>
    <xf numFmtId="0" fontId="12" fillId="0" borderId="0" xfId="0" applyNumberFormat="1" applyFont="1" applyFill="1" applyBorder="1"/>
    <xf numFmtId="164" fontId="13" fillId="0" borderId="0" xfId="0" applyNumberFormat="1" applyFont="1" applyFill="1" applyBorder="1"/>
    <xf numFmtId="16" fontId="13" fillId="0" borderId="0" xfId="0" applyNumberFormat="1" applyFont="1" applyFill="1" applyBorder="1"/>
    <xf numFmtId="39" fontId="13" fillId="0" borderId="0" xfId="0" applyNumberFormat="1" applyFont="1" applyFill="1" applyBorder="1"/>
    <xf numFmtId="0" fontId="13" fillId="0" borderId="0" xfId="0" applyNumberFormat="1" applyFont="1" applyFill="1" applyBorder="1"/>
    <xf numFmtId="39" fontId="4" fillId="0" borderId="0" xfId="0" quotePrefix="1" applyNumberFormat="1" applyFont="1" applyFill="1" applyBorder="1"/>
    <xf numFmtId="164" fontId="14" fillId="0" borderId="0" xfId="0" applyNumberFormat="1" applyFont="1" applyFill="1" applyBorder="1"/>
    <xf numFmtId="16" fontId="14" fillId="0" borderId="0" xfId="0" applyNumberFormat="1" applyFont="1" applyFill="1" applyBorder="1"/>
    <xf numFmtId="39" fontId="14" fillId="0" borderId="0" xfId="0" applyNumberFormat="1" applyFont="1" applyFill="1" applyBorder="1"/>
    <xf numFmtId="0" fontId="14" fillId="0" borderId="0" xfId="0" applyNumberFormat="1" applyFont="1" applyFill="1" applyBorder="1"/>
    <xf numFmtId="164" fontId="15" fillId="0" borderId="0" xfId="0" applyNumberFormat="1" applyFont="1" applyFill="1" applyBorder="1"/>
    <xf numFmtId="16" fontId="15" fillId="0" borderId="0" xfId="0" applyNumberFormat="1" applyFont="1" applyFill="1" applyBorder="1"/>
    <xf numFmtId="39" fontId="15" fillId="0" borderId="0" xfId="0" applyNumberFormat="1" applyFont="1" applyFill="1" applyBorder="1"/>
    <xf numFmtId="0" fontId="15" fillId="0" borderId="0" xfId="0" applyNumberFormat="1" applyFont="1" applyFill="1" applyBorder="1"/>
    <xf numFmtId="39" fontId="16" fillId="0" borderId="0" xfId="0" applyNumberFormat="1" applyFont="1" applyFill="1" applyBorder="1"/>
    <xf numFmtId="164" fontId="17" fillId="0" borderId="0" xfId="0" applyNumberFormat="1" applyFont="1" applyFill="1" applyBorder="1"/>
    <xf numFmtId="16" fontId="17" fillId="0" borderId="0" xfId="0" applyNumberFormat="1" applyFont="1" applyFill="1" applyBorder="1"/>
    <xf numFmtId="39" fontId="17" fillId="0" borderId="0" xfId="0" applyNumberFormat="1" applyFont="1" applyFill="1" applyBorder="1"/>
    <xf numFmtId="0" fontId="17" fillId="0" borderId="0" xfId="0" applyNumberFormat="1" applyFont="1" applyFill="1" applyBorder="1"/>
    <xf numFmtId="164" fontId="20" fillId="0" borderId="0" xfId="0" applyNumberFormat="1" applyFont="1" applyFill="1" applyBorder="1"/>
    <xf numFmtId="16" fontId="20" fillId="0" borderId="0" xfId="0" applyNumberFormat="1" applyFont="1" applyFill="1" applyBorder="1"/>
    <xf numFmtId="39" fontId="20" fillId="0" borderId="0" xfId="0" applyNumberFormat="1" applyFont="1" applyFill="1" applyBorder="1"/>
    <xf numFmtId="0" fontId="20" fillId="0" borderId="0" xfId="0" applyNumberFormat="1" applyFont="1" applyFill="1" applyBorder="1"/>
    <xf numFmtId="0" fontId="20" fillId="0" borderId="0" xfId="2" applyNumberFormat="1" applyFont="1" applyFill="1" applyBorder="1"/>
    <xf numFmtId="164" fontId="21" fillId="0" borderId="0" xfId="0" applyNumberFormat="1" applyFont="1" applyFill="1" applyBorder="1"/>
    <xf numFmtId="16" fontId="21" fillId="0" borderId="0" xfId="0" applyNumberFormat="1" applyFont="1" applyFill="1" applyBorder="1"/>
    <xf numFmtId="39" fontId="21" fillId="0" borderId="0" xfId="0" applyNumberFormat="1" applyFont="1" applyFill="1" applyBorder="1"/>
    <xf numFmtId="0" fontId="21" fillId="0" borderId="0" xfId="0" applyNumberFormat="1" applyFont="1" applyFill="1" applyBorder="1"/>
    <xf numFmtId="0" fontId="21" fillId="0" borderId="0" xfId="2" applyNumberFormat="1" applyFont="1" applyFill="1" applyBorder="1"/>
    <xf numFmtId="0" fontId="2" fillId="0" borderId="0" xfId="2" applyNumberFormat="1" applyFont="1" applyFill="1" applyBorder="1"/>
    <xf numFmtId="164" fontId="22" fillId="0" borderId="0" xfId="0" applyNumberFormat="1" applyFont="1" applyFill="1" applyBorder="1"/>
    <xf numFmtId="16" fontId="22" fillId="0" borderId="0" xfId="0" applyNumberFormat="1" applyFont="1" applyFill="1" applyBorder="1"/>
    <xf numFmtId="39" fontId="22" fillId="0" borderId="0" xfId="0" applyNumberFormat="1" applyFont="1" applyFill="1" applyBorder="1"/>
    <xf numFmtId="0" fontId="22" fillId="0" borderId="0" xfId="0" applyNumberFormat="1" applyFont="1" applyFill="1" applyBorder="1"/>
    <xf numFmtId="164" fontId="23" fillId="0" borderId="0" xfId="0" applyNumberFormat="1" applyFont="1" applyFill="1" applyBorder="1"/>
    <xf numFmtId="16" fontId="23" fillId="0" borderId="0" xfId="0" applyNumberFormat="1" applyFont="1" applyFill="1" applyBorder="1"/>
    <xf numFmtId="39" fontId="23" fillId="0" borderId="0" xfId="0" applyNumberFormat="1" applyFont="1" applyFill="1" applyBorder="1"/>
    <xf numFmtId="0" fontId="23" fillId="0" borderId="0" xfId="0" applyNumberFormat="1" applyFont="1" applyFill="1" applyBorder="1"/>
    <xf numFmtId="0" fontId="23" fillId="0" borderId="0" xfId="2" applyNumberFormat="1" applyFont="1" applyFill="1" applyBorder="1"/>
    <xf numFmtId="164" fontId="24" fillId="0" borderId="0" xfId="0" applyNumberFormat="1" applyFont="1" applyFill="1" applyBorder="1"/>
    <xf numFmtId="16" fontId="24" fillId="0" borderId="0" xfId="0" applyNumberFormat="1" applyFont="1" applyFill="1" applyBorder="1"/>
    <xf numFmtId="39" fontId="24" fillId="0" borderId="0" xfId="0" applyNumberFormat="1" applyFont="1" applyFill="1" applyBorder="1"/>
    <xf numFmtId="0" fontId="24" fillId="0" borderId="0" xfId="0" applyNumberFormat="1" applyFont="1" applyFill="1" applyBorder="1"/>
    <xf numFmtId="0" fontId="24" fillId="0" borderId="0" xfId="2" applyNumberFormat="1" applyFont="1" applyFill="1" applyBorder="1"/>
    <xf numFmtId="0" fontId="25" fillId="0" borderId="0" xfId="0" applyFont="1" applyFill="1" applyBorder="1"/>
    <xf numFmtId="164" fontId="25" fillId="0" borderId="0" xfId="0" applyNumberFormat="1" applyFont="1" applyFill="1" applyBorder="1"/>
    <xf numFmtId="16" fontId="25" fillId="0" borderId="0" xfId="0" applyNumberFormat="1" applyFont="1" applyFill="1" applyBorder="1"/>
    <xf numFmtId="39" fontId="25" fillId="0" borderId="0" xfId="0" applyNumberFormat="1" applyFont="1" applyFill="1" applyBorder="1"/>
    <xf numFmtId="0" fontId="25" fillId="0" borderId="0" xfId="0" applyNumberFormat="1" applyFont="1" applyFill="1" applyBorder="1"/>
    <xf numFmtId="0" fontId="25" fillId="0" borderId="0" xfId="2" applyNumberFormat="1" applyFont="1" applyFill="1" applyBorder="1"/>
    <xf numFmtId="39" fontId="25" fillId="0" borderId="0" xfId="2" applyNumberFormat="1" applyFont="1" applyFill="1" applyBorder="1"/>
    <xf numFmtId="164" fontId="26" fillId="0" borderId="0" xfId="0" applyNumberFormat="1" applyFont="1" applyFill="1" applyBorder="1"/>
    <xf numFmtId="16" fontId="26" fillId="0" borderId="0" xfId="0" applyNumberFormat="1" applyFont="1" applyFill="1" applyBorder="1"/>
    <xf numFmtId="39" fontId="26" fillId="0" borderId="0" xfId="0" applyNumberFormat="1" applyFont="1" applyFill="1" applyBorder="1"/>
    <xf numFmtId="0" fontId="26" fillId="0" borderId="0" xfId="0" applyNumberFormat="1" applyFont="1" applyFill="1" applyBorder="1"/>
    <xf numFmtId="0" fontId="26" fillId="0" borderId="0" xfId="2" applyNumberFormat="1" applyFont="1" applyFill="1" applyBorder="1"/>
    <xf numFmtId="0" fontId="16" fillId="0" borderId="0" xfId="0" applyNumberFormat="1" applyFont="1" applyFill="1" applyBorder="1"/>
    <xf numFmtId="43" fontId="2" fillId="0" borderId="0" xfId="0" applyNumberFormat="1" applyFont="1" applyFill="1" applyBorder="1"/>
    <xf numFmtId="2" fontId="2" fillId="0" borderId="0" xfId="0" applyNumberFormat="1" applyFont="1" applyFill="1" applyBorder="1"/>
  </cellXfs>
  <cellStyles count="3">
    <cellStyle name="Comma" xfId="2" builtinId="3"/>
    <cellStyle name="Normal" xfId="0" builtinId="0"/>
    <cellStyle name="Normal 52" xfId="1"/>
  </cellStyles>
  <dxfs count="29">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2"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21" formatCode="dd\-mmm"/>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65" formatCode="d\-mmm"/>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164" formatCode="[$-409]d\-mmm\-yy;@"/>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64" formatCode="[$-409]d\-mmm\-yy;@"/>
      <fill>
        <patternFill patternType="none">
          <fgColor indexed="64"/>
          <bgColor indexed="65"/>
        </patternFill>
      </fill>
    </dxf>
    <dxf>
      <font>
        <b val="0"/>
        <i val="0"/>
        <strike val="0"/>
        <condense val="0"/>
        <extend val="0"/>
        <outline val="0"/>
        <shadow val="0"/>
        <u val="none"/>
        <vertAlign val="baseline"/>
        <sz val="14"/>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dxf>
    <dxf>
      <font>
        <b/>
        <i val="0"/>
        <strike val="0"/>
        <condense val="0"/>
        <extend val="0"/>
        <outline val="0"/>
        <shadow val="0"/>
        <u val="none"/>
        <vertAlign val="baseline"/>
        <sz val="14"/>
        <color theme="1"/>
        <name val="Calibri"/>
        <scheme val="minor"/>
      </font>
      <fill>
        <patternFill patternType="none">
          <fgColor indexed="64"/>
          <bgColor indexed="65"/>
        </patternFill>
      </fill>
    </dxf>
  </dxfs>
  <tableStyles count="1" defaultTableStyle="TableStyleMedium2" defaultPivotStyle="PivotStyleLight16">
    <tableStyle name="Table Style 1" pivot="0" count="0"/>
  </tableStyles>
  <colors>
    <mruColors>
      <color rgb="FF8F86FE"/>
      <color rgb="FF200191"/>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5" name="Sales201816" displayName="Sales201816" ref="A1:N298" totalsRowCount="1" headerRowDxfId="28">
  <autoFilter ref="A1:N297"/>
  <sortState ref="A2:N297">
    <sortCondition descending="1" ref="I1:I297"/>
  </sortState>
  <tableColumns count="14">
    <tableColumn id="1" name="INVOICE " totalsRowFunction="count" dataDxfId="27" totalsRowDxfId="26"/>
    <tableColumn id="2" name="DATE" dataDxfId="25" totalsRowDxfId="24"/>
    <tableColumn id="3" name="Sales Person" dataDxfId="23" totalsRowDxfId="22"/>
    <tableColumn id="7" name="Items of Purchase" dataDxfId="21" totalsRowDxfId="20"/>
    <tableColumn id="15" name="Count of items" totalsRowFunction="sum" dataDxfId="19" totalsRowDxfId="18"/>
    <tableColumn id="17" name="Cost Price" totalsRowFunction="sum" dataDxfId="17" totalsRowDxfId="16"/>
    <tableColumn id="4" name="Selling Price" totalsRowFunction="sum" dataDxfId="15" totalsRowDxfId="14"/>
    <tableColumn id="5" name="Delivery charge" totalsRowFunction="sum" dataDxfId="13" totalsRowDxfId="12"/>
    <tableColumn id="8" name="INVOICE AMOUNT (#)" totalsRowFunction="sum" dataDxfId="11" totalsRowDxfId="10"/>
    <tableColumn id="13" name="Name" dataDxfId="9" totalsRowDxfId="8" dataCellStyle="Comma"/>
    <tableColumn id="14" name="Company" dataDxfId="7" totalsRowDxfId="6" dataCellStyle="Comma"/>
    <tableColumn id="18" name="New/Repeat" dataDxfId="5" totalsRowDxfId="4"/>
    <tableColumn id="11" name="DURATION" dataDxfId="3" totalsRowDxfId="2"/>
    <tableColumn id="12" name="Mode of Payment" dataDxfId="1" totalsRow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98"/>
  <sheetViews>
    <sheetView showGridLines="0" tabSelected="1" zoomScale="57" zoomScaleNormal="57" workbookViewId="0">
      <selection activeCell="E4" sqref="E4"/>
    </sheetView>
  </sheetViews>
  <sheetFormatPr defaultRowHeight="18.75" x14ac:dyDescent="0.3"/>
  <cols>
    <col min="1" max="1" width="20.7109375" style="1" customWidth="1"/>
    <col min="2" max="2" width="13.7109375" style="3" customWidth="1"/>
    <col min="3" max="3" width="9.42578125" style="1" customWidth="1"/>
    <col min="4" max="4" width="16.42578125" style="1" customWidth="1"/>
    <col min="5" max="5" width="9.7109375" style="1" customWidth="1"/>
    <col min="6" max="6" width="20.42578125" style="1" bestFit="1" customWidth="1"/>
    <col min="7" max="7" width="19.5703125" style="5" customWidth="1"/>
    <col min="8" max="8" width="16.7109375" style="5" customWidth="1"/>
    <col min="9" max="9" width="20.28515625" style="5" customWidth="1"/>
    <col min="10" max="10" width="21.42578125" style="1" customWidth="1"/>
    <col min="11" max="11" width="11.7109375" style="1" customWidth="1"/>
    <col min="12" max="12" width="5.42578125" style="1" customWidth="1"/>
    <col min="13" max="13" width="7.28515625" style="1" customWidth="1"/>
    <col min="14" max="14" width="18.42578125" style="5" customWidth="1"/>
    <col min="15" max="16384" width="9.140625" style="1"/>
  </cols>
  <sheetData>
    <row r="1" spans="1:14" ht="30" customHeight="1" x14ac:dyDescent="0.3">
      <c r="A1" s="8" t="s">
        <v>0</v>
      </c>
      <c r="B1" s="9" t="s">
        <v>2</v>
      </c>
      <c r="C1" s="8" t="s">
        <v>3</v>
      </c>
      <c r="D1" s="10" t="s">
        <v>28</v>
      </c>
      <c r="E1" s="11" t="s">
        <v>27</v>
      </c>
      <c r="F1" s="51" t="s">
        <v>59</v>
      </c>
      <c r="G1" s="10" t="s">
        <v>26</v>
      </c>
      <c r="H1" s="10" t="s">
        <v>19</v>
      </c>
      <c r="I1" s="10" t="s">
        <v>12</v>
      </c>
      <c r="J1" s="8" t="s">
        <v>546</v>
      </c>
      <c r="K1" s="8" t="s">
        <v>547</v>
      </c>
      <c r="L1" s="8" t="s">
        <v>550</v>
      </c>
      <c r="M1" s="8" t="s">
        <v>1</v>
      </c>
      <c r="N1" s="10" t="s">
        <v>462</v>
      </c>
    </row>
    <row r="2" spans="1:14" ht="30" customHeight="1" x14ac:dyDescent="0.3">
      <c r="A2" s="2" t="s">
        <v>431</v>
      </c>
      <c r="B2" s="4">
        <v>43412</v>
      </c>
      <c r="C2" s="7" t="s">
        <v>665</v>
      </c>
      <c r="D2" s="6"/>
      <c r="E2" s="12"/>
      <c r="F2" s="6">
        <v>5030400</v>
      </c>
      <c r="G2" s="6">
        <v>5133870</v>
      </c>
      <c r="H2" s="6">
        <v>0</v>
      </c>
      <c r="I2" s="6">
        <v>5133870</v>
      </c>
      <c r="J2" s="75" t="s">
        <v>553</v>
      </c>
      <c r="K2" s="12" t="s">
        <v>548</v>
      </c>
      <c r="L2" s="12" t="s">
        <v>552</v>
      </c>
      <c r="M2" s="12">
        <v>1</v>
      </c>
      <c r="N2" s="6" t="s">
        <v>542</v>
      </c>
    </row>
    <row r="3" spans="1:14" ht="30" customHeight="1" x14ac:dyDescent="0.3">
      <c r="A3" s="2" t="s">
        <v>534</v>
      </c>
      <c r="B3" s="97">
        <v>43455</v>
      </c>
      <c r="C3" s="98" t="s">
        <v>688</v>
      </c>
      <c r="D3" s="99" t="s">
        <v>538</v>
      </c>
      <c r="E3" s="100">
        <v>32</v>
      </c>
      <c r="F3" s="99">
        <v>4034500</v>
      </c>
      <c r="G3" s="99">
        <v>5050000</v>
      </c>
      <c r="H3" s="99">
        <v>15500</v>
      </c>
      <c r="I3" s="99">
        <v>5065500</v>
      </c>
      <c r="J3" s="101" t="s">
        <v>554</v>
      </c>
      <c r="K3" s="12" t="s">
        <v>548</v>
      </c>
      <c r="L3" s="12" t="s">
        <v>552</v>
      </c>
      <c r="M3" s="100">
        <v>2</v>
      </c>
      <c r="N3" s="99" t="s">
        <v>426</v>
      </c>
    </row>
    <row r="4" spans="1:14" ht="30" customHeight="1" x14ac:dyDescent="0.3">
      <c r="A4" s="2" t="s">
        <v>388</v>
      </c>
      <c r="B4" s="91">
        <v>43388</v>
      </c>
      <c r="C4" s="92" t="s">
        <v>665</v>
      </c>
      <c r="D4" s="93"/>
      <c r="E4" s="94">
        <v>1</v>
      </c>
      <c r="F4" s="93">
        <v>4091700</v>
      </c>
      <c r="G4" s="93">
        <v>4300562.5</v>
      </c>
      <c r="H4" s="93">
        <v>0</v>
      </c>
      <c r="I4" s="93">
        <v>4300562.5</v>
      </c>
      <c r="J4" s="95" t="s">
        <v>553</v>
      </c>
      <c r="K4" s="12" t="s">
        <v>548</v>
      </c>
      <c r="L4" s="12" t="s">
        <v>552</v>
      </c>
      <c r="M4" s="94">
        <v>1</v>
      </c>
      <c r="N4" s="93" t="s">
        <v>542</v>
      </c>
    </row>
    <row r="5" spans="1:14" ht="30" customHeight="1" x14ac:dyDescent="0.3">
      <c r="A5" s="2" t="s">
        <v>321</v>
      </c>
      <c r="B5" s="70">
        <v>43347</v>
      </c>
      <c r="C5" s="71" t="s">
        <v>665</v>
      </c>
      <c r="D5" s="6" t="s">
        <v>425</v>
      </c>
      <c r="E5" s="73">
        <v>89</v>
      </c>
      <c r="F5" s="72">
        <v>3987000</v>
      </c>
      <c r="G5" s="72">
        <v>4145636.25</v>
      </c>
      <c r="H5" s="72">
        <v>0</v>
      </c>
      <c r="I5" s="72">
        <v>4194143.75</v>
      </c>
      <c r="J5" s="74" t="s">
        <v>553</v>
      </c>
      <c r="K5" s="12" t="s">
        <v>548</v>
      </c>
      <c r="L5" s="12" t="s">
        <v>552</v>
      </c>
      <c r="M5" s="73">
        <v>1</v>
      </c>
      <c r="N5" s="72" t="s">
        <v>542</v>
      </c>
    </row>
    <row r="6" spans="1:14" ht="30" customHeight="1" x14ac:dyDescent="0.3">
      <c r="A6" s="2" t="s">
        <v>527</v>
      </c>
      <c r="B6" s="97">
        <v>43454</v>
      </c>
      <c r="C6" s="98" t="s">
        <v>665</v>
      </c>
      <c r="D6" s="6" t="s">
        <v>541</v>
      </c>
      <c r="E6" s="100"/>
      <c r="F6" s="99">
        <v>3622400</v>
      </c>
      <c r="G6" s="99">
        <v>3700570</v>
      </c>
      <c r="H6" s="99">
        <v>0</v>
      </c>
      <c r="I6" s="99">
        <v>3700570</v>
      </c>
      <c r="J6" s="101" t="s">
        <v>553</v>
      </c>
      <c r="K6" s="12" t="s">
        <v>548</v>
      </c>
      <c r="L6" s="12" t="s">
        <v>552</v>
      </c>
      <c r="M6" s="100">
        <v>1</v>
      </c>
      <c r="N6" s="99" t="s">
        <v>542</v>
      </c>
    </row>
    <row r="7" spans="1:14" ht="30" customHeight="1" x14ac:dyDescent="0.3">
      <c r="A7" s="2" t="s">
        <v>517</v>
      </c>
      <c r="B7" s="97">
        <v>43448</v>
      </c>
      <c r="C7" s="98" t="s">
        <v>665</v>
      </c>
      <c r="D7" s="6" t="s">
        <v>541</v>
      </c>
      <c r="E7" s="100"/>
      <c r="F7" s="99">
        <v>2709800</v>
      </c>
      <c r="G7" s="99">
        <v>3064300</v>
      </c>
      <c r="H7" s="99">
        <v>0</v>
      </c>
      <c r="I7" s="99">
        <v>3064300</v>
      </c>
      <c r="J7" s="101" t="s">
        <v>553</v>
      </c>
      <c r="K7" s="12" t="s">
        <v>548</v>
      </c>
      <c r="L7" s="12" t="s">
        <v>552</v>
      </c>
      <c r="M7" s="100">
        <v>1</v>
      </c>
      <c r="N7" s="99" t="s">
        <v>542</v>
      </c>
    </row>
    <row r="8" spans="1:14" ht="30" customHeight="1" x14ac:dyDescent="0.3">
      <c r="A8" s="2" t="s">
        <v>450</v>
      </c>
      <c r="B8" s="97">
        <v>43420</v>
      </c>
      <c r="C8" s="98" t="s">
        <v>665</v>
      </c>
      <c r="D8" s="99"/>
      <c r="E8" s="100"/>
      <c r="F8" s="99">
        <v>1447600</v>
      </c>
      <c r="G8" s="99">
        <v>1468100</v>
      </c>
      <c r="H8" s="99">
        <v>0</v>
      </c>
      <c r="I8" s="99">
        <v>1468100</v>
      </c>
      <c r="J8" s="101" t="s">
        <v>553</v>
      </c>
      <c r="K8" s="12" t="s">
        <v>548</v>
      </c>
      <c r="L8" s="12" t="s">
        <v>552</v>
      </c>
      <c r="M8" s="100">
        <v>1</v>
      </c>
      <c r="N8" s="99" t="s">
        <v>542</v>
      </c>
    </row>
    <row r="9" spans="1:14" ht="30" customHeight="1" x14ac:dyDescent="0.3">
      <c r="A9" s="2" t="s">
        <v>341</v>
      </c>
      <c r="B9" s="80">
        <v>43363</v>
      </c>
      <c r="C9" s="81" t="s">
        <v>665</v>
      </c>
      <c r="D9" s="82" t="s">
        <v>342</v>
      </c>
      <c r="E9" s="83">
        <v>3</v>
      </c>
      <c r="F9" s="82">
        <v>1001600</v>
      </c>
      <c r="G9" s="82">
        <v>1161856</v>
      </c>
      <c r="H9" s="82">
        <v>0</v>
      </c>
      <c r="I9" s="82">
        <v>1161856</v>
      </c>
      <c r="J9" s="84" t="s">
        <v>555</v>
      </c>
      <c r="K9" s="84" t="s">
        <v>711</v>
      </c>
      <c r="L9" s="75" t="s">
        <v>551</v>
      </c>
      <c r="M9" s="83">
        <v>5</v>
      </c>
      <c r="N9" s="82" t="s">
        <v>235</v>
      </c>
    </row>
    <row r="10" spans="1:14" ht="30" customHeight="1" x14ac:dyDescent="0.3">
      <c r="A10" s="2" t="s">
        <v>252</v>
      </c>
      <c r="B10" s="4">
        <v>43287</v>
      </c>
      <c r="C10" s="7" t="s">
        <v>665</v>
      </c>
      <c r="D10" s="6" t="s">
        <v>210</v>
      </c>
      <c r="E10" s="12">
        <v>220</v>
      </c>
      <c r="F10" s="6">
        <v>913000</v>
      </c>
      <c r="G10" s="6">
        <v>1100000</v>
      </c>
      <c r="H10" s="6">
        <v>0</v>
      </c>
      <c r="I10" s="6">
        <v>1100000</v>
      </c>
      <c r="J10" s="12" t="s">
        <v>556</v>
      </c>
      <c r="K10" s="12" t="s">
        <v>548</v>
      </c>
      <c r="L10" s="12" t="s">
        <v>552</v>
      </c>
      <c r="M10" s="59">
        <v>1</v>
      </c>
      <c r="N10" s="6" t="s">
        <v>426</v>
      </c>
    </row>
    <row r="11" spans="1:14" ht="30" customHeight="1" x14ac:dyDescent="0.3">
      <c r="A11" s="2" t="s">
        <v>195</v>
      </c>
      <c r="B11" s="52">
        <v>43236</v>
      </c>
      <c r="C11" s="53" t="s">
        <v>665</v>
      </c>
      <c r="D11" s="54" t="s">
        <v>196</v>
      </c>
      <c r="E11" s="55">
        <v>18</v>
      </c>
      <c r="F11" s="54">
        <v>836600</v>
      </c>
      <c r="G11" s="54">
        <v>1032145</v>
      </c>
      <c r="H11" s="54">
        <v>6950</v>
      </c>
      <c r="I11" s="54">
        <v>1039095</v>
      </c>
      <c r="J11" s="55" t="s">
        <v>557</v>
      </c>
      <c r="K11" s="12" t="s">
        <v>548</v>
      </c>
      <c r="L11" s="12" t="s">
        <v>552</v>
      </c>
      <c r="M11" s="12">
        <v>3</v>
      </c>
      <c r="N11" s="6" t="s">
        <v>426</v>
      </c>
    </row>
    <row r="12" spans="1:14" ht="30" customHeight="1" x14ac:dyDescent="0.3">
      <c r="A12" s="2" t="s">
        <v>364</v>
      </c>
      <c r="B12" s="91">
        <v>43376</v>
      </c>
      <c r="C12" s="92" t="s">
        <v>665</v>
      </c>
      <c r="D12" s="93">
        <v>833700</v>
      </c>
      <c r="E12" s="94"/>
      <c r="F12" s="93">
        <v>782100</v>
      </c>
      <c r="G12" s="93">
        <v>945726</v>
      </c>
      <c r="H12" s="93">
        <v>750</v>
      </c>
      <c r="I12" s="93">
        <v>946476</v>
      </c>
      <c r="J12" s="95" t="s">
        <v>558</v>
      </c>
      <c r="K12" s="12" t="s">
        <v>548</v>
      </c>
      <c r="L12" s="12" t="s">
        <v>552</v>
      </c>
      <c r="M12" s="94">
        <v>5</v>
      </c>
      <c r="N12" s="6" t="s">
        <v>401</v>
      </c>
    </row>
    <row r="13" spans="1:14" ht="30" customHeight="1" x14ac:dyDescent="0.3">
      <c r="A13" s="2" t="s">
        <v>13</v>
      </c>
      <c r="B13" s="4">
        <v>43112</v>
      </c>
      <c r="C13" s="7" t="s">
        <v>720</v>
      </c>
      <c r="D13" s="6" t="s">
        <v>33</v>
      </c>
      <c r="E13" s="12">
        <v>7</v>
      </c>
      <c r="F13" s="6">
        <v>735000</v>
      </c>
      <c r="G13" s="6">
        <v>856149</v>
      </c>
      <c r="H13" s="6">
        <v>1500</v>
      </c>
      <c r="I13" s="6">
        <v>857649</v>
      </c>
      <c r="J13" s="12" t="s">
        <v>559</v>
      </c>
      <c r="K13" s="12" t="s">
        <v>548</v>
      </c>
      <c r="L13" s="12" t="s">
        <v>552</v>
      </c>
      <c r="M13" s="12">
        <v>4</v>
      </c>
      <c r="N13" s="6" t="s">
        <v>426</v>
      </c>
    </row>
    <row r="14" spans="1:14" ht="30" customHeight="1" x14ac:dyDescent="0.3">
      <c r="A14" s="2" t="s">
        <v>110</v>
      </c>
      <c r="B14" s="39">
        <v>43168</v>
      </c>
      <c r="C14" s="40" t="s">
        <v>665</v>
      </c>
      <c r="D14" s="41" t="s">
        <v>113</v>
      </c>
      <c r="E14" s="42">
        <v>6</v>
      </c>
      <c r="F14" s="41">
        <v>734000</v>
      </c>
      <c r="G14" s="41">
        <v>845150</v>
      </c>
      <c r="H14" s="41">
        <v>1550</v>
      </c>
      <c r="I14" s="41">
        <v>846700</v>
      </c>
      <c r="J14" s="42" t="s">
        <v>556</v>
      </c>
      <c r="K14" s="12" t="s">
        <v>548</v>
      </c>
      <c r="L14" s="12" t="s">
        <v>552</v>
      </c>
      <c r="M14" s="42">
        <v>1</v>
      </c>
      <c r="N14" s="6" t="s">
        <v>426</v>
      </c>
    </row>
    <row r="15" spans="1:14" ht="30" customHeight="1" x14ac:dyDescent="0.3">
      <c r="A15" s="2" t="s">
        <v>411</v>
      </c>
      <c r="B15" s="4">
        <v>43404</v>
      </c>
      <c r="C15" s="7" t="s">
        <v>688</v>
      </c>
      <c r="D15" s="6" t="s">
        <v>412</v>
      </c>
      <c r="E15" s="12">
        <v>1</v>
      </c>
      <c r="F15" s="6">
        <v>575000</v>
      </c>
      <c r="G15" s="6">
        <v>749250</v>
      </c>
      <c r="H15" s="6">
        <v>750</v>
      </c>
      <c r="I15" s="6">
        <v>750000</v>
      </c>
      <c r="J15" s="75" t="s">
        <v>560</v>
      </c>
      <c r="K15" s="75" t="s">
        <v>554</v>
      </c>
      <c r="L15" s="75" t="s">
        <v>551</v>
      </c>
      <c r="M15" s="12">
        <v>6</v>
      </c>
      <c r="N15" s="6" t="s">
        <v>463</v>
      </c>
    </row>
    <row r="16" spans="1:14" ht="30" customHeight="1" x14ac:dyDescent="0.3">
      <c r="A16" s="90" t="s">
        <v>360</v>
      </c>
      <c r="B16" s="91">
        <v>43382</v>
      </c>
      <c r="C16" s="92" t="s">
        <v>665</v>
      </c>
      <c r="D16" s="93" t="s">
        <v>361</v>
      </c>
      <c r="E16" s="94">
        <v>15</v>
      </c>
      <c r="F16" s="93">
        <v>620400</v>
      </c>
      <c r="G16" s="93">
        <v>724916</v>
      </c>
      <c r="H16" s="93">
        <v>1050</v>
      </c>
      <c r="I16" s="93">
        <v>748782</v>
      </c>
      <c r="J16" s="95" t="s">
        <v>558</v>
      </c>
      <c r="K16" s="12" t="s">
        <v>548</v>
      </c>
      <c r="L16" s="12" t="s">
        <v>552</v>
      </c>
      <c r="M16" s="94">
        <v>5</v>
      </c>
      <c r="N16" s="6" t="s">
        <v>401</v>
      </c>
    </row>
    <row r="17" spans="1:14" ht="30" customHeight="1" x14ac:dyDescent="0.3">
      <c r="A17" s="2" t="s">
        <v>526</v>
      </c>
      <c r="B17" s="97">
        <v>43451</v>
      </c>
      <c r="C17" s="98" t="s">
        <v>688</v>
      </c>
      <c r="D17" s="6" t="s">
        <v>537</v>
      </c>
      <c r="E17" s="100">
        <v>1</v>
      </c>
      <c r="F17" s="99">
        <v>575000</v>
      </c>
      <c r="G17" s="99">
        <v>739250</v>
      </c>
      <c r="H17" s="99">
        <v>750</v>
      </c>
      <c r="I17" s="99">
        <v>740000</v>
      </c>
      <c r="J17" s="101" t="s">
        <v>561</v>
      </c>
      <c r="K17" s="101" t="s">
        <v>554</v>
      </c>
      <c r="L17" s="75" t="s">
        <v>551</v>
      </c>
      <c r="M17" s="100">
        <v>6</v>
      </c>
      <c r="N17" s="99" t="s">
        <v>463</v>
      </c>
    </row>
    <row r="18" spans="1:14" ht="30" customHeight="1" x14ac:dyDescent="0.3">
      <c r="A18" s="2" t="s">
        <v>270</v>
      </c>
      <c r="B18" s="4">
        <v>43300</v>
      </c>
      <c r="C18" s="7" t="s">
        <v>688</v>
      </c>
      <c r="D18" s="6" t="s">
        <v>491</v>
      </c>
      <c r="E18" s="12">
        <v>1</v>
      </c>
      <c r="F18" s="6">
        <v>530000</v>
      </c>
      <c r="G18" s="6">
        <v>675000</v>
      </c>
      <c r="H18" s="6">
        <v>750</v>
      </c>
      <c r="I18" s="6">
        <v>675750</v>
      </c>
      <c r="J18" s="12" t="s">
        <v>562</v>
      </c>
      <c r="K18" s="12" t="s">
        <v>554</v>
      </c>
      <c r="L18" s="12" t="s">
        <v>551</v>
      </c>
      <c r="M18" s="12">
        <v>6</v>
      </c>
      <c r="N18" s="6" t="s">
        <v>426</v>
      </c>
    </row>
    <row r="19" spans="1:14" ht="30" customHeight="1" x14ac:dyDescent="0.3">
      <c r="A19" s="2" t="s">
        <v>535</v>
      </c>
      <c r="B19" s="97">
        <v>43459</v>
      </c>
      <c r="C19" s="98" t="s">
        <v>688</v>
      </c>
      <c r="D19" s="99" t="s">
        <v>536</v>
      </c>
      <c r="E19" s="100">
        <v>1</v>
      </c>
      <c r="F19" s="99">
        <v>560000</v>
      </c>
      <c r="G19" s="99">
        <v>639250</v>
      </c>
      <c r="H19" s="99">
        <v>750</v>
      </c>
      <c r="I19" s="99">
        <v>640000</v>
      </c>
      <c r="J19" s="101" t="s">
        <v>563</v>
      </c>
      <c r="K19" s="101" t="s">
        <v>554</v>
      </c>
      <c r="L19" s="75" t="s">
        <v>551</v>
      </c>
      <c r="M19" s="100">
        <v>4</v>
      </c>
      <c r="N19" s="99" t="s">
        <v>466</v>
      </c>
    </row>
    <row r="20" spans="1:14" ht="30" customHeight="1" x14ac:dyDescent="0.3">
      <c r="A20" s="2" t="s">
        <v>269</v>
      </c>
      <c r="B20" s="4">
        <v>43300</v>
      </c>
      <c r="C20" s="7" t="s">
        <v>688</v>
      </c>
      <c r="D20" s="6" t="s">
        <v>491</v>
      </c>
      <c r="E20" s="12">
        <v>1</v>
      </c>
      <c r="F20" s="6">
        <v>530000</v>
      </c>
      <c r="G20" s="6">
        <v>635250</v>
      </c>
      <c r="H20" s="6">
        <v>750</v>
      </c>
      <c r="I20" s="6">
        <v>636000</v>
      </c>
      <c r="J20" s="12" t="s">
        <v>564</v>
      </c>
      <c r="K20" s="12" t="s">
        <v>554</v>
      </c>
      <c r="L20" s="12" t="s">
        <v>551</v>
      </c>
      <c r="M20" s="12">
        <v>4</v>
      </c>
      <c r="N20" s="6" t="s">
        <v>426</v>
      </c>
    </row>
    <row r="21" spans="1:14" ht="30" customHeight="1" x14ac:dyDescent="0.3">
      <c r="A21" s="2" t="s">
        <v>218</v>
      </c>
      <c r="B21" s="56">
        <v>43256</v>
      </c>
      <c r="C21" s="57" t="s">
        <v>665</v>
      </c>
      <c r="D21" s="6" t="s">
        <v>324</v>
      </c>
      <c r="E21" s="59">
        <v>13</v>
      </c>
      <c r="F21" s="58">
        <v>532300</v>
      </c>
      <c r="G21" s="58">
        <v>622912.5</v>
      </c>
      <c r="H21" s="58">
        <v>2250</v>
      </c>
      <c r="I21" s="58">
        <v>625162.5</v>
      </c>
      <c r="J21" s="59" t="s">
        <v>558</v>
      </c>
      <c r="K21" s="12" t="s">
        <v>548</v>
      </c>
      <c r="L21" s="12" t="s">
        <v>552</v>
      </c>
      <c r="M21" s="59">
        <v>5</v>
      </c>
      <c r="N21" s="6" t="s">
        <v>426</v>
      </c>
    </row>
    <row r="22" spans="1:14" ht="30" customHeight="1" x14ac:dyDescent="0.3">
      <c r="A22" s="2" t="s">
        <v>94</v>
      </c>
      <c r="B22" s="34">
        <v>43155</v>
      </c>
      <c r="C22" s="35" t="s">
        <v>721</v>
      </c>
      <c r="D22" s="36" t="s">
        <v>95</v>
      </c>
      <c r="E22" s="37">
        <v>1</v>
      </c>
      <c r="F22" s="36">
        <v>550000</v>
      </c>
      <c r="G22" s="36">
        <v>623750</v>
      </c>
      <c r="H22" s="36">
        <v>0</v>
      </c>
      <c r="I22" s="36">
        <v>623750</v>
      </c>
      <c r="J22" s="37" t="s">
        <v>565</v>
      </c>
      <c r="K22" s="12" t="s">
        <v>711</v>
      </c>
      <c r="L22" s="12" t="s">
        <v>552</v>
      </c>
      <c r="M22" s="37">
        <v>4</v>
      </c>
      <c r="N22" s="6" t="s">
        <v>426</v>
      </c>
    </row>
    <row r="23" spans="1:14" ht="30" customHeight="1" x14ac:dyDescent="0.3">
      <c r="A23" s="2" t="s">
        <v>453</v>
      </c>
      <c r="B23" s="97">
        <v>43427</v>
      </c>
      <c r="C23" s="98" t="s">
        <v>688</v>
      </c>
      <c r="D23" s="99" t="s">
        <v>455</v>
      </c>
      <c r="E23" s="100">
        <v>1</v>
      </c>
      <c r="F23" s="99">
        <v>495000</v>
      </c>
      <c r="G23" s="99">
        <v>593250</v>
      </c>
      <c r="H23" s="99">
        <v>750</v>
      </c>
      <c r="I23" s="99">
        <v>594000</v>
      </c>
      <c r="J23" s="101" t="s">
        <v>566</v>
      </c>
      <c r="K23" s="101" t="s">
        <v>554</v>
      </c>
      <c r="L23" s="75" t="s">
        <v>551</v>
      </c>
      <c r="M23" s="100">
        <v>4</v>
      </c>
      <c r="N23" s="6" t="s">
        <v>463</v>
      </c>
    </row>
    <row r="24" spans="1:14" ht="30" customHeight="1" x14ac:dyDescent="0.3">
      <c r="A24" s="2" t="s">
        <v>169</v>
      </c>
      <c r="B24" s="47">
        <v>43216</v>
      </c>
      <c r="C24" s="48" t="s">
        <v>665</v>
      </c>
      <c r="D24" s="49" t="s">
        <v>170</v>
      </c>
      <c r="E24" s="50">
        <v>1</v>
      </c>
      <c r="F24" s="49">
        <v>500000</v>
      </c>
      <c r="G24" s="49">
        <v>587500</v>
      </c>
      <c r="H24" s="49">
        <v>750</v>
      </c>
      <c r="I24" s="49">
        <v>588250</v>
      </c>
      <c r="J24" s="12" t="s">
        <v>567</v>
      </c>
      <c r="K24" s="12" t="s">
        <v>711</v>
      </c>
      <c r="L24" s="12" t="s">
        <v>551</v>
      </c>
      <c r="M24" s="50">
        <v>5</v>
      </c>
      <c r="N24" s="6" t="s">
        <v>426</v>
      </c>
    </row>
    <row r="25" spans="1:14" ht="30" customHeight="1" x14ac:dyDescent="0.3">
      <c r="A25" s="2" t="s">
        <v>100</v>
      </c>
      <c r="B25" s="39">
        <v>43161</v>
      </c>
      <c r="C25" s="40" t="s">
        <v>665</v>
      </c>
      <c r="D25" s="41" t="s">
        <v>101</v>
      </c>
      <c r="E25" s="42">
        <v>3</v>
      </c>
      <c r="F25" s="41">
        <v>495000</v>
      </c>
      <c r="G25" s="41">
        <v>581625</v>
      </c>
      <c r="H25" s="41">
        <v>750</v>
      </c>
      <c r="I25" s="41">
        <v>582375</v>
      </c>
      <c r="J25" s="42" t="s">
        <v>556</v>
      </c>
      <c r="K25" s="12" t="s">
        <v>548</v>
      </c>
      <c r="L25" s="12" t="s">
        <v>552</v>
      </c>
      <c r="M25" s="42">
        <v>1</v>
      </c>
      <c r="N25" s="6" t="s">
        <v>426</v>
      </c>
    </row>
    <row r="26" spans="1:14" ht="30" customHeight="1" x14ac:dyDescent="0.3">
      <c r="A26" s="2" t="s">
        <v>389</v>
      </c>
      <c r="B26" s="91">
        <v>43389</v>
      </c>
      <c r="C26" s="92" t="s">
        <v>665</v>
      </c>
      <c r="D26" s="93" t="s">
        <v>398</v>
      </c>
      <c r="E26" s="94">
        <v>3</v>
      </c>
      <c r="F26" s="93">
        <v>456000</v>
      </c>
      <c r="G26" s="93">
        <v>535800</v>
      </c>
      <c r="H26" s="93">
        <v>750</v>
      </c>
      <c r="I26" s="93">
        <v>536550</v>
      </c>
      <c r="J26" s="95" t="s">
        <v>556</v>
      </c>
      <c r="K26" s="12" t="s">
        <v>548</v>
      </c>
      <c r="L26" s="12" t="s">
        <v>552</v>
      </c>
      <c r="M26" s="94">
        <v>1</v>
      </c>
      <c r="N26" s="6" t="s">
        <v>426</v>
      </c>
    </row>
    <row r="27" spans="1:14" ht="30" customHeight="1" x14ac:dyDescent="0.3">
      <c r="A27" s="2" t="s">
        <v>73</v>
      </c>
      <c r="B27" s="23">
        <v>43137</v>
      </c>
      <c r="C27" s="7" t="s">
        <v>665</v>
      </c>
      <c r="D27" s="6" t="s">
        <v>76</v>
      </c>
      <c r="E27" s="25">
        <v>8</v>
      </c>
      <c r="F27" s="24">
        <v>448100</v>
      </c>
      <c r="G27" s="24">
        <v>529455</v>
      </c>
      <c r="H27" s="24">
        <v>750</v>
      </c>
      <c r="I27" s="24">
        <v>530205</v>
      </c>
      <c r="J27" s="12" t="s">
        <v>558</v>
      </c>
      <c r="K27" s="12" t="s">
        <v>548</v>
      </c>
      <c r="L27" s="12" t="s">
        <v>552</v>
      </c>
      <c r="M27" s="12">
        <v>4</v>
      </c>
      <c r="N27" s="6" t="s">
        <v>426</v>
      </c>
    </row>
    <row r="28" spans="1:14" ht="30" customHeight="1" x14ac:dyDescent="0.3">
      <c r="A28" s="2" t="s">
        <v>168</v>
      </c>
      <c r="B28" s="47">
        <v>43216</v>
      </c>
      <c r="C28" s="48" t="s">
        <v>665</v>
      </c>
      <c r="D28" s="49" t="s">
        <v>170</v>
      </c>
      <c r="E28" s="50">
        <v>1</v>
      </c>
      <c r="F28" s="49">
        <v>436000</v>
      </c>
      <c r="G28" s="49">
        <v>512300</v>
      </c>
      <c r="H28" s="49">
        <v>750</v>
      </c>
      <c r="I28" s="49">
        <v>513050</v>
      </c>
      <c r="J28" s="12" t="s">
        <v>568</v>
      </c>
      <c r="K28" s="12" t="s">
        <v>711</v>
      </c>
      <c r="L28" s="12" t="s">
        <v>552</v>
      </c>
      <c r="M28" s="50">
        <v>4</v>
      </c>
      <c r="N28" s="6" t="s">
        <v>426</v>
      </c>
    </row>
    <row r="29" spans="1:14" ht="30" customHeight="1" x14ac:dyDescent="0.3">
      <c r="A29" s="2" t="s">
        <v>520</v>
      </c>
      <c r="B29" s="97">
        <v>43448</v>
      </c>
      <c r="C29" s="98" t="s">
        <v>665</v>
      </c>
      <c r="D29" s="99" t="s">
        <v>521</v>
      </c>
      <c r="E29" s="100">
        <v>9</v>
      </c>
      <c r="F29" s="99">
        <v>433500</v>
      </c>
      <c r="G29" s="99">
        <v>509750</v>
      </c>
      <c r="H29" s="99">
        <v>750</v>
      </c>
      <c r="I29" s="99">
        <v>510500</v>
      </c>
      <c r="J29" s="101" t="s">
        <v>569</v>
      </c>
      <c r="K29" s="75" t="s">
        <v>548</v>
      </c>
      <c r="L29" s="75" t="s">
        <v>552</v>
      </c>
      <c r="M29" s="100">
        <v>4</v>
      </c>
      <c r="N29" s="99" t="s">
        <v>426</v>
      </c>
    </row>
    <row r="30" spans="1:14" ht="30" customHeight="1" x14ac:dyDescent="0.3">
      <c r="A30" s="2" t="s">
        <v>434</v>
      </c>
      <c r="B30" s="4">
        <v>43413</v>
      </c>
      <c r="C30" s="7" t="s">
        <v>688</v>
      </c>
      <c r="D30" s="6" t="s">
        <v>449</v>
      </c>
      <c r="E30" s="12">
        <v>1</v>
      </c>
      <c r="F30" s="6">
        <v>410000</v>
      </c>
      <c r="G30" s="6">
        <v>494250</v>
      </c>
      <c r="H30" s="6">
        <v>750</v>
      </c>
      <c r="I30" s="6">
        <v>495000</v>
      </c>
      <c r="J30" s="75" t="s">
        <v>570</v>
      </c>
      <c r="K30" s="75" t="s">
        <v>554</v>
      </c>
      <c r="L30" s="75" t="s">
        <v>552</v>
      </c>
      <c r="M30" s="12">
        <v>4</v>
      </c>
      <c r="N30" s="6" t="s">
        <v>401</v>
      </c>
    </row>
    <row r="31" spans="1:14" ht="30" customHeight="1" x14ac:dyDescent="0.3">
      <c r="A31" s="2" t="s">
        <v>149</v>
      </c>
      <c r="B31" s="43">
        <v>43203</v>
      </c>
      <c r="C31" s="44" t="s">
        <v>665</v>
      </c>
      <c r="D31" s="45" t="s">
        <v>150</v>
      </c>
      <c r="E31" s="46">
        <v>8</v>
      </c>
      <c r="F31" s="45">
        <v>400000</v>
      </c>
      <c r="G31" s="45">
        <v>470000</v>
      </c>
      <c r="H31" s="45">
        <v>750</v>
      </c>
      <c r="I31" s="45">
        <v>470750</v>
      </c>
      <c r="J31" s="12" t="s">
        <v>571</v>
      </c>
      <c r="K31" s="12" t="s">
        <v>711</v>
      </c>
      <c r="L31" s="12" t="s">
        <v>552</v>
      </c>
      <c r="M31" s="46">
        <v>5</v>
      </c>
      <c r="N31" s="6" t="s">
        <v>426</v>
      </c>
    </row>
    <row r="32" spans="1:14" ht="30" customHeight="1" x14ac:dyDescent="0.3">
      <c r="A32" s="2" t="s">
        <v>225</v>
      </c>
      <c r="B32" s="56">
        <v>43272</v>
      </c>
      <c r="C32" s="57" t="s">
        <v>721</v>
      </c>
      <c r="D32" s="58" t="s">
        <v>224</v>
      </c>
      <c r="E32" s="59">
        <v>1</v>
      </c>
      <c r="F32" s="58">
        <v>390000</v>
      </c>
      <c r="G32" s="58">
        <v>409500</v>
      </c>
      <c r="H32" s="58">
        <v>0</v>
      </c>
      <c r="I32" s="58">
        <v>409500</v>
      </c>
      <c r="J32" s="59" t="s">
        <v>572</v>
      </c>
      <c r="K32" s="12" t="s">
        <v>712</v>
      </c>
      <c r="L32" s="12" t="s">
        <v>552</v>
      </c>
      <c r="M32" s="59"/>
      <c r="N32" s="6" t="s">
        <v>426</v>
      </c>
    </row>
    <row r="33" spans="1:14" ht="30" customHeight="1" x14ac:dyDescent="0.3">
      <c r="A33" s="2" t="s">
        <v>253</v>
      </c>
      <c r="B33" s="4">
        <v>43287</v>
      </c>
      <c r="C33" s="7" t="s">
        <v>665</v>
      </c>
      <c r="D33" s="6" t="s">
        <v>210</v>
      </c>
      <c r="E33" s="12">
        <v>80</v>
      </c>
      <c r="F33" s="6">
        <v>332000</v>
      </c>
      <c r="G33" s="6">
        <v>400000</v>
      </c>
      <c r="H33" s="6">
        <v>0</v>
      </c>
      <c r="I33" s="6">
        <v>400000</v>
      </c>
      <c r="J33" s="12" t="s">
        <v>556</v>
      </c>
      <c r="K33" s="12" t="s">
        <v>548</v>
      </c>
      <c r="L33" s="12" t="s">
        <v>552</v>
      </c>
      <c r="M33" s="59">
        <v>1</v>
      </c>
      <c r="N33" s="58" t="s">
        <v>542</v>
      </c>
    </row>
    <row r="34" spans="1:14" ht="30" customHeight="1" x14ac:dyDescent="0.3">
      <c r="A34" s="2" t="s">
        <v>459</v>
      </c>
      <c r="B34" s="97">
        <v>43431</v>
      </c>
      <c r="C34" s="98" t="s">
        <v>688</v>
      </c>
      <c r="D34" s="99" t="s">
        <v>461</v>
      </c>
      <c r="E34" s="100">
        <v>1</v>
      </c>
      <c r="F34" s="99">
        <v>295000</v>
      </c>
      <c r="G34" s="99">
        <v>381750</v>
      </c>
      <c r="H34" s="99">
        <v>750</v>
      </c>
      <c r="I34" s="99">
        <v>382500</v>
      </c>
      <c r="J34" s="101" t="s">
        <v>573</v>
      </c>
      <c r="K34" s="101" t="s">
        <v>554</v>
      </c>
      <c r="L34" s="75" t="s">
        <v>551</v>
      </c>
      <c r="M34" s="100">
        <v>6</v>
      </c>
      <c r="N34" s="99" t="s">
        <v>463</v>
      </c>
    </row>
    <row r="35" spans="1:14" ht="30" customHeight="1" x14ac:dyDescent="0.3">
      <c r="A35" s="2" t="s">
        <v>477</v>
      </c>
      <c r="B35" s="97">
        <v>43434</v>
      </c>
      <c r="C35" s="98" t="s">
        <v>688</v>
      </c>
      <c r="D35" s="99" t="s">
        <v>461</v>
      </c>
      <c r="E35" s="100">
        <v>1</v>
      </c>
      <c r="F35" s="99">
        <v>295000</v>
      </c>
      <c r="G35" s="99">
        <v>381750</v>
      </c>
      <c r="H35" s="99">
        <v>750</v>
      </c>
      <c r="I35" s="99">
        <v>382500</v>
      </c>
      <c r="J35" s="101" t="s">
        <v>574</v>
      </c>
      <c r="K35" s="101" t="s">
        <v>554</v>
      </c>
      <c r="L35" s="75" t="s">
        <v>551</v>
      </c>
      <c r="M35" s="100">
        <v>6</v>
      </c>
      <c r="N35" s="99" t="s">
        <v>463</v>
      </c>
    </row>
    <row r="36" spans="1:14" ht="30" customHeight="1" x14ac:dyDescent="0.3">
      <c r="A36" s="2" t="s">
        <v>193</v>
      </c>
      <c r="B36" s="52">
        <v>43236</v>
      </c>
      <c r="C36" s="53" t="s">
        <v>665</v>
      </c>
      <c r="D36" s="54" t="s">
        <v>194</v>
      </c>
      <c r="E36" s="55">
        <v>8</v>
      </c>
      <c r="F36" s="54">
        <v>301400</v>
      </c>
      <c r="G36" s="54">
        <v>371273.5</v>
      </c>
      <c r="H36" s="54">
        <v>3600</v>
      </c>
      <c r="I36" s="54">
        <v>374873.5</v>
      </c>
      <c r="J36" s="55" t="s">
        <v>557</v>
      </c>
      <c r="K36" s="12" t="s">
        <v>548</v>
      </c>
      <c r="L36" s="12" t="s">
        <v>551</v>
      </c>
      <c r="M36" s="12">
        <v>3</v>
      </c>
      <c r="N36" s="6" t="s">
        <v>426</v>
      </c>
    </row>
    <row r="37" spans="1:14" ht="30" customHeight="1" x14ac:dyDescent="0.3">
      <c r="A37" s="2" t="s">
        <v>247</v>
      </c>
      <c r="B37" s="4">
        <v>43286</v>
      </c>
      <c r="C37" s="7" t="s">
        <v>665</v>
      </c>
      <c r="D37" s="6" t="s">
        <v>136</v>
      </c>
      <c r="E37" s="12">
        <v>1</v>
      </c>
      <c r="F37" s="6">
        <v>300000</v>
      </c>
      <c r="G37" s="6">
        <v>352500</v>
      </c>
      <c r="H37" s="6">
        <v>500</v>
      </c>
      <c r="I37" s="6">
        <v>353000</v>
      </c>
      <c r="J37" s="12" t="s">
        <v>575</v>
      </c>
      <c r="K37" s="12" t="s">
        <v>549</v>
      </c>
      <c r="L37" s="12" t="s">
        <v>552</v>
      </c>
      <c r="M37" s="12">
        <v>4</v>
      </c>
      <c r="N37" s="6" t="s">
        <v>235</v>
      </c>
    </row>
    <row r="38" spans="1:14" ht="30" customHeight="1" x14ac:dyDescent="0.3">
      <c r="A38" s="2" t="s">
        <v>299</v>
      </c>
      <c r="B38" s="65">
        <v>43326</v>
      </c>
      <c r="C38" s="66" t="s">
        <v>665</v>
      </c>
      <c r="D38" s="67" t="s">
        <v>300</v>
      </c>
      <c r="E38" s="68">
        <v>1</v>
      </c>
      <c r="F38" s="67">
        <v>300000</v>
      </c>
      <c r="G38" s="67">
        <v>353000</v>
      </c>
      <c r="H38" s="67">
        <v>0</v>
      </c>
      <c r="I38" s="67">
        <v>353000</v>
      </c>
      <c r="J38" s="69" t="s">
        <v>576</v>
      </c>
      <c r="K38" s="75" t="s">
        <v>549</v>
      </c>
      <c r="L38" s="75" t="s">
        <v>552</v>
      </c>
      <c r="M38" s="68">
        <v>4</v>
      </c>
      <c r="N38" s="6" t="s">
        <v>235</v>
      </c>
    </row>
    <row r="39" spans="1:14" ht="30" customHeight="1" x14ac:dyDescent="0.3">
      <c r="A39" s="2" t="s">
        <v>258</v>
      </c>
      <c r="B39" s="4">
        <v>43292</v>
      </c>
      <c r="C39" s="7" t="s">
        <v>665</v>
      </c>
      <c r="D39" s="6" t="s">
        <v>259</v>
      </c>
      <c r="E39" s="12">
        <v>1</v>
      </c>
      <c r="F39" s="6">
        <v>290000</v>
      </c>
      <c r="G39" s="6">
        <v>351750</v>
      </c>
      <c r="H39" s="6">
        <v>750</v>
      </c>
      <c r="I39" s="6">
        <v>352500</v>
      </c>
      <c r="J39" s="12" t="s">
        <v>577</v>
      </c>
      <c r="K39" s="12" t="s">
        <v>711</v>
      </c>
      <c r="L39" s="12" t="s">
        <v>552</v>
      </c>
      <c r="M39" s="102">
        <v>4</v>
      </c>
      <c r="N39" s="60" t="s">
        <v>235</v>
      </c>
    </row>
    <row r="40" spans="1:14" ht="30" customHeight="1" x14ac:dyDescent="0.3">
      <c r="A40" s="2" t="s">
        <v>267</v>
      </c>
      <c r="B40" s="61">
        <v>43298</v>
      </c>
      <c r="C40" s="62" t="s">
        <v>665</v>
      </c>
      <c r="D40" s="63" t="s">
        <v>268</v>
      </c>
      <c r="E40" s="64">
        <v>1</v>
      </c>
      <c r="F40" s="63">
        <v>270000</v>
      </c>
      <c r="G40" s="63">
        <v>317670</v>
      </c>
      <c r="H40" s="63">
        <v>750</v>
      </c>
      <c r="I40" s="63">
        <v>318420</v>
      </c>
      <c r="J40" s="12" t="s">
        <v>578</v>
      </c>
      <c r="K40" s="12" t="s">
        <v>711</v>
      </c>
      <c r="L40" s="12" t="s">
        <v>552</v>
      </c>
      <c r="M40" s="64">
        <v>4</v>
      </c>
      <c r="N40" s="6" t="s">
        <v>235</v>
      </c>
    </row>
    <row r="41" spans="1:14" ht="30" customHeight="1" x14ac:dyDescent="0.3">
      <c r="A41" s="2" t="s">
        <v>4</v>
      </c>
      <c r="B41" s="4">
        <v>43105</v>
      </c>
      <c r="C41" s="7" t="s">
        <v>665</v>
      </c>
      <c r="D41" s="6" t="s">
        <v>37</v>
      </c>
      <c r="E41" s="12">
        <v>1</v>
      </c>
      <c r="F41" s="6">
        <v>262000</v>
      </c>
      <c r="G41" s="6">
        <v>296800</v>
      </c>
      <c r="H41" s="6">
        <v>750</v>
      </c>
      <c r="I41" s="6">
        <v>297550</v>
      </c>
      <c r="J41" s="12" t="s">
        <v>543</v>
      </c>
      <c r="K41" s="12" t="s">
        <v>711</v>
      </c>
      <c r="L41" s="12" t="s">
        <v>551</v>
      </c>
      <c r="M41" s="12">
        <v>3</v>
      </c>
      <c r="N41" s="6" t="s">
        <v>426</v>
      </c>
    </row>
    <row r="42" spans="1:14" ht="30" customHeight="1" x14ac:dyDescent="0.3">
      <c r="A42" s="2" t="s">
        <v>135</v>
      </c>
      <c r="B42" s="39">
        <v>43186</v>
      </c>
      <c r="C42" s="40" t="s">
        <v>665</v>
      </c>
      <c r="D42" s="41" t="s">
        <v>136</v>
      </c>
      <c r="E42" s="42">
        <v>1</v>
      </c>
      <c r="F42" s="41">
        <v>250000</v>
      </c>
      <c r="G42" s="41">
        <v>293750</v>
      </c>
      <c r="H42" s="41">
        <v>750</v>
      </c>
      <c r="I42" s="41">
        <v>294500</v>
      </c>
      <c r="J42" s="42" t="s">
        <v>579</v>
      </c>
      <c r="K42" s="12" t="s">
        <v>549</v>
      </c>
      <c r="L42" s="12" t="s">
        <v>552</v>
      </c>
      <c r="M42" s="42">
        <v>4</v>
      </c>
      <c r="N42" s="6" t="s">
        <v>426</v>
      </c>
    </row>
    <row r="43" spans="1:14" ht="30" customHeight="1" x14ac:dyDescent="0.3">
      <c r="A43" s="2" t="s">
        <v>197</v>
      </c>
      <c r="B43" s="4">
        <v>43243</v>
      </c>
      <c r="C43" s="7" t="s">
        <v>665</v>
      </c>
      <c r="D43" s="6" t="s">
        <v>205</v>
      </c>
      <c r="E43" s="12">
        <v>1</v>
      </c>
      <c r="F43" s="6">
        <v>235000</v>
      </c>
      <c r="G43" s="6">
        <v>288000</v>
      </c>
      <c r="H43" s="6">
        <v>750</v>
      </c>
      <c r="I43" s="6">
        <v>288750</v>
      </c>
      <c r="J43" s="12" t="s">
        <v>580</v>
      </c>
      <c r="K43" s="12" t="s">
        <v>713</v>
      </c>
      <c r="L43" s="12" t="s">
        <v>551</v>
      </c>
      <c r="M43" s="12">
        <v>4</v>
      </c>
      <c r="N43" s="6" t="s">
        <v>426</v>
      </c>
    </row>
    <row r="44" spans="1:14" ht="30" customHeight="1" x14ac:dyDescent="0.3">
      <c r="A44" s="2" t="s">
        <v>493</v>
      </c>
      <c r="B44" s="97">
        <v>43441</v>
      </c>
      <c r="C44" s="98" t="s">
        <v>688</v>
      </c>
      <c r="D44" s="99" t="s">
        <v>509</v>
      </c>
      <c r="E44" s="100">
        <v>1</v>
      </c>
      <c r="F44" s="99">
        <v>250000</v>
      </c>
      <c r="G44" s="99">
        <v>285000</v>
      </c>
      <c r="H44" s="99">
        <v>0</v>
      </c>
      <c r="I44" s="99">
        <v>285000</v>
      </c>
      <c r="J44" s="101" t="s">
        <v>581</v>
      </c>
      <c r="K44" s="101" t="s">
        <v>554</v>
      </c>
      <c r="L44" s="75" t="s">
        <v>552</v>
      </c>
      <c r="M44" s="100">
        <v>4</v>
      </c>
      <c r="N44" s="99" t="s">
        <v>463</v>
      </c>
    </row>
    <row r="45" spans="1:14" ht="30" customHeight="1" x14ac:dyDescent="0.3">
      <c r="A45" s="2" t="s">
        <v>260</v>
      </c>
      <c r="B45" s="4">
        <v>43292</v>
      </c>
      <c r="C45" s="7" t="s">
        <v>665</v>
      </c>
      <c r="D45" s="6" t="s">
        <v>261</v>
      </c>
      <c r="E45" s="12">
        <v>1</v>
      </c>
      <c r="F45" s="6">
        <v>240000</v>
      </c>
      <c r="G45" s="6">
        <v>282000</v>
      </c>
      <c r="H45" s="6">
        <v>0</v>
      </c>
      <c r="I45" s="6">
        <v>282500</v>
      </c>
      <c r="J45" s="12" t="s">
        <v>582</v>
      </c>
      <c r="K45" s="12" t="s">
        <v>549</v>
      </c>
      <c r="L45" s="12" t="s">
        <v>552</v>
      </c>
      <c r="M45" s="102">
        <v>4</v>
      </c>
      <c r="N45" s="60" t="s">
        <v>235</v>
      </c>
    </row>
    <row r="46" spans="1:14" ht="30" customHeight="1" x14ac:dyDescent="0.3">
      <c r="A46" s="2" t="s">
        <v>227</v>
      </c>
      <c r="B46" s="56">
        <v>43278</v>
      </c>
      <c r="C46" s="57" t="s">
        <v>665</v>
      </c>
      <c r="D46" s="58" t="s">
        <v>230</v>
      </c>
      <c r="E46" s="59">
        <v>5</v>
      </c>
      <c r="F46" s="58">
        <v>236900</v>
      </c>
      <c r="G46" s="58">
        <v>280009</v>
      </c>
      <c r="H46" s="58">
        <v>750</v>
      </c>
      <c r="I46" s="58">
        <v>280759</v>
      </c>
      <c r="J46" s="59" t="s">
        <v>558</v>
      </c>
      <c r="K46" s="12" t="s">
        <v>548</v>
      </c>
      <c r="L46" s="12" t="s">
        <v>552</v>
      </c>
      <c r="M46" s="59">
        <v>5</v>
      </c>
      <c r="N46" s="6" t="s">
        <v>426</v>
      </c>
    </row>
    <row r="47" spans="1:14" ht="30" customHeight="1" x14ac:dyDescent="0.3">
      <c r="A47" s="2" t="s">
        <v>314</v>
      </c>
      <c r="B47" s="70">
        <v>43341</v>
      </c>
      <c r="C47" s="71" t="s">
        <v>688</v>
      </c>
      <c r="D47" s="72" t="s">
        <v>317</v>
      </c>
      <c r="E47" s="73">
        <v>1</v>
      </c>
      <c r="F47" s="72">
        <v>232000</v>
      </c>
      <c r="G47" s="72">
        <v>279250</v>
      </c>
      <c r="H47" s="72">
        <v>750</v>
      </c>
      <c r="I47" s="72">
        <v>280000</v>
      </c>
      <c r="J47" s="75" t="s">
        <v>570</v>
      </c>
      <c r="K47" s="75" t="s">
        <v>554</v>
      </c>
      <c r="L47" s="75" t="s">
        <v>552</v>
      </c>
      <c r="M47" s="73">
        <v>4</v>
      </c>
      <c r="N47" s="6" t="s">
        <v>401</v>
      </c>
    </row>
    <row r="48" spans="1:14" ht="30" customHeight="1" x14ac:dyDescent="0.3">
      <c r="A48" s="2" t="s">
        <v>277</v>
      </c>
      <c r="B48" s="4">
        <v>43308</v>
      </c>
      <c r="C48" s="7" t="s">
        <v>688</v>
      </c>
      <c r="D48" s="6" t="s">
        <v>278</v>
      </c>
      <c r="E48" s="12">
        <v>1</v>
      </c>
      <c r="F48" s="6">
        <v>218000</v>
      </c>
      <c r="G48" s="6">
        <v>278000</v>
      </c>
      <c r="H48" s="6">
        <v>0</v>
      </c>
      <c r="I48" s="6">
        <v>278000</v>
      </c>
      <c r="J48" s="12" t="s">
        <v>583</v>
      </c>
      <c r="K48" s="12" t="s">
        <v>554</v>
      </c>
      <c r="L48" s="12" t="s">
        <v>552</v>
      </c>
      <c r="M48" s="12">
        <v>6</v>
      </c>
      <c r="N48" s="6" t="s">
        <v>426</v>
      </c>
    </row>
    <row r="49" spans="1:14" ht="30" customHeight="1" x14ac:dyDescent="0.3">
      <c r="A49" s="2" t="s">
        <v>220</v>
      </c>
      <c r="B49" s="56">
        <v>43259</v>
      </c>
      <c r="C49" s="57" t="s">
        <v>665</v>
      </c>
      <c r="D49" s="58" t="s">
        <v>221</v>
      </c>
      <c r="E49" s="59">
        <v>1</v>
      </c>
      <c r="F49" s="58">
        <v>204000</v>
      </c>
      <c r="G49" s="58">
        <v>276125</v>
      </c>
      <c r="H49" s="58">
        <v>1500</v>
      </c>
      <c r="I49" s="58">
        <v>277625</v>
      </c>
      <c r="J49" s="12" t="s">
        <v>584</v>
      </c>
      <c r="K49" s="12" t="s">
        <v>711</v>
      </c>
      <c r="L49" s="12" t="s">
        <v>552</v>
      </c>
      <c r="M49" s="59">
        <v>4</v>
      </c>
      <c r="N49" s="6" t="s">
        <v>426</v>
      </c>
    </row>
    <row r="50" spans="1:14" ht="30" customHeight="1" x14ac:dyDescent="0.3">
      <c r="A50" s="2" t="s">
        <v>333</v>
      </c>
      <c r="B50" s="80">
        <v>43354</v>
      </c>
      <c r="C50" s="81" t="s">
        <v>665</v>
      </c>
      <c r="D50" s="6" t="s">
        <v>359</v>
      </c>
      <c r="E50" s="83">
        <v>3</v>
      </c>
      <c r="F50" s="82">
        <v>225400</v>
      </c>
      <c r="G50" s="82">
        <v>264050</v>
      </c>
      <c r="H50" s="82">
        <v>750</v>
      </c>
      <c r="I50" s="82">
        <v>264800</v>
      </c>
      <c r="J50" s="84" t="s">
        <v>556</v>
      </c>
      <c r="K50" s="12" t="s">
        <v>548</v>
      </c>
      <c r="L50" s="12" t="s">
        <v>552</v>
      </c>
      <c r="M50" s="83">
        <v>1</v>
      </c>
      <c r="N50" s="6" t="s">
        <v>426</v>
      </c>
    </row>
    <row r="51" spans="1:14" ht="30" customHeight="1" x14ac:dyDescent="0.3">
      <c r="A51" s="2" t="s">
        <v>280</v>
      </c>
      <c r="B51" s="4">
        <v>43308</v>
      </c>
      <c r="C51" s="7" t="s">
        <v>688</v>
      </c>
      <c r="D51" s="67" t="s">
        <v>283</v>
      </c>
      <c r="E51" s="68">
        <v>3</v>
      </c>
      <c r="F51" s="67">
        <v>201500</v>
      </c>
      <c r="G51" s="67">
        <v>257250</v>
      </c>
      <c r="H51" s="67">
        <v>750</v>
      </c>
      <c r="I51" s="67">
        <v>258000</v>
      </c>
      <c r="J51" s="12" t="s">
        <v>585</v>
      </c>
      <c r="K51" s="12" t="s">
        <v>554</v>
      </c>
      <c r="L51" s="12" t="s">
        <v>551</v>
      </c>
      <c r="M51" s="68">
        <v>6</v>
      </c>
      <c r="N51" s="6" t="s">
        <v>426</v>
      </c>
    </row>
    <row r="52" spans="1:14" ht="30" customHeight="1" x14ac:dyDescent="0.3">
      <c r="A52" s="2" t="s">
        <v>293</v>
      </c>
      <c r="B52" s="65">
        <v>43322</v>
      </c>
      <c r="C52" s="66" t="s">
        <v>688</v>
      </c>
      <c r="D52" s="67" t="s">
        <v>310</v>
      </c>
      <c r="E52" s="68">
        <v>3</v>
      </c>
      <c r="F52" s="67">
        <v>195500</v>
      </c>
      <c r="G52" s="67">
        <v>254190.43</v>
      </c>
      <c r="H52" s="67">
        <v>750</v>
      </c>
      <c r="I52" s="67">
        <v>254940.43</v>
      </c>
      <c r="J52" s="75" t="s">
        <v>586</v>
      </c>
      <c r="K52" s="75" t="s">
        <v>554</v>
      </c>
      <c r="L52" s="75" t="s">
        <v>551</v>
      </c>
      <c r="M52" s="68">
        <v>4</v>
      </c>
      <c r="N52" s="6" t="s">
        <v>463</v>
      </c>
    </row>
    <row r="53" spans="1:14" ht="30" customHeight="1" x14ac:dyDescent="0.3">
      <c r="A53" s="2" t="s">
        <v>500</v>
      </c>
      <c r="B53" s="97">
        <v>43441</v>
      </c>
      <c r="C53" s="98" t="s">
        <v>688</v>
      </c>
      <c r="D53" s="99" t="s">
        <v>385</v>
      </c>
      <c r="E53" s="100">
        <v>1</v>
      </c>
      <c r="F53" s="99">
        <v>215000</v>
      </c>
      <c r="G53" s="99">
        <v>253000</v>
      </c>
      <c r="H53" s="99">
        <v>0</v>
      </c>
      <c r="I53" s="99">
        <v>253000</v>
      </c>
      <c r="J53" s="101" t="s">
        <v>587</v>
      </c>
      <c r="K53" s="75" t="s">
        <v>549</v>
      </c>
      <c r="L53" s="75" t="s">
        <v>551</v>
      </c>
      <c r="M53" s="100">
        <v>4</v>
      </c>
      <c r="N53" s="99" t="s">
        <v>235</v>
      </c>
    </row>
    <row r="54" spans="1:14" ht="30" customHeight="1" x14ac:dyDescent="0.3">
      <c r="A54" s="90" t="s">
        <v>378</v>
      </c>
      <c r="B54" s="91">
        <v>43384</v>
      </c>
      <c r="C54" s="92" t="s">
        <v>688</v>
      </c>
      <c r="D54" s="93" t="s">
        <v>385</v>
      </c>
      <c r="E54" s="94">
        <v>1</v>
      </c>
      <c r="F54" s="93">
        <v>205000</v>
      </c>
      <c r="G54" s="93">
        <v>246500</v>
      </c>
      <c r="H54" s="93">
        <v>1500</v>
      </c>
      <c r="I54" s="93">
        <v>248000</v>
      </c>
      <c r="J54" s="75" t="s">
        <v>588</v>
      </c>
      <c r="K54" s="75" t="s">
        <v>554</v>
      </c>
      <c r="L54" s="75" t="s">
        <v>552</v>
      </c>
      <c r="M54" s="94">
        <v>4</v>
      </c>
      <c r="N54" s="6" t="s">
        <v>426</v>
      </c>
    </row>
    <row r="55" spans="1:14" ht="30" customHeight="1" x14ac:dyDescent="0.3">
      <c r="A55" s="2" t="s">
        <v>240</v>
      </c>
      <c r="B55" s="4">
        <v>43285</v>
      </c>
      <c r="C55" s="7" t="s">
        <v>688</v>
      </c>
      <c r="D55" s="6" t="s">
        <v>243</v>
      </c>
      <c r="E55" s="12">
        <v>1</v>
      </c>
      <c r="F55" s="6">
        <v>210000</v>
      </c>
      <c r="G55" s="6">
        <v>246750</v>
      </c>
      <c r="H55" s="6">
        <v>750</v>
      </c>
      <c r="I55" s="6">
        <v>247500</v>
      </c>
      <c r="J55" s="12" t="s">
        <v>589</v>
      </c>
      <c r="K55" s="12" t="s">
        <v>554</v>
      </c>
      <c r="L55" s="12" t="s">
        <v>551</v>
      </c>
      <c r="M55" s="12">
        <v>4</v>
      </c>
      <c r="N55" s="6" t="s">
        <v>426</v>
      </c>
    </row>
    <row r="56" spans="1:14" ht="30" customHeight="1" x14ac:dyDescent="0.3">
      <c r="A56" s="2" t="s">
        <v>42</v>
      </c>
      <c r="B56" s="14">
        <v>43117</v>
      </c>
      <c r="C56" s="15" t="s">
        <v>665</v>
      </c>
      <c r="D56" s="16" t="s">
        <v>43</v>
      </c>
      <c r="E56" s="17">
        <v>1</v>
      </c>
      <c r="F56" s="16">
        <v>210000</v>
      </c>
      <c r="G56" s="16">
        <v>242621</v>
      </c>
      <c r="H56" s="16">
        <v>0</v>
      </c>
      <c r="I56" s="16">
        <v>242621</v>
      </c>
      <c r="J56" s="12" t="s">
        <v>590</v>
      </c>
      <c r="K56" s="12" t="s">
        <v>711</v>
      </c>
      <c r="L56" s="12" t="s">
        <v>552</v>
      </c>
      <c r="M56" s="12">
        <v>1</v>
      </c>
      <c r="N56" s="6" t="s">
        <v>542</v>
      </c>
    </row>
    <row r="57" spans="1:14" ht="30" customHeight="1" x14ac:dyDescent="0.3">
      <c r="A57" s="2" t="s">
        <v>436</v>
      </c>
      <c r="B57" s="4">
        <v>43417</v>
      </c>
      <c r="C57" s="7" t="s">
        <v>665</v>
      </c>
      <c r="D57" s="6" t="s">
        <v>444</v>
      </c>
      <c r="E57" s="12">
        <v>5</v>
      </c>
      <c r="F57" s="6">
        <v>205000</v>
      </c>
      <c r="G57" s="6">
        <v>242537.5</v>
      </c>
      <c r="H57" s="6">
        <v>0</v>
      </c>
      <c r="I57" s="6">
        <v>242537.5</v>
      </c>
      <c r="J57" s="75" t="s">
        <v>553</v>
      </c>
      <c r="K57" s="12" t="s">
        <v>548</v>
      </c>
      <c r="L57" s="12" t="s">
        <v>552</v>
      </c>
      <c r="M57" s="12">
        <v>1</v>
      </c>
      <c r="N57" s="6" t="s">
        <v>542</v>
      </c>
    </row>
    <row r="58" spans="1:14" ht="30" customHeight="1" x14ac:dyDescent="0.3">
      <c r="A58" s="2" t="s">
        <v>326</v>
      </c>
      <c r="B58" s="70">
        <v>43349</v>
      </c>
      <c r="C58" s="71" t="s">
        <v>665</v>
      </c>
      <c r="D58" s="72" t="s">
        <v>327</v>
      </c>
      <c r="E58" s="73">
        <v>1</v>
      </c>
      <c r="F58" s="72">
        <v>202000</v>
      </c>
      <c r="G58" s="72">
        <v>237350</v>
      </c>
      <c r="H58" s="72">
        <v>750</v>
      </c>
      <c r="I58" s="72">
        <v>238100</v>
      </c>
      <c r="J58" s="74" t="s">
        <v>575</v>
      </c>
      <c r="K58" s="75" t="s">
        <v>549</v>
      </c>
      <c r="L58" s="75" t="s">
        <v>552</v>
      </c>
      <c r="M58" s="73">
        <v>4</v>
      </c>
      <c r="N58" s="6" t="s">
        <v>426</v>
      </c>
    </row>
    <row r="59" spans="1:14" ht="30" customHeight="1" x14ac:dyDescent="0.3">
      <c r="A59" s="2" t="s">
        <v>408</v>
      </c>
      <c r="B59" s="91">
        <v>43392</v>
      </c>
      <c r="C59" s="92" t="s">
        <v>665</v>
      </c>
      <c r="D59" s="93" t="s">
        <v>409</v>
      </c>
      <c r="E59" s="94">
        <v>1</v>
      </c>
      <c r="F59" s="93">
        <v>201000</v>
      </c>
      <c r="G59" s="93">
        <v>235600</v>
      </c>
      <c r="H59" s="93">
        <v>750</v>
      </c>
      <c r="I59" s="93">
        <v>236350</v>
      </c>
      <c r="J59" s="95" t="s">
        <v>591</v>
      </c>
      <c r="K59" s="95" t="s">
        <v>711</v>
      </c>
      <c r="L59" s="75" t="s">
        <v>551</v>
      </c>
      <c r="M59" s="94">
        <v>4</v>
      </c>
      <c r="N59" s="93" t="s">
        <v>235</v>
      </c>
    </row>
    <row r="60" spans="1:14" ht="30" customHeight="1" x14ac:dyDescent="0.3">
      <c r="A60" s="2" t="s">
        <v>233</v>
      </c>
      <c r="B60" s="56">
        <v>43280</v>
      </c>
      <c r="C60" s="57" t="s">
        <v>665</v>
      </c>
      <c r="D60" s="58" t="s">
        <v>170</v>
      </c>
      <c r="E60" s="59">
        <v>1</v>
      </c>
      <c r="F60" s="58">
        <v>200000</v>
      </c>
      <c r="G60" s="58">
        <v>236000</v>
      </c>
      <c r="H60" s="58">
        <v>0</v>
      </c>
      <c r="I60" s="58">
        <v>236000</v>
      </c>
      <c r="J60" s="12" t="s">
        <v>592</v>
      </c>
      <c r="K60" s="12" t="s">
        <v>711</v>
      </c>
      <c r="L60" s="12" t="s">
        <v>551</v>
      </c>
      <c r="M60" s="59">
        <v>4</v>
      </c>
      <c r="N60" s="58" t="s">
        <v>235</v>
      </c>
    </row>
    <row r="61" spans="1:14" ht="30" customHeight="1" x14ac:dyDescent="0.3">
      <c r="A61" s="2" t="s">
        <v>456</v>
      </c>
      <c r="B61" s="97">
        <v>43427</v>
      </c>
      <c r="C61" s="98" t="s">
        <v>665</v>
      </c>
      <c r="D61" s="99" t="s">
        <v>464</v>
      </c>
      <c r="E61" s="100">
        <v>1</v>
      </c>
      <c r="F61" s="99">
        <v>200000</v>
      </c>
      <c r="G61" s="99">
        <v>235000</v>
      </c>
      <c r="H61" s="99">
        <v>0</v>
      </c>
      <c r="I61" s="99">
        <v>235000</v>
      </c>
      <c r="J61" s="101" t="s">
        <v>593</v>
      </c>
      <c r="K61" s="75" t="s">
        <v>713</v>
      </c>
      <c r="L61" s="75" t="s">
        <v>552</v>
      </c>
      <c r="M61" s="100">
        <v>4</v>
      </c>
      <c r="N61" s="99" t="s">
        <v>426</v>
      </c>
    </row>
    <row r="62" spans="1:14" ht="30" customHeight="1" x14ac:dyDescent="0.3">
      <c r="A62" s="2" t="s">
        <v>437</v>
      </c>
      <c r="B62" s="4">
        <v>43417</v>
      </c>
      <c r="C62" s="7" t="s">
        <v>688</v>
      </c>
      <c r="D62" s="6" t="s">
        <v>445</v>
      </c>
      <c r="E62" s="12">
        <v>1</v>
      </c>
      <c r="F62" s="6">
        <v>195000</v>
      </c>
      <c r="G62" s="6">
        <v>229250</v>
      </c>
      <c r="H62" s="6">
        <v>750</v>
      </c>
      <c r="I62" s="6">
        <v>230000</v>
      </c>
      <c r="J62" s="75" t="s">
        <v>594</v>
      </c>
      <c r="K62" s="75" t="s">
        <v>554</v>
      </c>
      <c r="L62" s="75" t="s">
        <v>551</v>
      </c>
      <c r="M62" s="12">
        <v>4</v>
      </c>
      <c r="N62" s="6" t="s">
        <v>463</v>
      </c>
    </row>
    <row r="63" spans="1:14" ht="30" customHeight="1" x14ac:dyDescent="0.3">
      <c r="A63" s="2" t="s">
        <v>478</v>
      </c>
      <c r="B63" s="97">
        <v>43434</v>
      </c>
      <c r="C63" s="98" t="s">
        <v>688</v>
      </c>
      <c r="D63" s="99" t="s">
        <v>484</v>
      </c>
      <c r="E63" s="100">
        <v>1</v>
      </c>
      <c r="F63" s="99">
        <v>190000</v>
      </c>
      <c r="G63" s="99">
        <v>229250</v>
      </c>
      <c r="H63" s="99">
        <v>750</v>
      </c>
      <c r="I63" s="99">
        <v>230000</v>
      </c>
      <c r="J63" s="101" t="s">
        <v>595</v>
      </c>
      <c r="K63" s="101" t="s">
        <v>714</v>
      </c>
      <c r="L63" s="75" t="s">
        <v>552</v>
      </c>
      <c r="M63" s="100">
        <v>4</v>
      </c>
      <c r="N63" s="99" t="s">
        <v>401</v>
      </c>
    </row>
    <row r="64" spans="1:14" ht="30" customHeight="1" x14ac:dyDescent="0.3">
      <c r="A64" s="2" t="s">
        <v>458</v>
      </c>
      <c r="B64" s="97">
        <v>43431</v>
      </c>
      <c r="C64" s="98" t="s">
        <v>688</v>
      </c>
      <c r="D64" s="99" t="s">
        <v>460</v>
      </c>
      <c r="E64" s="100">
        <v>1</v>
      </c>
      <c r="F64" s="99">
        <v>195000</v>
      </c>
      <c r="G64" s="99">
        <v>123250</v>
      </c>
      <c r="H64" s="99">
        <v>750</v>
      </c>
      <c r="I64" s="99">
        <v>224000</v>
      </c>
      <c r="J64" s="101" t="s">
        <v>596</v>
      </c>
      <c r="K64" s="101" t="s">
        <v>554</v>
      </c>
      <c r="L64" s="75" t="s">
        <v>552</v>
      </c>
      <c r="M64" s="100">
        <v>4</v>
      </c>
      <c r="N64" s="99" t="s">
        <v>463</v>
      </c>
    </row>
    <row r="65" spans="1:14" ht="30" customHeight="1" x14ac:dyDescent="0.3">
      <c r="A65" s="2" t="s">
        <v>347</v>
      </c>
      <c r="B65" s="85">
        <v>43369</v>
      </c>
      <c r="C65" s="86" t="s">
        <v>665</v>
      </c>
      <c r="D65" s="87" t="s">
        <v>348</v>
      </c>
      <c r="E65" s="88">
        <v>1</v>
      </c>
      <c r="F65" s="87">
        <v>207000</v>
      </c>
      <c r="G65" s="87">
        <v>221000</v>
      </c>
      <c r="H65" s="87">
        <v>1000</v>
      </c>
      <c r="I65" s="87">
        <v>222000</v>
      </c>
      <c r="J65" s="89" t="s">
        <v>597</v>
      </c>
      <c r="K65" s="89" t="s">
        <v>711</v>
      </c>
      <c r="L65" s="75" t="s">
        <v>552</v>
      </c>
      <c r="M65" s="88">
        <v>1</v>
      </c>
      <c r="N65" s="87" t="s">
        <v>542</v>
      </c>
    </row>
    <row r="66" spans="1:14" ht="30" customHeight="1" x14ac:dyDescent="0.3">
      <c r="A66" s="2" t="s">
        <v>312</v>
      </c>
      <c r="B66" s="70">
        <v>43341</v>
      </c>
      <c r="C66" s="71" t="s">
        <v>688</v>
      </c>
      <c r="D66" s="72" t="s">
        <v>319</v>
      </c>
      <c r="E66" s="73">
        <v>5</v>
      </c>
      <c r="F66" s="72">
        <v>179400</v>
      </c>
      <c r="G66" s="72">
        <v>219700</v>
      </c>
      <c r="H66" s="72">
        <v>1500</v>
      </c>
      <c r="I66" s="72">
        <v>221200</v>
      </c>
      <c r="J66" s="75" t="s">
        <v>588</v>
      </c>
      <c r="K66" s="75" t="s">
        <v>554</v>
      </c>
      <c r="L66" s="75" t="s">
        <v>552</v>
      </c>
      <c r="M66" s="73">
        <v>4</v>
      </c>
      <c r="N66" s="6" t="s">
        <v>426</v>
      </c>
    </row>
    <row r="67" spans="1:14" ht="30" customHeight="1" x14ac:dyDescent="0.3">
      <c r="A67" s="2" t="s">
        <v>440</v>
      </c>
      <c r="B67" s="4">
        <v>43418</v>
      </c>
      <c r="C67" s="7" t="s">
        <v>688</v>
      </c>
      <c r="D67" s="6" t="s">
        <v>448</v>
      </c>
      <c r="E67" s="12">
        <v>1</v>
      </c>
      <c r="F67" s="6">
        <v>179000</v>
      </c>
      <c r="G67" s="6">
        <v>215250</v>
      </c>
      <c r="H67" s="6">
        <v>750</v>
      </c>
      <c r="I67" s="6">
        <v>216000</v>
      </c>
      <c r="J67" s="75" t="s">
        <v>598</v>
      </c>
      <c r="K67" s="75" t="s">
        <v>549</v>
      </c>
      <c r="L67" s="75" t="s">
        <v>551</v>
      </c>
      <c r="M67" s="12">
        <v>6</v>
      </c>
      <c r="N67" s="6" t="s">
        <v>426</v>
      </c>
    </row>
    <row r="68" spans="1:14" ht="30" customHeight="1" x14ac:dyDescent="0.3">
      <c r="A68" s="2" t="s">
        <v>294</v>
      </c>
      <c r="B68" s="65">
        <v>43322</v>
      </c>
      <c r="C68" s="66" t="s">
        <v>688</v>
      </c>
      <c r="D68" s="67" t="s">
        <v>308</v>
      </c>
      <c r="E68" s="68">
        <v>2</v>
      </c>
      <c r="F68" s="67">
        <v>170500</v>
      </c>
      <c r="G68" s="67">
        <v>207513.83</v>
      </c>
      <c r="H68" s="67">
        <v>750</v>
      </c>
      <c r="I68" s="67">
        <v>208263.83</v>
      </c>
      <c r="J68" s="75" t="s">
        <v>544</v>
      </c>
      <c r="K68" s="75" t="s">
        <v>554</v>
      </c>
      <c r="L68" s="75" t="s">
        <v>551</v>
      </c>
      <c r="M68" s="68">
        <v>4</v>
      </c>
      <c r="N68" s="6" t="s">
        <v>463</v>
      </c>
    </row>
    <row r="69" spans="1:14" ht="30" customHeight="1" x14ac:dyDescent="0.3">
      <c r="A69" s="2" t="s">
        <v>418</v>
      </c>
      <c r="B69" s="91">
        <v>43404</v>
      </c>
      <c r="C69" s="92" t="s">
        <v>688</v>
      </c>
      <c r="D69" s="93" t="s">
        <v>421</v>
      </c>
      <c r="E69" s="94">
        <v>1</v>
      </c>
      <c r="F69" s="93">
        <v>173000</v>
      </c>
      <c r="G69" s="93">
        <v>204500</v>
      </c>
      <c r="H69" s="93">
        <v>1500</v>
      </c>
      <c r="I69" s="93">
        <v>206000</v>
      </c>
      <c r="J69" s="95" t="s">
        <v>599</v>
      </c>
      <c r="K69" s="95" t="s">
        <v>554</v>
      </c>
      <c r="L69" s="75" t="s">
        <v>551</v>
      </c>
      <c r="M69" s="94">
        <v>4</v>
      </c>
      <c r="N69" s="6" t="s">
        <v>463</v>
      </c>
    </row>
    <row r="70" spans="1:14" ht="30" customHeight="1" x14ac:dyDescent="0.3">
      <c r="A70" s="90" t="s">
        <v>362</v>
      </c>
      <c r="B70" s="91">
        <v>43382</v>
      </c>
      <c r="C70" s="92" t="s">
        <v>665</v>
      </c>
      <c r="D70" s="93" t="s">
        <v>363</v>
      </c>
      <c r="E70" s="94">
        <v>2</v>
      </c>
      <c r="F70" s="93">
        <v>170500</v>
      </c>
      <c r="G70" s="93">
        <v>200950</v>
      </c>
      <c r="H70" s="93">
        <v>1200</v>
      </c>
      <c r="I70" s="93">
        <v>202150</v>
      </c>
      <c r="J70" s="95" t="s">
        <v>600</v>
      </c>
      <c r="K70" s="95" t="s">
        <v>711</v>
      </c>
      <c r="L70" s="75" t="s">
        <v>552</v>
      </c>
      <c r="M70" s="94">
        <v>4</v>
      </c>
      <c r="N70" s="93" t="s">
        <v>235</v>
      </c>
    </row>
    <row r="71" spans="1:14" ht="30" customHeight="1" x14ac:dyDescent="0.3">
      <c r="A71" s="2" t="s">
        <v>289</v>
      </c>
      <c r="B71" s="65">
        <v>43314</v>
      </c>
      <c r="C71" s="66" t="s">
        <v>688</v>
      </c>
      <c r="D71" s="67" t="s">
        <v>291</v>
      </c>
      <c r="E71" s="68">
        <v>1</v>
      </c>
      <c r="F71" s="67">
        <v>155000</v>
      </c>
      <c r="G71" s="67">
        <v>199250</v>
      </c>
      <c r="H71" s="67">
        <v>750</v>
      </c>
      <c r="I71" s="67">
        <v>200000</v>
      </c>
      <c r="J71" s="75" t="s">
        <v>601</v>
      </c>
      <c r="K71" s="75" t="s">
        <v>554</v>
      </c>
      <c r="L71" s="75" t="s">
        <v>551</v>
      </c>
      <c r="M71" s="68">
        <v>6</v>
      </c>
      <c r="N71" s="6" t="s">
        <v>426</v>
      </c>
    </row>
    <row r="72" spans="1:14" ht="30" customHeight="1" x14ac:dyDescent="0.3">
      <c r="A72" s="2" t="s">
        <v>345</v>
      </c>
      <c r="B72" s="85">
        <v>43367</v>
      </c>
      <c r="C72" s="86" t="s">
        <v>688</v>
      </c>
      <c r="D72" s="87" t="s">
        <v>43</v>
      </c>
      <c r="E72" s="88">
        <v>1</v>
      </c>
      <c r="F72" s="87">
        <v>150000</v>
      </c>
      <c r="G72" s="87">
        <v>197250</v>
      </c>
      <c r="H72" s="87">
        <v>750</v>
      </c>
      <c r="I72" s="87">
        <v>198000</v>
      </c>
      <c r="J72" s="89" t="s">
        <v>602</v>
      </c>
      <c r="K72" s="75" t="s">
        <v>715</v>
      </c>
      <c r="L72" s="75" t="s">
        <v>551</v>
      </c>
      <c r="M72" s="88">
        <v>5</v>
      </c>
      <c r="N72" s="6" t="s">
        <v>426</v>
      </c>
    </row>
    <row r="73" spans="1:14" ht="30" customHeight="1" x14ac:dyDescent="0.3">
      <c r="A73" s="2" t="s">
        <v>271</v>
      </c>
      <c r="B73" s="4">
        <v>43300</v>
      </c>
      <c r="C73" s="7" t="s">
        <v>665</v>
      </c>
      <c r="D73" s="6" t="s">
        <v>274</v>
      </c>
      <c r="E73" s="12">
        <v>1</v>
      </c>
      <c r="F73" s="6">
        <v>167000</v>
      </c>
      <c r="G73" s="6">
        <v>196225</v>
      </c>
      <c r="H73" s="6">
        <v>750</v>
      </c>
      <c r="I73" s="6">
        <v>196975</v>
      </c>
      <c r="J73" s="12" t="s">
        <v>556</v>
      </c>
      <c r="K73" s="12" t="s">
        <v>548</v>
      </c>
      <c r="L73" s="12" t="s">
        <v>552</v>
      </c>
      <c r="M73" s="12">
        <v>1</v>
      </c>
      <c r="N73" s="6" t="s">
        <v>426</v>
      </c>
    </row>
    <row r="74" spans="1:14" ht="30" customHeight="1" x14ac:dyDescent="0.3">
      <c r="A74" s="2" t="s">
        <v>489</v>
      </c>
      <c r="B74" s="97">
        <v>43439</v>
      </c>
      <c r="C74" s="98" t="s">
        <v>665</v>
      </c>
      <c r="D74" s="99" t="s">
        <v>490</v>
      </c>
      <c r="E74" s="100">
        <v>2</v>
      </c>
      <c r="F74" s="99">
        <v>166090</v>
      </c>
      <c r="G74" s="99">
        <v>195155.75</v>
      </c>
      <c r="H74" s="99">
        <v>750</v>
      </c>
      <c r="I74" s="99">
        <v>195905.75</v>
      </c>
      <c r="J74" s="101" t="s">
        <v>590</v>
      </c>
      <c r="K74" s="101" t="s">
        <v>711</v>
      </c>
      <c r="L74" s="75" t="s">
        <v>552</v>
      </c>
      <c r="M74" s="100">
        <v>4</v>
      </c>
      <c r="N74" s="99" t="s">
        <v>426</v>
      </c>
    </row>
    <row r="75" spans="1:14" ht="30" customHeight="1" x14ac:dyDescent="0.3">
      <c r="A75" s="2" t="s">
        <v>174</v>
      </c>
      <c r="B75" s="52">
        <v>43224</v>
      </c>
      <c r="C75" s="53" t="s">
        <v>665</v>
      </c>
      <c r="D75" s="54" t="s">
        <v>175</v>
      </c>
      <c r="E75" s="55">
        <v>1</v>
      </c>
      <c r="F75" s="54">
        <v>165000</v>
      </c>
      <c r="G75" s="54">
        <v>193875</v>
      </c>
      <c r="H75" s="54">
        <v>1550</v>
      </c>
      <c r="I75" s="54">
        <v>195425</v>
      </c>
      <c r="J75" s="12" t="s">
        <v>603</v>
      </c>
      <c r="K75" s="12" t="s">
        <v>711</v>
      </c>
      <c r="L75" s="12" t="s">
        <v>552</v>
      </c>
      <c r="M75" s="55">
        <v>4</v>
      </c>
      <c r="N75" s="6" t="s">
        <v>426</v>
      </c>
    </row>
    <row r="76" spans="1:14" ht="30" customHeight="1" x14ac:dyDescent="0.3">
      <c r="A76" s="2" t="s">
        <v>16</v>
      </c>
      <c r="B76" s="4">
        <v>43115</v>
      </c>
      <c r="C76" s="7" t="s">
        <v>665</v>
      </c>
      <c r="D76" s="6" t="s">
        <v>32</v>
      </c>
      <c r="E76" s="12">
        <v>1</v>
      </c>
      <c r="F76" s="6">
        <v>165000</v>
      </c>
      <c r="G76" s="6">
        <v>193875</v>
      </c>
      <c r="H76" s="6">
        <v>750</v>
      </c>
      <c r="I76" s="6">
        <v>194625</v>
      </c>
      <c r="J76" s="12" t="s">
        <v>556</v>
      </c>
      <c r="K76" s="12" t="s">
        <v>548</v>
      </c>
      <c r="L76" s="12" t="s">
        <v>552</v>
      </c>
      <c r="M76" s="12">
        <v>1</v>
      </c>
      <c r="N76" s="6" t="s">
        <v>426</v>
      </c>
    </row>
    <row r="77" spans="1:14" ht="30" customHeight="1" x14ac:dyDescent="0.3">
      <c r="A77" s="2" t="s">
        <v>264</v>
      </c>
      <c r="B77" s="4">
        <v>43294</v>
      </c>
      <c r="C77" s="7" t="s">
        <v>688</v>
      </c>
      <c r="D77" s="6" t="s">
        <v>309</v>
      </c>
      <c r="E77" s="12">
        <v>3</v>
      </c>
      <c r="F77" s="6">
        <v>153000</v>
      </c>
      <c r="G77" s="6">
        <v>187275</v>
      </c>
      <c r="H77" s="6">
        <v>1500</v>
      </c>
      <c r="I77" s="6">
        <v>188775</v>
      </c>
      <c r="J77" s="12" t="s">
        <v>604</v>
      </c>
      <c r="K77" s="12" t="s">
        <v>554</v>
      </c>
      <c r="L77" s="12" t="s">
        <v>551</v>
      </c>
      <c r="M77" s="12">
        <v>4</v>
      </c>
      <c r="N77" s="6" t="s">
        <v>426</v>
      </c>
    </row>
    <row r="78" spans="1:14" ht="30" customHeight="1" x14ac:dyDescent="0.3">
      <c r="A78" s="2" t="s">
        <v>419</v>
      </c>
      <c r="B78" s="91">
        <v>43404</v>
      </c>
      <c r="C78" s="92" t="s">
        <v>688</v>
      </c>
      <c r="D78" s="93" t="s">
        <v>422</v>
      </c>
      <c r="E78" s="94">
        <v>4</v>
      </c>
      <c r="F78" s="93">
        <f>150200</f>
        <v>150200</v>
      </c>
      <c r="G78" s="93">
        <v>182000</v>
      </c>
      <c r="H78" s="93">
        <v>3000</v>
      </c>
      <c r="I78" s="93">
        <v>185000</v>
      </c>
      <c r="J78" s="95" t="s">
        <v>605</v>
      </c>
      <c r="K78" s="95" t="s">
        <v>554</v>
      </c>
      <c r="L78" s="75" t="s">
        <v>552</v>
      </c>
      <c r="M78" s="94">
        <v>4</v>
      </c>
      <c r="N78" s="6" t="s">
        <v>463</v>
      </c>
    </row>
    <row r="79" spans="1:14" ht="30" customHeight="1" x14ac:dyDescent="0.3">
      <c r="A79" s="2" t="s">
        <v>167</v>
      </c>
      <c r="B79" s="47">
        <v>43216</v>
      </c>
      <c r="C79" s="48" t="s">
        <v>665</v>
      </c>
      <c r="D79" s="49" t="s">
        <v>170</v>
      </c>
      <c r="E79" s="50">
        <v>1</v>
      </c>
      <c r="F79" s="49">
        <v>156000</v>
      </c>
      <c r="G79" s="49">
        <v>183300</v>
      </c>
      <c r="H79" s="49">
        <v>750</v>
      </c>
      <c r="I79" s="49">
        <v>184050</v>
      </c>
      <c r="J79" s="12" t="s">
        <v>590</v>
      </c>
      <c r="K79" s="12" t="s">
        <v>711</v>
      </c>
      <c r="L79" s="12" t="s">
        <v>552</v>
      </c>
      <c r="M79" s="50">
        <v>4</v>
      </c>
      <c r="N79" s="6" t="s">
        <v>426</v>
      </c>
    </row>
    <row r="80" spans="1:14" ht="30" customHeight="1" x14ac:dyDescent="0.3">
      <c r="A80" s="2" t="s">
        <v>430</v>
      </c>
      <c r="B80" s="4">
        <v>43412</v>
      </c>
      <c r="C80" s="7" t="s">
        <v>665</v>
      </c>
      <c r="D80" s="6" t="s">
        <v>398</v>
      </c>
      <c r="E80" s="12">
        <v>1</v>
      </c>
      <c r="F80" s="6">
        <v>150000</v>
      </c>
      <c r="G80" s="6">
        <v>176670</v>
      </c>
      <c r="H80" s="6">
        <v>750</v>
      </c>
      <c r="I80" s="6">
        <v>177420</v>
      </c>
      <c r="J80" s="75" t="s">
        <v>606</v>
      </c>
      <c r="K80" s="75" t="s">
        <v>711</v>
      </c>
      <c r="L80" s="75" t="s">
        <v>551</v>
      </c>
      <c r="M80" s="12">
        <v>4</v>
      </c>
      <c r="N80" s="6" t="s">
        <v>235</v>
      </c>
    </row>
    <row r="81" spans="1:14" ht="30" customHeight="1" x14ac:dyDescent="0.3">
      <c r="A81" s="2" t="s">
        <v>201</v>
      </c>
      <c r="B81" s="4">
        <v>43250</v>
      </c>
      <c r="C81" s="7" t="s">
        <v>665</v>
      </c>
      <c r="D81" s="6" t="s">
        <v>208</v>
      </c>
      <c r="E81" s="12">
        <v>1</v>
      </c>
      <c r="F81" s="6">
        <v>150000</v>
      </c>
      <c r="G81" s="6">
        <v>176250</v>
      </c>
      <c r="H81" s="6">
        <v>1000</v>
      </c>
      <c r="I81" s="6">
        <v>177250</v>
      </c>
      <c r="J81" s="12" t="s">
        <v>591</v>
      </c>
      <c r="K81" s="12" t="s">
        <v>711</v>
      </c>
      <c r="L81" s="12" t="s">
        <v>551</v>
      </c>
      <c r="M81" s="12">
        <v>4</v>
      </c>
      <c r="N81" s="6" t="s">
        <v>235</v>
      </c>
    </row>
    <row r="82" spans="1:14" ht="30" customHeight="1" x14ac:dyDescent="0.3">
      <c r="A82" s="2" t="s">
        <v>494</v>
      </c>
      <c r="B82" s="97">
        <v>43441</v>
      </c>
      <c r="C82" s="98" t="s">
        <v>688</v>
      </c>
      <c r="D82" s="7" t="s">
        <v>510</v>
      </c>
      <c r="E82" s="100">
        <v>1</v>
      </c>
      <c r="F82" s="99">
        <v>143000</v>
      </c>
      <c r="G82" s="99">
        <v>176250</v>
      </c>
      <c r="H82" s="99">
        <v>750</v>
      </c>
      <c r="I82" s="99">
        <v>177000</v>
      </c>
      <c r="J82" s="101" t="s">
        <v>607</v>
      </c>
      <c r="K82" s="75" t="s">
        <v>549</v>
      </c>
      <c r="L82" s="75" t="s">
        <v>551</v>
      </c>
      <c r="M82" s="100">
        <v>4</v>
      </c>
      <c r="N82" s="99" t="s">
        <v>235</v>
      </c>
    </row>
    <row r="83" spans="1:14" ht="30" customHeight="1" x14ac:dyDescent="0.3">
      <c r="A83" s="2" t="s">
        <v>145</v>
      </c>
      <c r="B83" s="43">
        <v>43200</v>
      </c>
      <c r="C83" s="44" t="s">
        <v>688</v>
      </c>
      <c r="D83" s="45" t="s">
        <v>146</v>
      </c>
      <c r="E83" s="46">
        <v>2</v>
      </c>
      <c r="F83" s="45">
        <v>133000</v>
      </c>
      <c r="G83" s="45">
        <v>159325</v>
      </c>
      <c r="H83" s="45">
        <v>2500</v>
      </c>
      <c r="I83" s="45">
        <v>161825</v>
      </c>
      <c r="J83" s="12" t="s">
        <v>588</v>
      </c>
      <c r="K83" s="12" t="s">
        <v>554</v>
      </c>
      <c r="L83" s="12" t="s">
        <v>552</v>
      </c>
      <c r="M83" s="46">
        <v>4</v>
      </c>
      <c r="N83" s="6" t="s">
        <v>426</v>
      </c>
    </row>
    <row r="84" spans="1:14" ht="30" customHeight="1" x14ac:dyDescent="0.3">
      <c r="A84" s="2" t="s">
        <v>311</v>
      </c>
      <c r="B84" s="70">
        <v>43341</v>
      </c>
      <c r="C84" s="71" t="s">
        <v>665</v>
      </c>
      <c r="D84" s="72" t="s">
        <v>316</v>
      </c>
      <c r="E84" s="73">
        <v>1</v>
      </c>
      <c r="F84" s="72">
        <v>137000</v>
      </c>
      <c r="G84" s="72">
        <v>160975</v>
      </c>
      <c r="H84" s="72">
        <v>750</v>
      </c>
      <c r="I84" s="72">
        <v>161725</v>
      </c>
      <c r="J84" s="75" t="s">
        <v>608</v>
      </c>
      <c r="K84" s="75" t="s">
        <v>711</v>
      </c>
      <c r="L84" s="75" t="s">
        <v>552</v>
      </c>
      <c r="M84" s="73">
        <v>4</v>
      </c>
      <c r="N84" s="6" t="s">
        <v>426</v>
      </c>
    </row>
    <row r="85" spans="1:14" ht="30" customHeight="1" x14ac:dyDescent="0.3">
      <c r="A85" s="90" t="s">
        <v>368</v>
      </c>
      <c r="B85" s="91">
        <v>43378</v>
      </c>
      <c r="C85" s="92" t="s">
        <v>688</v>
      </c>
      <c r="D85" s="93" t="s">
        <v>369</v>
      </c>
      <c r="E85" s="94">
        <v>1</v>
      </c>
      <c r="F85" s="93">
        <v>124000</v>
      </c>
      <c r="G85" s="93">
        <v>158500</v>
      </c>
      <c r="H85" s="93">
        <v>1500</v>
      </c>
      <c r="I85" s="93">
        <v>160000</v>
      </c>
      <c r="J85" s="75" t="s">
        <v>596</v>
      </c>
      <c r="K85" s="75" t="s">
        <v>554</v>
      </c>
      <c r="L85" s="75" t="s">
        <v>552</v>
      </c>
      <c r="M85" s="94">
        <v>6</v>
      </c>
      <c r="N85" s="6" t="s">
        <v>463</v>
      </c>
    </row>
    <row r="86" spans="1:14" ht="30" customHeight="1" x14ac:dyDescent="0.3">
      <c r="A86" s="2" t="s">
        <v>161</v>
      </c>
      <c r="B86" s="47">
        <v>43216</v>
      </c>
      <c r="C86" s="48" t="s">
        <v>665</v>
      </c>
      <c r="D86" s="49" t="s">
        <v>162</v>
      </c>
      <c r="E86" s="50">
        <v>1</v>
      </c>
      <c r="F86" s="49">
        <v>135000</v>
      </c>
      <c r="G86" s="49">
        <v>158625</v>
      </c>
      <c r="H86" s="49">
        <v>750</v>
      </c>
      <c r="I86" s="49">
        <v>159375</v>
      </c>
      <c r="J86" s="50" t="s">
        <v>609</v>
      </c>
      <c r="K86" s="12" t="s">
        <v>549</v>
      </c>
      <c r="L86" s="12" t="s">
        <v>551</v>
      </c>
      <c r="M86" s="50">
        <v>3</v>
      </c>
      <c r="N86" s="6" t="s">
        <v>426</v>
      </c>
    </row>
    <row r="87" spans="1:14" ht="30" customHeight="1" x14ac:dyDescent="0.3">
      <c r="A87" s="2" t="s">
        <v>524</v>
      </c>
      <c r="B87" s="97">
        <v>43448</v>
      </c>
      <c r="C87" s="98" t="s">
        <v>665</v>
      </c>
      <c r="D87" s="99" t="s">
        <v>525</v>
      </c>
      <c r="E87" s="100">
        <v>1</v>
      </c>
      <c r="F87" s="99">
        <v>127000</v>
      </c>
      <c r="G87" s="99">
        <v>154975</v>
      </c>
      <c r="H87" s="99">
        <v>750</v>
      </c>
      <c r="I87" s="99">
        <v>155725</v>
      </c>
      <c r="J87" s="101" t="s">
        <v>576</v>
      </c>
      <c r="K87" s="75" t="s">
        <v>549</v>
      </c>
      <c r="L87" s="75" t="s">
        <v>552</v>
      </c>
      <c r="M87" s="100">
        <v>4</v>
      </c>
      <c r="N87" s="99" t="s">
        <v>235</v>
      </c>
    </row>
    <row r="88" spans="1:14" ht="30" customHeight="1" x14ac:dyDescent="0.3">
      <c r="A88" s="2" t="s">
        <v>180</v>
      </c>
      <c r="B88" s="4">
        <v>43228</v>
      </c>
      <c r="C88" s="7" t="s">
        <v>665</v>
      </c>
      <c r="D88" s="6" t="s">
        <v>179</v>
      </c>
      <c r="E88" s="12">
        <v>1</v>
      </c>
      <c r="F88" s="6">
        <v>130000</v>
      </c>
      <c r="G88" s="6">
        <v>152750</v>
      </c>
      <c r="H88" s="6">
        <v>750</v>
      </c>
      <c r="I88" s="6">
        <v>153500</v>
      </c>
      <c r="J88" s="12" t="s">
        <v>608</v>
      </c>
      <c r="K88" s="12" t="s">
        <v>711</v>
      </c>
      <c r="L88" s="12" t="s">
        <v>552</v>
      </c>
      <c r="M88" s="12">
        <v>4</v>
      </c>
      <c r="N88" s="6" t="s">
        <v>426</v>
      </c>
    </row>
    <row r="89" spans="1:14" ht="30" customHeight="1" x14ac:dyDescent="0.3">
      <c r="A89" s="2" t="s">
        <v>400</v>
      </c>
      <c r="B89" s="91">
        <v>43390</v>
      </c>
      <c r="C89" s="92" t="s">
        <v>688</v>
      </c>
      <c r="D89" s="93" t="s">
        <v>396</v>
      </c>
      <c r="E89" s="94">
        <v>2</v>
      </c>
      <c r="F89" s="93">
        <v>125000</v>
      </c>
      <c r="G89" s="93">
        <v>152250</v>
      </c>
      <c r="H89" s="93">
        <v>750</v>
      </c>
      <c r="I89" s="93">
        <v>153000</v>
      </c>
      <c r="J89" s="75" t="s">
        <v>610</v>
      </c>
      <c r="K89" s="75" t="s">
        <v>554</v>
      </c>
      <c r="L89" s="75" t="s">
        <v>551</v>
      </c>
      <c r="M89" s="94">
        <v>4</v>
      </c>
      <c r="N89" s="6" t="s">
        <v>463</v>
      </c>
    </row>
    <row r="90" spans="1:14" ht="30" customHeight="1" x14ac:dyDescent="0.3">
      <c r="A90" s="2" t="s">
        <v>275</v>
      </c>
      <c r="B90" s="4">
        <v>43307</v>
      </c>
      <c r="C90" s="7" t="s">
        <v>665</v>
      </c>
      <c r="D90" s="6" t="s">
        <v>276</v>
      </c>
      <c r="E90" s="12">
        <v>1</v>
      </c>
      <c r="F90" s="6">
        <v>128000</v>
      </c>
      <c r="G90" s="6">
        <v>150400</v>
      </c>
      <c r="H90" s="6">
        <v>750</v>
      </c>
      <c r="I90" s="6">
        <v>151150</v>
      </c>
      <c r="J90" s="12" t="s">
        <v>611</v>
      </c>
      <c r="K90" s="12" t="s">
        <v>548</v>
      </c>
      <c r="L90" s="12" t="s">
        <v>552</v>
      </c>
      <c r="M90" s="12">
        <v>3</v>
      </c>
      <c r="N90" s="6" t="s">
        <v>426</v>
      </c>
    </row>
    <row r="91" spans="1:14" ht="30" customHeight="1" x14ac:dyDescent="0.3">
      <c r="A91" s="2" t="s">
        <v>62</v>
      </c>
      <c r="B91" s="19">
        <v>43132</v>
      </c>
      <c r="C91" s="20" t="s">
        <v>665</v>
      </c>
      <c r="D91" s="21" t="s">
        <v>70</v>
      </c>
      <c r="E91" s="22">
        <v>2</v>
      </c>
      <c r="F91" s="21">
        <v>123000</v>
      </c>
      <c r="G91" s="21">
        <v>146425</v>
      </c>
      <c r="H91" s="21">
        <v>2250</v>
      </c>
      <c r="I91" s="21">
        <v>148675</v>
      </c>
      <c r="J91" s="22" t="s">
        <v>612</v>
      </c>
      <c r="K91" s="12" t="s">
        <v>549</v>
      </c>
      <c r="L91" s="12" t="s">
        <v>551</v>
      </c>
      <c r="M91" s="22">
        <v>3</v>
      </c>
      <c r="N91" s="6" t="s">
        <v>426</v>
      </c>
    </row>
    <row r="92" spans="1:14" ht="30" customHeight="1" x14ac:dyDescent="0.3">
      <c r="A92" s="2" t="s">
        <v>128</v>
      </c>
      <c r="B92" s="39">
        <v>43181</v>
      </c>
      <c r="C92" s="40" t="s">
        <v>665</v>
      </c>
      <c r="D92" s="41" t="s">
        <v>130</v>
      </c>
      <c r="E92" s="42">
        <v>3</v>
      </c>
      <c r="F92" s="41">
        <v>122000</v>
      </c>
      <c r="G92" s="41">
        <v>145675</v>
      </c>
      <c r="H92" s="41">
        <v>750</v>
      </c>
      <c r="I92" s="41">
        <v>146425</v>
      </c>
      <c r="J92" s="42" t="s">
        <v>569</v>
      </c>
      <c r="K92" s="12" t="s">
        <v>548</v>
      </c>
      <c r="L92" s="12" t="s">
        <v>552</v>
      </c>
      <c r="M92" s="42">
        <v>4</v>
      </c>
      <c r="N92" s="6" t="s">
        <v>426</v>
      </c>
    </row>
    <row r="93" spans="1:14" ht="30" customHeight="1" x14ac:dyDescent="0.3">
      <c r="A93" s="2" t="s">
        <v>189</v>
      </c>
      <c r="B93" s="52">
        <v>43234</v>
      </c>
      <c r="C93" s="53" t="s">
        <v>665</v>
      </c>
      <c r="D93" s="54" t="s">
        <v>190</v>
      </c>
      <c r="E93" s="55">
        <v>3</v>
      </c>
      <c r="F93" s="54">
        <v>124000</v>
      </c>
      <c r="G93" s="54">
        <v>145625</v>
      </c>
      <c r="H93" s="54">
        <v>750</v>
      </c>
      <c r="I93" s="54">
        <v>146375</v>
      </c>
      <c r="J93" s="12" t="s">
        <v>613</v>
      </c>
      <c r="K93" s="12" t="s">
        <v>711</v>
      </c>
      <c r="L93" s="12" t="s">
        <v>552</v>
      </c>
      <c r="M93" s="55">
        <v>4</v>
      </c>
      <c r="N93" s="6" t="s">
        <v>426</v>
      </c>
    </row>
    <row r="94" spans="1:14" ht="30" customHeight="1" x14ac:dyDescent="0.3">
      <c r="A94" s="2" t="s">
        <v>214</v>
      </c>
      <c r="B94" s="56">
        <v>43255</v>
      </c>
      <c r="C94" s="57" t="s">
        <v>688</v>
      </c>
      <c r="D94" s="58" t="s">
        <v>215</v>
      </c>
      <c r="E94" s="59">
        <v>1</v>
      </c>
      <c r="F94" s="58">
        <v>120000</v>
      </c>
      <c r="G94" s="58">
        <v>141000</v>
      </c>
      <c r="H94" s="58">
        <v>0</v>
      </c>
      <c r="I94" s="58">
        <v>141000</v>
      </c>
      <c r="J94" s="59" t="s">
        <v>614</v>
      </c>
      <c r="K94" s="12" t="s">
        <v>549</v>
      </c>
      <c r="L94" s="12" t="s">
        <v>552</v>
      </c>
      <c r="M94" s="59">
        <v>4</v>
      </c>
      <c r="N94" s="6" t="s">
        <v>426</v>
      </c>
    </row>
    <row r="95" spans="1:14" ht="30" customHeight="1" x14ac:dyDescent="0.3">
      <c r="A95" s="2" t="s">
        <v>339</v>
      </c>
      <c r="B95" s="80">
        <v>43364</v>
      </c>
      <c r="C95" s="81" t="s">
        <v>665</v>
      </c>
      <c r="D95" s="82" t="s">
        <v>340</v>
      </c>
      <c r="E95" s="83">
        <v>2</v>
      </c>
      <c r="F95" s="82">
        <v>114500</v>
      </c>
      <c r="G95" s="82">
        <v>137400</v>
      </c>
      <c r="H95" s="82">
        <v>2200</v>
      </c>
      <c r="I95" s="82">
        <v>139600</v>
      </c>
      <c r="J95" s="84" t="s">
        <v>613</v>
      </c>
      <c r="K95" s="84" t="s">
        <v>711</v>
      </c>
      <c r="L95" s="75" t="s">
        <v>552</v>
      </c>
      <c r="M95" s="83">
        <v>4</v>
      </c>
      <c r="N95" s="6" t="s">
        <v>426</v>
      </c>
    </row>
    <row r="96" spans="1:14" ht="30" customHeight="1" x14ac:dyDescent="0.3">
      <c r="A96" s="2" t="s">
        <v>111</v>
      </c>
      <c r="B96" s="39">
        <v>43168</v>
      </c>
      <c r="C96" s="40" t="s">
        <v>665</v>
      </c>
      <c r="D96" s="41" t="s">
        <v>114</v>
      </c>
      <c r="E96" s="42">
        <v>2</v>
      </c>
      <c r="F96" s="41">
        <v>115000</v>
      </c>
      <c r="G96" s="41">
        <v>138400</v>
      </c>
      <c r="H96" s="41">
        <v>750</v>
      </c>
      <c r="I96" s="41">
        <v>139150</v>
      </c>
      <c r="J96" s="12" t="s">
        <v>615</v>
      </c>
      <c r="K96" s="12" t="s">
        <v>711</v>
      </c>
      <c r="L96" s="12" t="s">
        <v>552</v>
      </c>
      <c r="M96" s="42">
        <v>3</v>
      </c>
      <c r="N96" s="6" t="s">
        <v>426</v>
      </c>
    </row>
    <row r="97" spans="1:14" ht="30" customHeight="1" x14ac:dyDescent="0.3">
      <c r="A97" s="90" t="s">
        <v>374</v>
      </c>
      <c r="B97" s="91">
        <v>43383</v>
      </c>
      <c r="C97" s="92" t="s">
        <v>688</v>
      </c>
      <c r="D97" s="93" t="s">
        <v>382</v>
      </c>
      <c r="E97" s="94">
        <v>1</v>
      </c>
      <c r="F97" s="93">
        <v>107500</v>
      </c>
      <c r="G97" s="93">
        <v>137500</v>
      </c>
      <c r="H97" s="93">
        <v>1500</v>
      </c>
      <c r="I97" s="93">
        <v>139000</v>
      </c>
      <c r="J97" s="75" t="s">
        <v>616</v>
      </c>
      <c r="K97" s="75" t="s">
        <v>554</v>
      </c>
      <c r="L97" s="75" t="s">
        <v>551</v>
      </c>
      <c r="M97" s="94">
        <v>4</v>
      </c>
      <c r="N97" s="6" t="s">
        <v>463</v>
      </c>
    </row>
    <row r="98" spans="1:14" ht="30" customHeight="1" x14ac:dyDescent="0.3">
      <c r="A98" s="2" t="s">
        <v>508</v>
      </c>
      <c r="B98" s="97">
        <v>43445</v>
      </c>
      <c r="C98" s="98" t="s">
        <v>688</v>
      </c>
      <c r="D98" s="99" t="s">
        <v>513</v>
      </c>
      <c r="E98" s="100">
        <v>1</v>
      </c>
      <c r="F98" s="99">
        <v>114000</v>
      </c>
      <c r="G98" s="99">
        <v>137500</v>
      </c>
      <c r="H98" s="99">
        <v>1500</v>
      </c>
      <c r="I98" s="99">
        <v>139000</v>
      </c>
      <c r="J98" s="101" t="s">
        <v>617</v>
      </c>
      <c r="K98" s="101" t="s">
        <v>554</v>
      </c>
      <c r="L98" s="75" t="s">
        <v>551</v>
      </c>
      <c r="M98" s="100">
        <v>4</v>
      </c>
      <c r="N98" s="99" t="s">
        <v>463</v>
      </c>
    </row>
    <row r="99" spans="1:14" ht="30" customHeight="1" x14ac:dyDescent="0.3">
      <c r="A99" s="2" t="s">
        <v>232</v>
      </c>
      <c r="B99" s="56">
        <v>43280</v>
      </c>
      <c r="C99" s="57" t="s">
        <v>665</v>
      </c>
      <c r="D99" s="58" t="s">
        <v>234</v>
      </c>
      <c r="E99" s="59">
        <v>1</v>
      </c>
      <c r="F99" s="58">
        <v>117500</v>
      </c>
      <c r="G99" s="58">
        <v>137900</v>
      </c>
      <c r="H99" s="58">
        <v>750</v>
      </c>
      <c r="I99" s="58">
        <v>138650</v>
      </c>
      <c r="J99" s="59" t="s">
        <v>618</v>
      </c>
      <c r="K99" s="12" t="s">
        <v>549</v>
      </c>
      <c r="L99" s="12" t="s">
        <v>551</v>
      </c>
      <c r="M99" s="59">
        <v>4</v>
      </c>
      <c r="N99" s="58" t="s">
        <v>235</v>
      </c>
    </row>
    <row r="100" spans="1:14" ht="30" customHeight="1" x14ac:dyDescent="0.3">
      <c r="A100" s="2" t="s">
        <v>115</v>
      </c>
      <c r="B100" s="39">
        <v>43172</v>
      </c>
      <c r="C100" s="40" t="s">
        <v>665</v>
      </c>
      <c r="D100" s="41" t="s">
        <v>116</v>
      </c>
      <c r="E100" s="42">
        <v>2</v>
      </c>
      <c r="F100" s="41">
        <v>113000</v>
      </c>
      <c r="G100" s="41">
        <v>136400</v>
      </c>
      <c r="H100" s="41">
        <v>750</v>
      </c>
      <c r="I100" s="41">
        <v>137150</v>
      </c>
      <c r="J100" s="42" t="s">
        <v>556</v>
      </c>
      <c r="K100" s="12" t="s">
        <v>548</v>
      </c>
      <c r="L100" s="12" t="s">
        <v>552</v>
      </c>
      <c r="M100" s="42">
        <v>1</v>
      </c>
      <c r="N100" s="6" t="s">
        <v>426</v>
      </c>
    </row>
    <row r="101" spans="1:14" ht="30" customHeight="1" x14ac:dyDescent="0.3">
      <c r="A101" s="2" t="s">
        <v>285</v>
      </c>
      <c r="B101" s="65">
        <v>43308</v>
      </c>
      <c r="C101" s="66" t="s">
        <v>721</v>
      </c>
      <c r="D101" s="67" t="s">
        <v>286</v>
      </c>
      <c r="E101" s="68">
        <v>1</v>
      </c>
      <c r="F101" s="67">
        <v>130000</v>
      </c>
      <c r="G101" s="67">
        <v>136500</v>
      </c>
      <c r="H101" s="67">
        <v>0</v>
      </c>
      <c r="I101" s="67">
        <v>136500</v>
      </c>
      <c r="J101" s="68" t="s">
        <v>572</v>
      </c>
      <c r="K101" s="12" t="s">
        <v>712</v>
      </c>
      <c r="L101" s="12" t="s">
        <v>552</v>
      </c>
      <c r="M101" s="68"/>
      <c r="N101" s="6" t="s">
        <v>426</v>
      </c>
    </row>
    <row r="102" spans="1:14" ht="30" customHeight="1" x14ac:dyDescent="0.3">
      <c r="A102" s="2" t="s">
        <v>330</v>
      </c>
      <c r="B102" s="76">
        <v>43354</v>
      </c>
      <c r="C102" s="7" t="s">
        <v>688</v>
      </c>
      <c r="D102" s="6" t="s">
        <v>332</v>
      </c>
      <c r="E102" s="79">
        <v>1</v>
      </c>
      <c r="F102" s="78">
        <v>103000</v>
      </c>
      <c r="G102" s="78">
        <v>134500</v>
      </c>
      <c r="H102" s="78">
        <v>1500</v>
      </c>
      <c r="I102" s="78">
        <v>136000</v>
      </c>
      <c r="J102" s="75" t="s">
        <v>619</v>
      </c>
      <c r="K102" s="75" t="s">
        <v>554</v>
      </c>
      <c r="L102" s="75" t="s">
        <v>551</v>
      </c>
      <c r="M102" s="12">
        <v>6</v>
      </c>
      <c r="N102" s="6" t="s">
        <v>426</v>
      </c>
    </row>
    <row r="103" spans="1:14" ht="30" customHeight="1" x14ac:dyDescent="0.3">
      <c r="A103" s="2" t="s">
        <v>8</v>
      </c>
      <c r="B103" s="4">
        <v>43109</v>
      </c>
      <c r="C103" s="7" t="s">
        <v>665</v>
      </c>
      <c r="D103" s="6" t="s">
        <v>39</v>
      </c>
      <c r="E103" s="12">
        <v>3</v>
      </c>
      <c r="F103" s="6">
        <v>116800</v>
      </c>
      <c r="G103" s="6">
        <v>134320</v>
      </c>
      <c r="H103" s="6">
        <v>750</v>
      </c>
      <c r="I103" s="6">
        <v>135040</v>
      </c>
      <c r="J103" s="12" t="s">
        <v>558</v>
      </c>
      <c r="K103" s="12" t="s">
        <v>548</v>
      </c>
      <c r="L103" s="12" t="s">
        <v>552</v>
      </c>
      <c r="M103" s="12">
        <v>6</v>
      </c>
      <c r="N103" s="6" t="s">
        <v>426</v>
      </c>
    </row>
    <row r="104" spans="1:14" ht="30" customHeight="1" x14ac:dyDescent="0.3">
      <c r="A104" s="2" t="s">
        <v>7</v>
      </c>
      <c r="B104" s="4">
        <v>43105</v>
      </c>
      <c r="C104" s="7" t="s">
        <v>665</v>
      </c>
      <c r="D104" s="6" t="s">
        <v>34</v>
      </c>
      <c r="E104" s="12">
        <v>1</v>
      </c>
      <c r="F104" s="6">
        <v>116000</v>
      </c>
      <c r="G104" s="6">
        <v>133400</v>
      </c>
      <c r="H104" s="6">
        <v>750</v>
      </c>
      <c r="I104" s="6">
        <v>134150</v>
      </c>
      <c r="J104" s="12" t="s">
        <v>620</v>
      </c>
      <c r="K104" s="12" t="s">
        <v>549</v>
      </c>
      <c r="L104" s="12" t="s">
        <v>551</v>
      </c>
      <c r="M104" s="12">
        <v>3</v>
      </c>
      <c r="N104" s="6" t="s">
        <v>426</v>
      </c>
    </row>
    <row r="105" spans="1:14" ht="30" customHeight="1" x14ac:dyDescent="0.3">
      <c r="A105" s="2" t="s">
        <v>329</v>
      </c>
      <c r="B105" s="76">
        <v>43353</v>
      </c>
      <c r="C105" s="77" t="s">
        <v>688</v>
      </c>
      <c r="D105" s="78" t="s">
        <v>331</v>
      </c>
      <c r="E105" s="79">
        <v>1</v>
      </c>
      <c r="F105" s="78">
        <v>109000</v>
      </c>
      <c r="G105" s="78">
        <v>131550</v>
      </c>
      <c r="H105" s="78">
        <v>750</v>
      </c>
      <c r="I105" s="78">
        <v>132300</v>
      </c>
      <c r="J105" s="75" t="s">
        <v>621</v>
      </c>
      <c r="K105" s="75" t="s">
        <v>554</v>
      </c>
      <c r="L105" s="75" t="s">
        <v>551</v>
      </c>
      <c r="M105" s="79">
        <v>4</v>
      </c>
      <c r="N105" s="6" t="s">
        <v>426</v>
      </c>
    </row>
    <row r="106" spans="1:14" ht="30" customHeight="1" x14ac:dyDescent="0.3">
      <c r="A106" s="2" t="s">
        <v>176</v>
      </c>
      <c r="B106" s="52">
        <v>43234</v>
      </c>
      <c r="C106" s="53" t="s">
        <v>688</v>
      </c>
      <c r="D106" s="54" t="s">
        <v>191</v>
      </c>
      <c r="E106" s="55">
        <v>2</v>
      </c>
      <c r="F106" s="54">
        <v>109000</v>
      </c>
      <c r="G106" s="54">
        <v>129250</v>
      </c>
      <c r="H106" s="54">
        <v>750</v>
      </c>
      <c r="I106" s="54">
        <v>130000</v>
      </c>
      <c r="J106" s="55" t="s">
        <v>622</v>
      </c>
      <c r="K106" s="12" t="s">
        <v>548</v>
      </c>
      <c r="L106" s="12" t="s">
        <v>551</v>
      </c>
      <c r="M106" s="55">
        <v>3</v>
      </c>
      <c r="N106" s="6" t="s">
        <v>426</v>
      </c>
    </row>
    <row r="107" spans="1:14" ht="30" customHeight="1" x14ac:dyDescent="0.3">
      <c r="A107" s="2" t="s">
        <v>322</v>
      </c>
      <c r="B107" s="70">
        <v>43347</v>
      </c>
      <c r="C107" s="71" t="s">
        <v>665</v>
      </c>
      <c r="D107" s="6" t="s">
        <v>424</v>
      </c>
      <c r="E107" s="73">
        <v>3</v>
      </c>
      <c r="F107" s="72">
        <v>110000</v>
      </c>
      <c r="G107" s="72">
        <v>129250</v>
      </c>
      <c r="H107" s="72">
        <v>750</v>
      </c>
      <c r="I107" s="72">
        <v>130000</v>
      </c>
      <c r="J107" s="74" t="s">
        <v>556</v>
      </c>
      <c r="K107" s="12" t="s">
        <v>548</v>
      </c>
      <c r="L107" s="12" t="s">
        <v>552</v>
      </c>
      <c r="M107" s="73">
        <v>1</v>
      </c>
      <c r="N107" s="6" t="s">
        <v>426</v>
      </c>
    </row>
    <row r="108" spans="1:14" ht="30" customHeight="1" x14ac:dyDescent="0.3">
      <c r="A108" s="2" t="s">
        <v>301</v>
      </c>
      <c r="B108" s="65">
        <v>43327</v>
      </c>
      <c r="C108" s="66" t="s">
        <v>688</v>
      </c>
      <c r="D108" s="67" t="s">
        <v>34</v>
      </c>
      <c r="E108" s="68">
        <v>1</v>
      </c>
      <c r="F108" s="67">
        <v>103000</v>
      </c>
      <c r="G108" s="67">
        <v>128550</v>
      </c>
      <c r="H108" s="67">
        <v>750</v>
      </c>
      <c r="I108" s="67">
        <v>129300</v>
      </c>
      <c r="J108" s="75" t="s">
        <v>594</v>
      </c>
      <c r="K108" s="75" t="s">
        <v>554</v>
      </c>
      <c r="L108" s="75" t="s">
        <v>551</v>
      </c>
      <c r="M108" s="68">
        <v>4</v>
      </c>
      <c r="N108" s="6" t="s">
        <v>426</v>
      </c>
    </row>
    <row r="109" spans="1:14" ht="30" customHeight="1" x14ac:dyDescent="0.3">
      <c r="A109" s="2" t="s">
        <v>305</v>
      </c>
      <c r="B109" s="65">
        <v>43329</v>
      </c>
      <c r="C109" s="66" t="s">
        <v>720</v>
      </c>
      <c r="D109" s="67" t="s">
        <v>34</v>
      </c>
      <c r="E109" s="68">
        <v>1</v>
      </c>
      <c r="F109" s="67">
        <v>103000</v>
      </c>
      <c r="G109" s="67">
        <v>128050</v>
      </c>
      <c r="H109" s="67">
        <v>750</v>
      </c>
      <c r="I109" s="67">
        <v>128800</v>
      </c>
      <c r="J109" s="69" t="s">
        <v>623</v>
      </c>
      <c r="K109" s="75" t="s">
        <v>548</v>
      </c>
      <c r="L109" s="75" t="s">
        <v>552</v>
      </c>
      <c r="M109" s="68">
        <v>4</v>
      </c>
      <c r="N109" s="67" t="s">
        <v>235</v>
      </c>
    </row>
    <row r="110" spans="1:14" ht="30" customHeight="1" x14ac:dyDescent="0.3">
      <c r="A110" s="2" t="s">
        <v>351</v>
      </c>
      <c r="B110" s="85">
        <v>43375</v>
      </c>
      <c r="C110" s="86" t="s">
        <v>688</v>
      </c>
      <c r="D110" s="87" t="s">
        <v>352</v>
      </c>
      <c r="E110" s="88">
        <v>1</v>
      </c>
      <c r="F110" s="87">
        <v>93000</v>
      </c>
      <c r="G110" s="87">
        <v>127350</v>
      </c>
      <c r="H110" s="87">
        <v>750</v>
      </c>
      <c r="I110" s="87">
        <v>128100</v>
      </c>
      <c r="J110" s="75" t="s">
        <v>583</v>
      </c>
      <c r="K110" s="75" t="s">
        <v>554</v>
      </c>
      <c r="L110" s="75" t="s">
        <v>552</v>
      </c>
      <c r="M110" s="88">
        <v>3</v>
      </c>
      <c r="N110" s="6" t="s">
        <v>463</v>
      </c>
    </row>
    <row r="111" spans="1:14" ht="30" customHeight="1" x14ac:dyDescent="0.3">
      <c r="A111" s="2" t="s">
        <v>83</v>
      </c>
      <c r="B111" s="26">
        <v>43139</v>
      </c>
      <c r="C111" s="27" t="s">
        <v>665</v>
      </c>
      <c r="D111" s="28" t="s">
        <v>84</v>
      </c>
      <c r="E111" s="29">
        <v>3</v>
      </c>
      <c r="F111" s="28">
        <f>106200</f>
        <v>106200</v>
      </c>
      <c r="G111" s="28">
        <v>126662.5</v>
      </c>
      <c r="H111" s="28">
        <v>750</v>
      </c>
      <c r="I111" s="28">
        <v>127412.5</v>
      </c>
      <c r="J111" s="29" t="s">
        <v>624</v>
      </c>
      <c r="K111" s="12" t="s">
        <v>548</v>
      </c>
      <c r="L111" s="12" t="s">
        <v>552</v>
      </c>
      <c r="M111" s="29">
        <v>4</v>
      </c>
      <c r="N111" s="6" t="s">
        <v>426</v>
      </c>
    </row>
    <row r="112" spans="1:14" ht="30" customHeight="1" x14ac:dyDescent="0.3">
      <c r="A112" s="2" t="s">
        <v>216</v>
      </c>
      <c r="B112" s="56">
        <v>43256</v>
      </c>
      <c r="C112" s="57" t="s">
        <v>688</v>
      </c>
      <c r="D112" s="58" t="s">
        <v>217</v>
      </c>
      <c r="E112" s="59">
        <v>1</v>
      </c>
      <c r="F112" s="58">
        <v>103000</v>
      </c>
      <c r="G112" s="58">
        <v>121500</v>
      </c>
      <c r="H112" s="58">
        <v>1500</v>
      </c>
      <c r="I112" s="58">
        <v>123000</v>
      </c>
      <c r="J112" s="59" t="s">
        <v>625</v>
      </c>
      <c r="K112" s="59" t="s">
        <v>554</v>
      </c>
      <c r="L112" s="12" t="s">
        <v>552</v>
      </c>
      <c r="M112" s="59">
        <v>4</v>
      </c>
      <c r="N112" s="6" t="s">
        <v>426</v>
      </c>
    </row>
    <row r="113" spans="1:14" ht="30" customHeight="1" x14ac:dyDescent="0.3">
      <c r="A113" s="2" t="s">
        <v>475</v>
      </c>
      <c r="B113" s="97">
        <v>43434</v>
      </c>
      <c r="C113" s="98" t="s">
        <v>665</v>
      </c>
      <c r="D113" s="99" t="s">
        <v>36</v>
      </c>
      <c r="E113" s="100">
        <v>1</v>
      </c>
      <c r="F113" s="99">
        <v>81000</v>
      </c>
      <c r="G113" s="99">
        <v>121500</v>
      </c>
      <c r="H113" s="99">
        <v>0</v>
      </c>
      <c r="I113" s="99">
        <v>121500</v>
      </c>
      <c r="J113" s="101" t="s">
        <v>556</v>
      </c>
      <c r="K113" s="12" t="s">
        <v>548</v>
      </c>
      <c r="L113" s="12" t="s">
        <v>552</v>
      </c>
      <c r="M113" s="100">
        <v>1</v>
      </c>
      <c r="N113" s="99" t="s">
        <v>426</v>
      </c>
    </row>
    <row r="114" spans="1:14" ht="30" customHeight="1" x14ac:dyDescent="0.3">
      <c r="A114" s="2" t="s">
        <v>45</v>
      </c>
      <c r="B114" s="4">
        <v>43119</v>
      </c>
      <c r="C114" s="7" t="s">
        <v>665</v>
      </c>
      <c r="D114" s="6" t="s">
        <v>46</v>
      </c>
      <c r="E114" s="12">
        <v>1</v>
      </c>
      <c r="F114" s="6">
        <v>99000</v>
      </c>
      <c r="G114" s="6">
        <v>118000</v>
      </c>
      <c r="H114" s="6">
        <v>750</v>
      </c>
      <c r="I114" s="6">
        <v>118750</v>
      </c>
      <c r="J114" s="12" t="s">
        <v>624</v>
      </c>
      <c r="K114" s="12" t="s">
        <v>548</v>
      </c>
      <c r="L114" s="12" t="s">
        <v>552</v>
      </c>
      <c r="M114" s="12">
        <v>4</v>
      </c>
      <c r="N114" s="6" t="s">
        <v>426</v>
      </c>
    </row>
    <row r="115" spans="1:14" ht="30" customHeight="1" x14ac:dyDescent="0.3">
      <c r="A115" s="2" t="s">
        <v>497</v>
      </c>
      <c r="B115" s="97">
        <v>43441</v>
      </c>
      <c r="C115" s="98" t="s">
        <v>665</v>
      </c>
      <c r="D115" s="6" t="s">
        <v>336</v>
      </c>
      <c r="E115" s="100">
        <v>1</v>
      </c>
      <c r="F115" s="99">
        <v>95000</v>
      </c>
      <c r="G115" s="99">
        <v>117600</v>
      </c>
      <c r="H115" s="99">
        <v>750</v>
      </c>
      <c r="I115" s="99">
        <v>118350</v>
      </c>
      <c r="J115" s="101" t="s">
        <v>626</v>
      </c>
      <c r="K115" s="101" t="s">
        <v>716</v>
      </c>
      <c r="L115" s="75" t="s">
        <v>551</v>
      </c>
      <c r="M115" s="100">
        <v>4</v>
      </c>
      <c r="N115" s="99" t="s">
        <v>235</v>
      </c>
    </row>
    <row r="116" spans="1:14" ht="30" customHeight="1" x14ac:dyDescent="0.3">
      <c r="A116" s="2" t="s">
        <v>134</v>
      </c>
      <c r="B116" s="39">
        <v>43186</v>
      </c>
      <c r="C116" s="40" t="s">
        <v>665</v>
      </c>
      <c r="D116" s="41" t="s">
        <v>137</v>
      </c>
      <c r="E116" s="42">
        <v>2</v>
      </c>
      <c r="F116" s="41">
        <v>95500</v>
      </c>
      <c r="G116" s="41">
        <v>115600</v>
      </c>
      <c r="H116" s="41">
        <v>2550</v>
      </c>
      <c r="I116" s="41">
        <v>118150</v>
      </c>
      <c r="J116" s="42" t="s">
        <v>579</v>
      </c>
      <c r="K116" s="12" t="s">
        <v>549</v>
      </c>
      <c r="L116" s="12" t="s">
        <v>552</v>
      </c>
      <c r="M116" s="42">
        <v>4</v>
      </c>
      <c r="N116" s="6" t="s">
        <v>426</v>
      </c>
    </row>
    <row r="117" spans="1:14" ht="30" customHeight="1" x14ac:dyDescent="0.3">
      <c r="A117" s="2" t="s">
        <v>518</v>
      </c>
      <c r="B117" s="97">
        <v>43447</v>
      </c>
      <c r="C117" s="98" t="s">
        <v>665</v>
      </c>
      <c r="D117" s="99" t="s">
        <v>519</v>
      </c>
      <c r="E117" s="100">
        <v>1</v>
      </c>
      <c r="F117" s="99">
        <v>99500</v>
      </c>
      <c r="G117" s="99">
        <v>117350</v>
      </c>
      <c r="H117" s="99">
        <v>750</v>
      </c>
      <c r="I117" s="99">
        <v>118100</v>
      </c>
      <c r="J117" s="101" t="s">
        <v>627</v>
      </c>
      <c r="K117" s="101" t="s">
        <v>711</v>
      </c>
      <c r="L117" s="75" t="s">
        <v>552</v>
      </c>
      <c r="M117" s="100">
        <v>5</v>
      </c>
      <c r="N117" s="99" t="s">
        <v>235</v>
      </c>
    </row>
    <row r="118" spans="1:14" ht="30" customHeight="1" x14ac:dyDescent="0.3">
      <c r="A118" s="38" t="s">
        <v>141</v>
      </c>
      <c r="B118" s="39">
        <v>43196</v>
      </c>
      <c r="C118" s="40" t="s">
        <v>688</v>
      </c>
      <c r="D118" s="41" t="s">
        <v>142</v>
      </c>
      <c r="E118" s="42">
        <v>2</v>
      </c>
      <c r="F118" s="41">
        <v>99000</v>
      </c>
      <c r="G118" s="41">
        <v>116400</v>
      </c>
      <c r="H118" s="41">
        <v>1600</v>
      </c>
      <c r="I118" s="41">
        <v>118000</v>
      </c>
      <c r="J118" s="42" t="s">
        <v>628</v>
      </c>
      <c r="K118" s="12" t="s">
        <v>548</v>
      </c>
      <c r="L118" s="12" t="s">
        <v>551</v>
      </c>
      <c r="M118" s="42">
        <v>4</v>
      </c>
      <c r="N118" s="6" t="s">
        <v>426</v>
      </c>
    </row>
    <row r="119" spans="1:14" ht="30" customHeight="1" x14ac:dyDescent="0.3">
      <c r="A119" s="2" t="s">
        <v>479</v>
      </c>
      <c r="B119" s="97">
        <v>43434</v>
      </c>
      <c r="C119" s="98" t="s">
        <v>665</v>
      </c>
      <c r="D119" s="99" t="s">
        <v>472</v>
      </c>
      <c r="E119" s="100">
        <v>1</v>
      </c>
      <c r="F119" s="99">
        <v>99000</v>
      </c>
      <c r="G119" s="99">
        <v>116325</v>
      </c>
      <c r="H119" s="99">
        <v>750</v>
      </c>
      <c r="I119" s="99">
        <v>117075</v>
      </c>
      <c r="J119" s="101" t="s">
        <v>629</v>
      </c>
      <c r="K119" s="101" t="s">
        <v>716</v>
      </c>
      <c r="L119" s="75" t="s">
        <v>552</v>
      </c>
      <c r="M119" s="100">
        <v>4</v>
      </c>
      <c r="N119" s="99" t="s">
        <v>235</v>
      </c>
    </row>
    <row r="120" spans="1:14" ht="30" customHeight="1" x14ac:dyDescent="0.3">
      <c r="A120" s="2" t="s">
        <v>85</v>
      </c>
      <c r="B120" s="26">
        <v>43139</v>
      </c>
      <c r="C120" s="27" t="s">
        <v>665</v>
      </c>
      <c r="D120" s="28" t="s">
        <v>86</v>
      </c>
      <c r="E120" s="29">
        <v>1</v>
      </c>
      <c r="F120" s="28">
        <v>95000</v>
      </c>
      <c r="G120" s="28">
        <v>115750</v>
      </c>
      <c r="H120" s="28">
        <v>750</v>
      </c>
      <c r="I120" s="28">
        <v>116500</v>
      </c>
      <c r="J120" s="29" t="s">
        <v>558</v>
      </c>
      <c r="K120" s="12" t="s">
        <v>548</v>
      </c>
      <c r="L120" s="12" t="s">
        <v>552</v>
      </c>
      <c r="M120" s="29">
        <v>4</v>
      </c>
      <c r="N120" s="6" t="s">
        <v>426</v>
      </c>
    </row>
    <row r="121" spans="1:14" ht="30" customHeight="1" x14ac:dyDescent="0.3">
      <c r="A121" s="2" t="s">
        <v>89</v>
      </c>
      <c r="B121" s="30">
        <v>43144</v>
      </c>
      <c r="C121" s="31" t="s">
        <v>665</v>
      </c>
      <c r="D121" s="32" t="s">
        <v>90</v>
      </c>
      <c r="E121" s="33">
        <v>1</v>
      </c>
      <c r="F121" s="32">
        <v>103000</v>
      </c>
      <c r="G121" s="32">
        <v>112255</v>
      </c>
      <c r="H121" s="32">
        <v>4000</v>
      </c>
      <c r="I121" s="32">
        <v>116255</v>
      </c>
      <c r="J121" s="12" t="s">
        <v>590</v>
      </c>
      <c r="K121" s="12" t="s">
        <v>711</v>
      </c>
      <c r="L121" s="12" t="s">
        <v>552</v>
      </c>
      <c r="M121" s="12">
        <v>1</v>
      </c>
      <c r="N121" s="6" t="s">
        <v>542</v>
      </c>
    </row>
    <row r="122" spans="1:14" ht="30" customHeight="1" x14ac:dyDescent="0.3">
      <c r="A122" s="2" t="s">
        <v>420</v>
      </c>
      <c r="B122" s="91">
        <v>43404</v>
      </c>
      <c r="C122" s="92" t="s">
        <v>688</v>
      </c>
      <c r="D122" s="93" t="s">
        <v>423</v>
      </c>
      <c r="E122" s="94">
        <v>2</v>
      </c>
      <c r="F122" s="93">
        <v>93200</v>
      </c>
      <c r="G122" s="93">
        <v>114500</v>
      </c>
      <c r="H122" s="93">
        <v>1500</v>
      </c>
      <c r="I122" s="93">
        <v>116000</v>
      </c>
      <c r="J122" s="95" t="s">
        <v>588</v>
      </c>
      <c r="K122" s="95" t="s">
        <v>554</v>
      </c>
      <c r="L122" s="75" t="s">
        <v>552</v>
      </c>
      <c r="M122" s="94">
        <v>4</v>
      </c>
      <c r="N122" s="6" t="s">
        <v>426</v>
      </c>
    </row>
    <row r="123" spans="1:14" ht="30" customHeight="1" x14ac:dyDescent="0.3">
      <c r="A123" s="2" t="s">
        <v>334</v>
      </c>
      <c r="B123" s="80">
        <v>43354</v>
      </c>
      <c r="C123" s="81" t="s">
        <v>665</v>
      </c>
      <c r="D123" s="82" t="s">
        <v>336</v>
      </c>
      <c r="E123" s="83">
        <v>1</v>
      </c>
      <c r="F123" s="82">
        <v>94000</v>
      </c>
      <c r="G123" s="82">
        <v>115000</v>
      </c>
      <c r="H123" s="82">
        <v>750</v>
      </c>
      <c r="I123" s="82">
        <v>115750</v>
      </c>
      <c r="J123" s="84" t="s">
        <v>630</v>
      </c>
      <c r="K123" s="84" t="s">
        <v>711</v>
      </c>
      <c r="L123" s="75" t="s">
        <v>551</v>
      </c>
      <c r="M123" s="83">
        <v>4</v>
      </c>
      <c r="N123" s="82" t="s">
        <v>235</v>
      </c>
    </row>
    <row r="124" spans="1:14" ht="30" customHeight="1" x14ac:dyDescent="0.3">
      <c r="A124" s="2" t="s">
        <v>15</v>
      </c>
      <c r="B124" s="4">
        <v>43115</v>
      </c>
      <c r="C124" s="7" t="s">
        <v>665</v>
      </c>
      <c r="D124" s="6" t="s">
        <v>29</v>
      </c>
      <c r="E124" s="12">
        <v>2</v>
      </c>
      <c r="F124" s="6">
        <v>94000</v>
      </c>
      <c r="G124" s="6">
        <v>114312</v>
      </c>
      <c r="H124" s="6">
        <v>750</v>
      </c>
      <c r="I124" s="6">
        <v>115062</v>
      </c>
      <c r="J124" s="12" t="s">
        <v>624</v>
      </c>
      <c r="K124" s="12" t="s">
        <v>548</v>
      </c>
      <c r="L124" s="12" t="s">
        <v>552</v>
      </c>
      <c r="M124" s="12">
        <v>4</v>
      </c>
      <c r="N124" s="6" t="s">
        <v>426</v>
      </c>
    </row>
    <row r="125" spans="1:14" ht="30" customHeight="1" x14ac:dyDescent="0.3">
      <c r="A125" s="2" t="s">
        <v>471</v>
      </c>
      <c r="B125" s="97">
        <v>43431</v>
      </c>
      <c r="C125" s="98" t="s">
        <v>665</v>
      </c>
      <c r="D125" s="99" t="s">
        <v>472</v>
      </c>
      <c r="E125" s="100">
        <v>1</v>
      </c>
      <c r="F125" s="99">
        <v>95000</v>
      </c>
      <c r="G125" s="99">
        <v>114000</v>
      </c>
      <c r="H125" s="99">
        <v>750</v>
      </c>
      <c r="I125" s="99">
        <v>114750</v>
      </c>
      <c r="J125" s="101" t="s">
        <v>631</v>
      </c>
      <c r="K125" s="75" t="s">
        <v>716</v>
      </c>
      <c r="L125" s="75" t="s">
        <v>552</v>
      </c>
      <c r="M125" s="100">
        <v>4</v>
      </c>
      <c r="N125" s="99" t="s">
        <v>235</v>
      </c>
    </row>
    <row r="126" spans="1:14" ht="30" customHeight="1" x14ac:dyDescent="0.3">
      <c r="A126" s="2" t="s">
        <v>147</v>
      </c>
      <c r="B126" s="43">
        <v>43201</v>
      </c>
      <c r="C126" s="44" t="s">
        <v>665</v>
      </c>
      <c r="D126" s="44" t="s">
        <v>148</v>
      </c>
      <c r="E126" s="46">
        <v>7</v>
      </c>
      <c r="F126" s="45">
        <v>95700</v>
      </c>
      <c r="G126" s="45">
        <v>112447</v>
      </c>
      <c r="H126" s="45">
        <v>750</v>
      </c>
      <c r="I126" s="45">
        <v>113197</v>
      </c>
      <c r="J126" s="46" t="s">
        <v>582</v>
      </c>
      <c r="K126" s="12" t="s">
        <v>549</v>
      </c>
      <c r="L126" s="12" t="s">
        <v>551</v>
      </c>
      <c r="M126" s="46">
        <v>4</v>
      </c>
      <c r="N126" s="6" t="s">
        <v>426</v>
      </c>
    </row>
    <row r="127" spans="1:14" ht="30" customHeight="1" x14ac:dyDescent="0.3">
      <c r="A127" s="2" t="s">
        <v>53</v>
      </c>
      <c r="B127" s="4">
        <v>43124</v>
      </c>
      <c r="C127" s="7" t="s">
        <v>665</v>
      </c>
      <c r="D127" s="6" t="s">
        <v>36</v>
      </c>
      <c r="E127" s="12">
        <v>1</v>
      </c>
      <c r="F127" s="6">
        <v>93000</v>
      </c>
      <c r="G127" s="6">
        <v>110000</v>
      </c>
      <c r="H127" s="6">
        <v>750</v>
      </c>
      <c r="I127" s="6">
        <v>110750</v>
      </c>
      <c r="J127" s="12" t="s">
        <v>624</v>
      </c>
      <c r="K127" s="12" t="s">
        <v>548</v>
      </c>
      <c r="L127" s="12" t="s">
        <v>551</v>
      </c>
      <c r="M127" s="12">
        <v>3</v>
      </c>
      <c r="N127" s="6" t="s">
        <v>426</v>
      </c>
    </row>
    <row r="128" spans="1:14" ht="30" customHeight="1" x14ac:dyDescent="0.3">
      <c r="A128" s="2" t="s">
        <v>181</v>
      </c>
      <c r="B128" s="4">
        <v>43228</v>
      </c>
      <c r="C128" s="7" t="s">
        <v>665</v>
      </c>
      <c r="D128" s="6" t="s">
        <v>182</v>
      </c>
      <c r="E128" s="12">
        <v>1</v>
      </c>
      <c r="F128" s="6">
        <v>92000</v>
      </c>
      <c r="G128" s="6">
        <v>110000</v>
      </c>
      <c r="H128" s="6">
        <v>750</v>
      </c>
      <c r="I128" s="6">
        <v>110750</v>
      </c>
      <c r="J128" s="12" t="s">
        <v>632</v>
      </c>
      <c r="K128" s="12" t="s">
        <v>711</v>
      </c>
      <c r="L128" s="12" t="s">
        <v>552</v>
      </c>
      <c r="M128" s="12">
        <v>4</v>
      </c>
      <c r="N128" s="6" t="s">
        <v>426</v>
      </c>
    </row>
    <row r="129" spans="1:14" ht="30" customHeight="1" x14ac:dyDescent="0.3">
      <c r="A129" s="2" t="s">
        <v>5</v>
      </c>
      <c r="B129" s="4">
        <v>43105</v>
      </c>
      <c r="C129" s="7" t="s">
        <v>665</v>
      </c>
      <c r="D129" s="6" t="s">
        <v>36</v>
      </c>
      <c r="E129" s="12">
        <v>1</v>
      </c>
      <c r="F129" s="6">
        <v>90000</v>
      </c>
      <c r="G129" s="6">
        <v>107640</v>
      </c>
      <c r="H129" s="6">
        <v>750</v>
      </c>
      <c r="I129" s="6">
        <v>108390</v>
      </c>
      <c r="J129" s="12" t="s">
        <v>543</v>
      </c>
      <c r="K129" s="12" t="s">
        <v>711</v>
      </c>
      <c r="L129" s="12" t="s">
        <v>551</v>
      </c>
      <c r="M129" s="12">
        <v>3</v>
      </c>
      <c r="N129" s="6" t="s">
        <v>426</v>
      </c>
    </row>
    <row r="130" spans="1:14" ht="30" customHeight="1" x14ac:dyDescent="0.3">
      <c r="A130" s="2" t="s">
        <v>281</v>
      </c>
      <c r="B130" s="4">
        <v>43308</v>
      </c>
      <c r="C130" s="7" t="s">
        <v>688</v>
      </c>
      <c r="D130" s="67" t="s">
        <v>284</v>
      </c>
      <c r="E130" s="68">
        <v>1</v>
      </c>
      <c r="F130" s="67">
        <v>89000</v>
      </c>
      <c r="G130" s="67">
        <v>106500</v>
      </c>
      <c r="H130" s="67">
        <v>750</v>
      </c>
      <c r="I130" s="67">
        <v>107250</v>
      </c>
      <c r="J130" s="12" t="s">
        <v>581</v>
      </c>
      <c r="K130" s="12" t="s">
        <v>554</v>
      </c>
      <c r="L130" s="12" t="s">
        <v>552</v>
      </c>
      <c r="M130" s="68">
        <v>3</v>
      </c>
      <c r="N130" s="6" t="s">
        <v>426</v>
      </c>
    </row>
    <row r="131" spans="1:14" ht="30" customHeight="1" x14ac:dyDescent="0.3">
      <c r="A131" s="2" t="s">
        <v>486</v>
      </c>
      <c r="B131" s="97">
        <v>43438</v>
      </c>
      <c r="C131" s="98" t="s">
        <v>688</v>
      </c>
      <c r="D131" s="99" t="s">
        <v>487</v>
      </c>
      <c r="E131" s="100">
        <v>1</v>
      </c>
      <c r="F131" s="99">
        <v>86000</v>
      </c>
      <c r="G131" s="99">
        <v>105250</v>
      </c>
      <c r="H131" s="99">
        <v>750</v>
      </c>
      <c r="I131" s="99">
        <v>106000</v>
      </c>
      <c r="J131" s="101" t="s">
        <v>633</v>
      </c>
      <c r="K131" s="75" t="s">
        <v>717</v>
      </c>
      <c r="L131" s="75" t="s">
        <v>551</v>
      </c>
      <c r="M131" s="100">
        <v>4</v>
      </c>
      <c r="N131" s="99" t="s">
        <v>235</v>
      </c>
    </row>
    <row r="132" spans="1:14" ht="30" customHeight="1" x14ac:dyDescent="0.3">
      <c r="A132" s="2" t="s">
        <v>77</v>
      </c>
      <c r="B132" s="26">
        <v>43137</v>
      </c>
      <c r="C132" s="27" t="s">
        <v>665</v>
      </c>
      <c r="D132" s="28" t="s">
        <v>78</v>
      </c>
      <c r="E132" s="29">
        <v>1</v>
      </c>
      <c r="F132" s="28">
        <v>79000</v>
      </c>
      <c r="G132" s="28">
        <v>103400</v>
      </c>
      <c r="H132" s="28">
        <v>750</v>
      </c>
      <c r="I132" s="28">
        <v>104150</v>
      </c>
      <c r="J132" s="29" t="s">
        <v>624</v>
      </c>
      <c r="K132" s="12" t="s">
        <v>548</v>
      </c>
      <c r="L132" s="12" t="s">
        <v>552</v>
      </c>
      <c r="M132" s="29">
        <v>4</v>
      </c>
      <c r="N132" s="6" t="s">
        <v>426</v>
      </c>
    </row>
    <row r="133" spans="1:14" ht="30" customHeight="1" x14ac:dyDescent="0.3">
      <c r="A133" s="2" t="s">
        <v>213</v>
      </c>
      <c r="B133" s="52">
        <v>43251</v>
      </c>
      <c r="C133" s="53" t="s">
        <v>688</v>
      </c>
      <c r="D133" s="6" t="s">
        <v>219</v>
      </c>
      <c r="E133" s="55">
        <v>1</v>
      </c>
      <c r="F133" s="54">
        <v>87000</v>
      </c>
      <c r="G133" s="54">
        <v>102500</v>
      </c>
      <c r="H133" s="54">
        <v>1500</v>
      </c>
      <c r="I133" s="54">
        <v>104000</v>
      </c>
      <c r="J133" s="55" t="s">
        <v>634</v>
      </c>
      <c r="K133" s="55" t="s">
        <v>554</v>
      </c>
      <c r="L133" s="12" t="s">
        <v>552</v>
      </c>
      <c r="M133" s="55">
        <v>4</v>
      </c>
      <c r="N133" s="6" t="s">
        <v>426</v>
      </c>
    </row>
    <row r="134" spans="1:14" ht="30" customHeight="1" x14ac:dyDescent="0.3">
      <c r="A134" s="2" t="s">
        <v>530</v>
      </c>
      <c r="B134" s="97">
        <v>43455</v>
      </c>
      <c r="C134" s="98" t="s">
        <v>665</v>
      </c>
      <c r="D134" s="97" t="s">
        <v>531</v>
      </c>
      <c r="E134" s="100">
        <v>1</v>
      </c>
      <c r="F134" s="99">
        <v>85000</v>
      </c>
      <c r="G134" s="99">
        <v>101100</v>
      </c>
      <c r="H134" s="99">
        <v>1500</v>
      </c>
      <c r="I134" s="99">
        <v>102600</v>
      </c>
      <c r="J134" s="101" t="s">
        <v>545</v>
      </c>
      <c r="K134" s="101" t="s">
        <v>711</v>
      </c>
      <c r="L134" s="75" t="s">
        <v>552</v>
      </c>
      <c r="M134" s="100">
        <v>4</v>
      </c>
      <c r="N134" s="99" t="s">
        <v>426</v>
      </c>
    </row>
    <row r="135" spans="1:14" ht="30" customHeight="1" x14ac:dyDescent="0.3">
      <c r="A135" s="2" t="s">
        <v>171</v>
      </c>
      <c r="B135" s="4">
        <v>43223</v>
      </c>
      <c r="C135" s="7" t="s">
        <v>720</v>
      </c>
      <c r="D135" s="6" t="s">
        <v>172</v>
      </c>
      <c r="E135" s="12">
        <v>1</v>
      </c>
      <c r="F135" s="6">
        <v>84000</v>
      </c>
      <c r="G135" s="6">
        <v>98750</v>
      </c>
      <c r="H135" s="6">
        <v>750</v>
      </c>
      <c r="I135" s="6">
        <v>99500</v>
      </c>
      <c r="J135" s="12" t="s">
        <v>635</v>
      </c>
      <c r="K135" s="12" t="s">
        <v>549</v>
      </c>
      <c r="L135" s="12" t="s">
        <v>551</v>
      </c>
      <c r="M135" s="12">
        <v>4</v>
      </c>
      <c r="N135" s="6" t="s">
        <v>426</v>
      </c>
    </row>
    <row r="136" spans="1:14" ht="30" customHeight="1" x14ac:dyDescent="0.3">
      <c r="A136" s="2" t="s">
        <v>473</v>
      </c>
      <c r="B136" s="97">
        <v>43433</v>
      </c>
      <c r="C136" s="98" t="s">
        <v>665</v>
      </c>
      <c r="D136" s="99" t="s">
        <v>481</v>
      </c>
      <c r="E136" s="100">
        <v>1</v>
      </c>
      <c r="F136" s="99">
        <v>81000</v>
      </c>
      <c r="G136" s="99">
        <v>95175</v>
      </c>
      <c r="H136" s="99">
        <v>750</v>
      </c>
      <c r="I136" s="99">
        <v>95925</v>
      </c>
      <c r="J136" s="101" t="s">
        <v>636</v>
      </c>
      <c r="K136" s="101" t="s">
        <v>711</v>
      </c>
      <c r="L136" s="75" t="s">
        <v>552</v>
      </c>
      <c r="M136" s="100">
        <v>4</v>
      </c>
      <c r="N136" s="99" t="s">
        <v>426</v>
      </c>
    </row>
    <row r="137" spans="1:14" ht="30" customHeight="1" x14ac:dyDescent="0.3">
      <c r="A137" s="2" t="s">
        <v>211</v>
      </c>
      <c r="B137" s="52">
        <v>43250</v>
      </c>
      <c r="C137" s="53" t="s">
        <v>688</v>
      </c>
      <c r="D137" s="54" t="s">
        <v>212</v>
      </c>
      <c r="E137" s="55">
        <v>1</v>
      </c>
      <c r="F137" s="54">
        <v>70000</v>
      </c>
      <c r="G137" s="54">
        <v>95000</v>
      </c>
      <c r="H137" s="54">
        <v>0</v>
      </c>
      <c r="I137" s="54">
        <v>95000</v>
      </c>
      <c r="J137" s="55" t="s">
        <v>637</v>
      </c>
      <c r="K137" s="55" t="s">
        <v>554</v>
      </c>
      <c r="L137" s="12" t="s">
        <v>551</v>
      </c>
      <c r="M137" s="55">
        <v>1</v>
      </c>
      <c r="N137" s="54" t="s">
        <v>542</v>
      </c>
    </row>
    <row r="138" spans="1:14" ht="30" customHeight="1" x14ac:dyDescent="0.3">
      <c r="A138" s="2" t="s">
        <v>495</v>
      </c>
      <c r="B138" s="97">
        <v>43441</v>
      </c>
      <c r="C138" s="98" t="s">
        <v>665</v>
      </c>
      <c r="D138" s="99" t="s">
        <v>496</v>
      </c>
      <c r="E138" s="100">
        <v>2</v>
      </c>
      <c r="F138" s="99">
        <v>78400</v>
      </c>
      <c r="G138" s="99">
        <v>94080</v>
      </c>
      <c r="H138" s="99">
        <v>750</v>
      </c>
      <c r="I138" s="99">
        <v>94830</v>
      </c>
      <c r="J138" s="101" t="s">
        <v>558</v>
      </c>
      <c r="K138" s="12" t="s">
        <v>548</v>
      </c>
      <c r="L138" s="12" t="s">
        <v>552</v>
      </c>
      <c r="M138" s="100">
        <v>4</v>
      </c>
      <c r="N138" s="99" t="s">
        <v>401</v>
      </c>
    </row>
    <row r="139" spans="1:14" ht="30" customHeight="1" x14ac:dyDescent="0.3">
      <c r="A139" s="2" t="s">
        <v>98</v>
      </c>
      <c r="B139" s="4">
        <v>43159</v>
      </c>
      <c r="C139" s="7" t="s">
        <v>665</v>
      </c>
      <c r="D139" s="6" t="s">
        <v>99</v>
      </c>
      <c r="E139" s="12">
        <v>1</v>
      </c>
      <c r="F139" s="6">
        <v>84000</v>
      </c>
      <c r="G139" s="6">
        <v>92400</v>
      </c>
      <c r="H139" s="6">
        <v>1500</v>
      </c>
      <c r="I139" s="6">
        <v>93900</v>
      </c>
      <c r="J139" s="12" t="s">
        <v>638</v>
      </c>
      <c r="K139" s="12" t="s">
        <v>549</v>
      </c>
      <c r="L139" s="12" t="s">
        <v>551</v>
      </c>
      <c r="M139" s="12">
        <v>1</v>
      </c>
      <c r="N139" s="6" t="s">
        <v>542</v>
      </c>
    </row>
    <row r="140" spans="1:14" ht="30" customHeight="1" x14ac:dyDescent="0.3">
      <c r="A140" s="2" t="s">
        <v>454</v>
      </c>
      <c r="B140" s="97">
        <v>43427</v>
      </c>
      <c r="C140" s="98" t="s">
        <v>665</v>
      </c>
      <c r="D140" s="99" t="s">
        <v>36</v>
      </c>
      <c r="E140" s="100">
        <v>1</v>
      </c>
      <c r="F140" s="99">
        <v>81000</v>
      </c>
      <c r="G140" s="99">
        <v>93000</v>
      </c>
      <c r="H140" s="99">
        <v>750</v>
      </c>
      <c r="I140" s="99">
        <v>93750</v>
      </c>
      <c r="J140" s="101" t="s">
        <v>639</v>
      </c>
      <c r="K140" s="101" t="s">
        <v>716</v>
      </c>
      <c r="L140" s="75" t="s">
        <v>551</v>
      </c>
      <c r="M140" s="100">
        <v>4</v>
      </c>
      <c r="N140" s="99" t="s">
        <v>235</v>
      </c>
    </row>
    <row r="141" spans="1:14" ht="30" customHeight="1" x14ac:dyDescent="0.3">
      <c r="A141" s="2" t="s">
        <v>451</v>
      </c>
      <c r="B141" s="97">
        <v>43420</v>
      </c>
      <c r="C141" s="98" t="s">
        <v>665</v>
      </c>
      <c r="D141" s="99" t="s">
        <v>452</v>
      </c>
      <c r="E141" s="100">
        <v>2</v>
      </c>
      <c r="F141" s="99">
        <v>79000</v>
      </c>
      <c r="G141" s="99">
        <v>92825</v>
      </c>
      <c r="H141" s="99">
        <v>750</v>
      </c>
      <c r="I141" s="99">
        <v>93575</v>
      </c>
      <c r="J141" s="75" t="s">
        <v>640</v>
      </c>
      <c r="K141" s="75" t="s">
        <v>715</v>
      </c>
      <c r="L141" s="75" t="s">
        <v>552</v>
      </c>
      <c r="M141" s="100">
        <v>4</v>
      </c>
      <c r="N141" s="6" t="s">
        <v>426</v>
      </c>
    </row>
    <row r="142" spans="1:14" ht="30" customHeight="1" x14ac:dyDescent="0.3">
      <c r="A142" s="2" t="s">
        <v>343</v>
      </c>
      <c r="B142" s="80">
        <v>43364</v>
      </c>
      <c r="C142" s="81" t="s">
        <v>665</v>
      </c>
      <c r="D142" s="82" t="s">
        <v>344</v>
      </c>
      <c r="E142" s="83">
        <v>2</v>
      </c>
      <c r="F142" s="82">
        <v>79000</v>
      </c>
      <c r="G142" s="82">
        <v>93150</v>
      </c>
      <c r="H142" s="82">
        <v>0</v>
      </c>
      <c r="I142" s="82">
        <v>93150</v>
      </c>
      <c r="J142" s="84" t="s">
        <v>603</v>
      </c>
      <c r="K142" s="84" t="s">
        <v>711</v>
      </c>
      <c r="L142" s="75" t="s">
        <v>552</v>
      </c>
      <c r="M142" s="83">
        <v>4</v>
      </c>
      <c r="N142" s="6" t="s">
        <v>426</v>
      </c>
    </row>
    <row r="143" spans="1:14" ht="30" customHeight="1" x14ac:dyDescent="0.3">
      <c r="A143" s="2" t="s">
        <v>417</v>
      </c>
      <c r="B143" s="91">
        <v>43404</v>
      </c>
      <c r="C143" s="92" t="s">
        <v>665</v>
      </c>
      <c r="D143" s="93" t="s">
        <v>416</v>
      </c>
      <c r="E143" s="94">
        <v>1</v>
      </c>
      <c r="F143" s="96">
        <v>76300</v>
      </c>
      <c r="G143" s="93">
        <v>90100</v>
      </c>
      <c r="H143" s="93">
        <v>750</v>
      </c>
      <c r="I143" s="93">
        <v>90850</v>
      </c>
      <c r="J143" s="95" t="s">
        <v>618</v>
      </c>
      <c r="K143" s="75" t="s">
        <v>549</v>
      </c>
      <c r="L143" s="75" t="s">
        <v>552</v>
      </c>
      <c r="M143" s="94">
        <v>4</v>
      </c>
      <c r="N143" s="93" t="s">
        <v>235</v>
      </c>
    </row>
    <row r="144" spans="1:14" ht="30" customHeight="1" x14ac:dyDescent="0.3">
      <c r="A144" s="2" t="s">
        <v>51</v>
      </c>
      <c r="B144" s="4">
        <v>43123</v>
      </c>
      <c r="C144" s="7" t="s">
        <v>720</v>
      </c>
      <c r="D144" s="6" t="s">
        <v>52</v>
      </c>
      <c r="E144" s="12">
        <v>1</v>
      </c>
      <c r="F144" s="6">
        <v>75000</v>
      </c>
      <c r="G144" s="6">
        <v>90000</v>
      </c>
      <c r="H144" s="6">
        <v>750</v>
      </c>
      <c r="I144" s="6">
        <v>90750</v>
      </c>
      <c r="J144" s="12" t="s">
        <v>559</v>
      </c>
      <c r="K144" s="12" t="s">
        <v>548</v>
      </c>
      <c r="L144" s="12" t="s">
        <v>552</v>
      </c>
      <c r="M144" s="12">
        <v>5</v>
      </c>
      <c r="N144" s="6" t="s">
        <v>426</v>
      </c>
    </row>
    <row r="145" spans="1:14" ht="30" customHeight="1" x14ac:dyDescent="0.3">
      <c r="A145" s="2" t="s">
        <v>173</v>
      </c>
      <c r="B145" s="4">
        <v>43223</v>
      </c>
      <c r="C145" s="7" t="s">
        <v>688</v>
      </c>
      <c r="D145" s="6" t="s">
        <v>78</v>
      </c>
      <c r="E145" s="12">
        <v>1</v>
      </c>
      <c r="F145" s="6">
        <v>75000</v>
      </c>
      <c r="G145" s="6">
        <v>88125</v>
      </c>
      <c r="H145" s="6">
        <v>1500</v>
      </c>
      <c r="I145" s="6">
        <v>89625</v>
      </c>
      <c r="J145" s="12" t="s">
        <v>637</v>
      </c>
      <c r="K145" s="12" t="s">
        <v>554</v>
      </c>
      <c r="L145" s="12" t="s">
        <v>552</v>
      </c>
      <c r="M145" s="12">
        <v>4</v>
      </c>
      <c r="N145" s="6" t="s">
        <v>426</v>
      </c>
    </row>
    <row r="146" spans="1:14" ht="30" customHeight="1" x14ac:dyDescent="0.3">
      <c r="A146" s="2" t="s">
        <v>241</v>
      </c>
      <c r="B146" s="4">
        <v>43285</v>
      </c>
      <c r="C146" s="7" t="s">
        <v>688</v>
      </c>
      <c r="D146" s="6" t="s">
        <v>246</v>
      </c>
      <c r="E146" s="12">
        <v>1</v>
      </c>
      <c r="F146" s="6">
        <v>74000</v>
      </c>
      <c r="G146" s="6">
        <v>89000</v>
      </c>
      <c r="H146" s="6">
        <v>500</v>
      </c>
      <c r="I146" s="6">
        <v>89500</v>
      </c>
      <c r="J146" s="12" t="s">
        <v>641</v>
      </c>
      <c r="K146" s="12" t="s">
        <v>718</v>
      </c>
      <c r="L146" s="12" t="s">
        <v>551</v>
      </c>
      <c r="M146" s="12">
        <v>4</v>
      </c>
      <c r="N146" s="6" t="s">
        <v>235</v>
      </c>
    </row>
    <row r="147" spans="1:14" ht="30" customHeight="1" x14ac:dyDescent="0.3">
      <c r="A147" s="2" t="s">
        <v>256</v>
      </c>
      <c r="B147" s="4">
        <v>43292</v>
      </c>
      <c r="C147" s="7" t="s">
        <v>665</v>
      </c>
      <c r="D147" s="6" t="s">
        <v>257</v>
      </c>
      <c r="E147" s="12">
        <v>1</v>
      </c>
      <c r="F147" s="6">
        <v>75000</v>
      </c>
      <c r="G147" s="6">
        <v>88125</v>
      </c>
      <c r="H147" s="6">
        <v>750</v>
      </c>
      <c r="I147" s="6">
        <v>88875</v>
      </c>
      <c r="J147" s="12" t="s">
        <v>642</v>
      </c>
      <c r="K147" s="12" t="s">
        <v>711</v>
      </c>
      <c r="L147" s="12" t="s">
        <v>552</v>
      </c>
      <c r="M147" s="102">
        <v>3</v>
      </c>
      <c r="N147" s="6" t="s">
        <v>426</v>
      </c>
    </row>
    <row r="148" spans="1:14" ht="30" customHeight="1" x14ac:dyDescent="0.3">
      <c r="A148" s="2" t="s">
        <v>297</v>
      </c>
      <c r="B148" s="65">
        <v>43326</v>
      </c>
      <c r="C148" s="66" t="s">
        <v>665</v>
      </c>
      <c r="D148" s="67" t="s">
        <v>298</v>
      </c>
      <c r="E148" s="68">
        <v>1</v>
      </c>
      <c r="F148" s="67">
        <v>73000</v>
      </c>
      <c r="G148" s="67">
        <v>87600</v>
      </c>
      <c r="H148" s="67">
        <v>750</v>
      </c>
      <c r="I148" s="67">
        <v>88350</v>
      </c>
      <c r="J148" s="69" t="s">
        <v>643</v>
      </c>
      <c r="K148" s="75" t="s">
        <v>549</v>
      </c>
      <c r="L148" s="75" t="s">
        <v>551</v>
      </c>
      <c r="M148" s="68">
        <v>3</v>
      </c>
      <c r="N148" s="6" t="s">
        <v>426</v>
      </c>
    </row>
    <row r="149" spans="1:14" ht="30" customHeight="1" x14ac:dyDescent="0.3">
      <c r="A149" s="2" t="s">
        <v>313</v>
      </c>
      <c r="B149" s="70">
        <v>43341</v>
      </c>
      <c r="C149" s="71" t="s">
        <v>665</v>
      </c>
      <c r="D149" s="72" t="s">
        <v>323</v>
      </c>
      <c r="E149" s="73">
        <v>6</v>
      </c>
      <c r="F149" s="72">
        <v>73400</v>
      </c>
      <c r="G149" s="72">
        <v>86722.5</v>
      </c>
      <c r="H149" s="72">
        <v>1500</v>
      </c>
      <c r="I149" s="72">
        <v>88222.5</v>
      </c>
      <c r="J149" s="74" t="s">
        <v>644</v>
      </c>
      <c r="K149" s="75" t="s">
        <v>548</v>
      </c>
      <c r="L149" s="75" t="s">
        <v>552</v>
      </c>
      <c r="M149" s="73">
        <v>4</v>
      </c>
      <c r="N149" s="6" t="s">
        <v>426</v>
      </c>
    </row>
    <row r="150" spans="1:14" ht="30" customHeight="1" x14ac:dyDescent="0.3">
      <c r="A150" s="2" t="s">
        <v>40</v>
      </c>
      <c r="B150" s="4">
        <v>43110</v>
      </c>
      <c r="C150" s="7" t="s">
        <v>665</v>
      </c>
      <c r="D150" s="6" t="s">
        <v>41</v>
      </c>
      <c r="E150" s="12">
        <v>1</v>
      </c>
      <c r="F150" s="6">
        <v>75000</v>
      </c>
      <c r="G150" s="6">
        <v>87000</v>
      </c>
      <c r="H150" s="6">
        <v>750</v>
      </c>
      <c r="I150" s="6">
        <v>87750</v>
      </c>
      <c r="J150" s="12" t="s">
        <v>590</v>
      </c>
      <c r="K150" s="12" t="s">
        <v>711</v>
      </c>
      <c r="L150" s="12" t="s">
        <v>552</v>
      </c>
      <c r="M150" s="12">
        <v>3</v>
      </c>
      <c r="N150" s="6" t="s">
        <v>426</v>
      </c>
    </row>
    <row r="151" spans="1:14" ht="30" customHeight="1" x14ac:dyDescent="0.3">
      <c r="A151" s="2" t="s">
        <v>254</v>
      </c>
      <c r="B151" s="4">
        <v>43290</v>
      </c>
      <c r="C151" s="7" t="s">
        <v>665</v>
      </c>
      <c r="D151" s="6" t="s">
        <v>255</v>
      </c>
      <c r="E151" s="12">
        <v>1</v>
      </c>
      <c r="F151" s="6">
        <v>72500</v>
      </c>
      <c r="G151" s="6">
        <v>86300</v>
      </c>
      <c r="H151" s="6">
        <v>1200</v>
      </c>
      <c r="I151" s="6">
        <v>87500</v>
      </c>
      <c r="J151" s="12" t="s">
        <v>645</v>
      </c>
      <c r="K151" s="12" t="s">
        <v>549</v>
      </c>
      <c r="L151" s="12" t="s">
        <v>552</v>
      </c>
      <c r="M151" s="12">
        <v>3</v>
      </c>
      <c r="N151" s="6" t="s">
        <v>235</v>
      </c>
    </row>
    <row r="152" spans="1:14" ht="30" customHeight="1" x14ac:dyDescent="0.3">
      <c r="A152" s="2" t="s">
        <v>262</v>
      </c>
      <c r="B152" s="4">
        <v>43292</v>
      </c>
      <c r="C152" s="7" t="s">
        <v>665</v>
      </c>
      <c r="D152" s="6" t="s">
        <v>263</v>
      </c>
      <c r="E152" s="12">
        <v>1</v>
      </c>
      <c r="F152" s="6">
        <v>72500</v>
      </c>
      <c r="G152" s="6">
        <v>86030</v>
      </c>
      <c r="H152" s="6">
        <v>750</v>
      </c>
      <c r="I152" s="6">
        <v>87200</v>
      </c>
      <c r="J152" s="12" t="s">
        <v>646</v>
      </c>
      <c r="K152" s="12" t="s">
        <v>549</v>
      </c>
      <c r="L152" s="12" t="s">
        <v>552</v>
      </c>
      <c r="M152" s="102">
        <v>4</v>
      </c>
      <c r="N152" s="60" t="s">
        <v>235</v>
      </c>
    </row>
    <row r="153" spans="1:14" ht="30" customHeight="1" x14ac:dyDescent="0.3">
      <c r="A153" s="2" t="s">
        <v>272</v>
      </c>
      <c r="B153" s="4">
        <v>43305</v>
      </c>
      <c r="C153" s="7" t="s">
        <v>665</v>
      </c>
      <c r="D153" s="6" t="s">
        <v>273</v>
      </c>
      <c r="E153" s="12">
        <v>1</v>
      </c>
      <c r="F153" s="6">
        <v>72500</v>
      </c>
      <c r="G153" s="6">
        <v>86450</v>
      </c>
      <c r="H153" s="6">
        <v>750</v>
      </c>
      <c r="I153" s="6">
        <v>87200</v>
      </c>
      <c r="J153" s="12" t="s">
        <v>647</v>
      </c>
      <c r="K153" s="12" t="s">
        <v>549</v>
      </c>
      <c r="L153" s="12" t="s">
        <v>552</v>
      </c>
      <c r="M153" s="12">
        <v>4</v>
      </c>
      <c r="N153" s="6" t="s">
        <v>235</v>
      </c>
    </row>
    <row r="154" spans="1:14" ht="30" customHeight="1" x14ac:dyDescent="0.3">
      <c r="A154" s="90" t="s">
        <v>376</v>
      </c>
      <c r="B154" s="91">
        <v>43384</v>
      </c>
      <c r="C154" s="7" t="s">
        <v>720</v>
      </c>
      <c r="D154" s="93" t="s">
        <v>188</v>
      </c>
      <c r="E154" s="94">
        <v>1</v>
      </c>
      <c r="F154" s="93">
        <v>71400</v>
      </c>
      <c r="G154" s="93">
        <v>85750</v>
      </c>
      <c r="H154" s="93">
        <v>750</v>
      </c>
      <c r="I154" s="93">
        <v>86500</v>
      </c>
      <c r="J154" s="95" t="s">
        <v>648</v>
      </c>
      <c r="K154" s="95" t="s">
        <v>714</v>
      </c>
      <c r="L154" s="75" t="s">
        <v>551</v>
      </c>
      <c r="M154" s="94">
        <v>3</v>
      </c>
      <c r="N154" s="93" t="s">
        <v>235</v>
      </c>
    </row>
    <row r="155" spans="1:14" ht="30" customHeight="1" x14ac:dyDescent="0.3">
      <c r="A155" s="2" t="s">
        <v>393</v>
      </c>
      <c r="B155" s="91">
        <v>43390</v>
      </c>
      <c r="C155" s="7" t="s">
        <v>720</v>
      </c>
      <c r="D155" s="93" t="s">
        <v>188</v>
      </c>
      <c r="E155" s="94">
        <v>1</v>
      </c>
      <c r="F155" s="93">
        <v>71600</v>
      </c>
      <c r="G155" s="93">
        <v>85750</v>
      </c>
      <c r="H155" s="93">
        <v>750</v>
      </c>
      <c r="I155" s="93">
        <v>86500</v>
      </c>
      <c r="J155" s="95" t="s">
        <v>595</v>
      </c>
      <c r="K155" s="95" t="s">
        <v>714</v>
      </c>
      <c r="L155" s="75" t="s">
        <v>551</v>
      </c>
      <c r="M155" s="94">
        <v>2</v>
      </c>
      <c r="N155" s="93" t="s">
        <v>401</v>
      </c>
    </row>
    <row r="156" spans="1:14" ht="30" customHeight="1" x14ac:dyDescent="0.3">
      <c r="A156" s="2" t="s">
        <v>325</v>
      </c>
      <c r="B156" s="70">
        <v>43349</v>
      </c>
      <c r="C156" s="71" t="s">
        <v>720</v>
      </c>
      <c r="D156" s="72" t="s">
        <v>188</v>
      </c>
      <c r="E156" s="73">
        <v>1</v>
      </c>
      <c r="F156" s="72">
        <v>71400</v>
      </c>
      <c r="G156" s="72">
        <v>85135</v>
      </c>
      <c r="H156" s="72">
        <v>750</v>
      </c>
      <c r="I156" s="72">
        <v>85885</v>
      </c>
      <c r="J156" s="75" t="s">
        <v>649</v>
      </c>
      <c r="K156" s="75" t="s">
        <v>714</v>
      </c>
      <c r="L156" s="75" t="s">
        <v>551</v>
      </c>
      <c r="M156" s="73">
        <v>2</v>
      </c>
      <c r="N156" s="6" t="s">
        <v>401</v>
      </c>
    </row>
    <row r="157" spans="1:14" ht="30" customHeight="1" x14ac:dyDescent="0.3">
      <c r="A157" s="2" t="s">
        <v>474</v>
      </c>
      <c r="B157" s="97">
        <v>43433</v>
      </c>
      <c r="C157" s="98" t="s">
        <v>665</v>
      </c>
      <c r="D157" s="99" t="s">
        <v>188</v>
      </c>
      <c r="E157" s="100">
        <v>1</v>
      </c>
      <c r="F157" s="99">
        <v>70700</v>
      </c>
      <c r="G157" s="99">
        <v>85070</v>
      </c>
      <c r="H157" s="99">
        <v>750</v>
      </c>
      <c r="I157" s="99">
        <v>85820</v>
      </c>
      <c r="J157" s="101" t="s">
        <v>650</v>
      </c>
      <c r="K157" s="101" t="s">
        <v>716</v>
      </c>
      <c r="L157" s="75" t="s">
        <v>552</v>
      </c>
      <c r="M157" s="100">
        <v>4</v>
      </c>
      <c r="N157" s="99" t="s">
        <v>235</v>
      </c>
    </row>
    <row r="158" spans="1:14" ht="30" customHeight="1" x14ac:dyDescent="0.3">
      <c r="A158" s="2" t="s">
        <v>492</v>
      </c>
      <c r="B158" s="97">
        <v>43440</v>
      </c>
      <c r="C158" s="98" t="s">
        <v>665</v>
      </c>
      <c r="D158" s="99" t="s">
        <v>188</v>
      </c>
      <c r="E158" s="100">
        <v>1</v>
      </c>
      <c r="F158" s="99">
        <v>70500</v>
      </c>
      <c r="G158" s="99">
        <v>84618</v>
      </c>
      <c r="H158" s="99">
        <v>750</v>
      </c>
      <c r="I158" s="99">
        <v>85368</v>
      </c>
      <c r="J158" s="101" t="s">
        <v>651</v>
      </c>
      <c r="K158" s="101" t="s">
        <v>716</v>
      </c>
      <c r="L158" s="75" t="s">
        <v>551</v>
      </c>
      <c r="M158" s="100">
        <v>4</v>
      </c>
      <c r="N158" s="99" t="s">
        <v>235</v>
      </c>
    </row>
    <row r="159" spans="1:14" ht="30" customHeight="1" x14ac:dyDescent="0.3">
      <c r="A159" s="2" t="s">
        <v>315</v>
      </c>
      <c r="B159" s="70">
        <v>43340</v>
      </c>
      <c r="C159" s="71" t="s">
        <v>688</v>
      </c>
      <c r="D159" s="72" t="s">
        <v>318</v>
      </c>
      <c r="E159" s="73">
        <v>1</v>
      </c>
      <c r="F159" s="72">
        <v>71200</v>
      </c>
      <c r="G159" s="72">
        <v>84450</v>
      </c>
      <c r="H159" s="72">
        <v>750</v>
      </c>
      <c r="I159" s="72">
        <v>85200</v>
      </c>
      <c r="J159" s="75" t="s">
        <v>652</v>
      </c>
      <c r="K159" s="75" t="s">
        <v>715</v>
      </c>
      <c r="L159" s="75" t="s">
        <v>551</v>
      </c>
      <c r="M159" s="73">
        <v>4</v>
      </c>
      <c r="N159" s="6" t="s">
        <v>426</v>
      </c>
    </row>
    <row r="160" spans="1:14" ht="30" customHeight="1" x14ac:dyDescent="0.3">
      <c r="A160" s="2" t="s">
        <v>178</v>
      </c>
      <c r="B160" s="4">
        <v>43228</v>
      </c>
      <c r="C160" s="7" t="s">
        <v>665</v>
      </c>
      <c r="D160" s="6" t="s">
        <v>188</v>
      </c>
      <c r="E160" s="12">
        <v>1</v>
      </c>
      <c r="F160" s="6">
        <v>71200</v>
      </c>
      <c r="G160" s="6">
        <v>83660</v>
      </c>
      <c r="H160" s="6">
        <v>1250</v>
      </c>
      <c r="I160" s="6">
        <v>84910</v>
      </c>
      <c r="J160" s="12" t="s">
        <v>584</v>
      </c>
      <c r="K160" s="12" t="s">
        <v>711</v>
      </c>
      <c r="L160" s="12" t="s">
        <v>552</v>
      </c>
      <c r="M160" s="12">
        <v>3</v>
      </c>
      <c r="N160" s="6" t="s">
        <v>426</v>
      </c>
    </row>
    <row r="161" spans="1:14" ht="30" customHeight="1" x14ac:dyDescent="0.3">
      <c r="A161" s="2" t="s">
        <v>238</v>
      </c>
      <c r="B161" s="4">
        <v>43285</v>
      </c>
      <c r="C161" s="7" t="s">
        <v>665</v>
      </c>
      <c r="D161" s="6" t="s">
        <v>188</v>
      </c>
      <c r="E161" s="12">
        <v>1</v>
      </c>
      <c r="F161" s="6">
        <v>71400</v>
      </c>
      <c r="G161" s="6">
        <v>83895</v>
      </c>
      <c r="H161" s="6">
        <v>750</v>
      </c>
      <c r="I161" s="6">
        <v>84645</v>
      </c>
      <c r="J161" s="12" t="s">
        <v>558</v>
      </c>
      <c r="K161" s="12" t="s">
        <v>548</v>
      </c>
      <c r="L161" s="12" t="s">
        <v>552</v>
      </c>
      <c r="M161" s="59">
        <v>5</v>
      </c>
      <c r="N161" s="6" t="s">
        <v>426</v>
      </c>
    </row>
    <row r="162" spans="1:14" ht="30" customHeight="1" x14ac:dyDescent="0.3">
      <c r="A162" s="2" t="s">
        <v>328</v>
      </c>
      <c r="B162" s="4">
        <v>43412</v>
      </c>
      <c r="C162" s="7" t="s">
        <v>665</v>
      </c>
      <c r="D162" s="7" t="s">
        <v>427</v>
      </c>
      <c r="E162" s="12">
        <v>1</v>
      </c>
      <c r="F162" s="6">
        <v>67000</v>
      </c>
      <c r="G162" s="6">
        <v>83250</v>
      </c>
      <c r="H162" s="6">
        <v>750</v>
      </c>
      <c r="I162" s="6">
        <v>84000</v>
      </c>
      <c r="J162" s="75" t="s">
        <v>653</v>
      </c>
      <c r="K162" s="75" t="s">
        <v>549</v>
      </c>
      <c r="L162" s="75" t="s">
        <v>551</v>
      </c>
      <c r="M162" s="12">
        <v>4</v>
      </c>
      <c r="N162" s="6" t="s">
        <v>235</v>
      </c>
    </row>
    <row r="163" spans="1:14" ht="30" customHeight="1" x14ac:dyDescent="0.3">
      <c r="A163" s="2" t="s">
        <v>498</v>
      </c>
      <c r="B163" s="97">
        <v>43441</v>
      </c>
      <c r="C163" s="98" t="s">
        <v>665</v>
      </c>
      <c r="D163" s="99" t="s">
        <v>499</v>
      </c>
      <c r="E163" s="100">
        <v>1</v>
      </c>
      <c r="F163" s="99">
        <v>65000</v>
      </c>
      <c r="G163" s="99">
        <v>81250</v>
      </c>
      <c r="H163" s="99">
        <v>750</v>
      </c>
      <c r="I163" s="99">
        <v>82000</v>
      </c>
      <c r="J163" s="101" t="s">
        <v>654</v>
      </c>
      <c r="K163" s="101" t="s">
        <v>716</v>
      </c>
      <c r="L163" s="75" t="s">
        <v>552</v>
      </c>
      <c r="M163" s="100">
        <v>4</v>
      </c>
      <c r="N163" s="99" t="s">
        <v>235</v>
      </c>
    </row>
    <row r="164" spans="1:14" ht="30" customHeight="1" x14ac:dyDescent="0.3">
      <c r="A164" s="2" t="s">
        <v>307</v>
      </c>
      <c r="B164" s="65">
        <v>43329</v>
      </c>
      <c r="C164" s="7" t="s">
        <v>720</v>
      </c>
      <c r="D164" s="6" t="s">
        <v>320</v>
      </c>
      <c r="E164" s="68">
        <v>1</v>
      </c>
      <c r="F164" s="67">
        <v>68500</v>
      </c>
      <c r="G164" s="67">
        <v>80907.5</v>
      </c>
      <c r="H164" s="67">
        <v>750</v>
      </c>
      <c r="I164" s="67">
        <v>81657.5</v>
      </c>
      <c r="J164" s="75" t="s">
        <v>655</v>
      </c>
      <c r="K164" s="75" t="s">
        <v>549</v>
      </c>
      <c r="L164" s="75" t="s">
        <v>551</v>
      </c>
      <c r="M164" s="12">
        <v>4</v>
      </c>
      <c r="N164" s="6" t="s">
        <v>235</v>
      </c>
    </row>
    <row r="165" spans="1:14" ht="30" customHeight="1" x14ac:dyDescent="0.3">
      <c r="A165" s="2" t="s">
        <v>87</v>
      </c>
      <c r="B165" s="26">
        <v>43140</v>
      </c>
      <c r="C165" s="27" t="s">
        <v>665</v>
      </c>
      <c r="D165" s="28" t="s">
        <v>88</v>
      </c>
      <c r="E165" s="29">
        <v>1</v>
      </c>
      <c r="F165" s="28">
        <v>67000</v>
      </c>
      <c r="G165" s="28">
        <v>79725</v>
      </c>
      <c r="H165" s="28">
        <v>1200</v>
      </c>
      <c r="I165" s="28">
        <v>80925</v>
      </c>
      <c r="J165" s="29" t="s">
        <v>656</v>
      </c>
      <c r="K165" s="12" t="s">
        <v>548</v>
      </c>
      <c r="L165" s="12" t="s">
        <v>552</v>
      </c>
      <c r="M165" s="29">
        <v>4</v>
      </c>
      <c r="N165" s="6" t="s">
        <v>426</v>
      </c>
    </row>
    <row r="166" spans="1:14" ht="30" customHeight="1" x14ac:dyDescent="0.3">
      <c r="A166" s="2" t="s">
        <v>244</v>
      </c>
      <c r="B166" s="4">
        <v>43285</v>
      </c>
      <c r="C166" s="7" t="s">
        <v>688</v>
      </c>
      <c r="D166" s="6" t="s">
        <v>245</v>
      </c>
      <c r="E166" s="12">
        <v>1</v>
      </c>
      <c r="F166" s="6">
        <v>67000</v>
      </c>
      <c r="G166" s="6">
        <v>79500</v>
      </c>
      <c r="H166" s="6">
        <v>500</v>
      </c>
      <c r="I166" s="6">
        <v>80000</v>
      </c>
      <c r="J166" s="12" t="s">
        <v>657</v>
      </c>
      <c r="K166" s="12" t="s">
        <v>718</v>
      </c>
      <c r="L166" s="12" t="s">
        <v>551</v>
      </c>
      <c r="M166" s="12">
        <v>4</v>
      </c>
      <c r="N166" s="6" t="s">
        <v>235</v>
      </c>
    </row>
    <row r="167" spans="1:14" ht="30" customHeight="1" x14ac:dyDescent="0.3">
      <c r="A167" s="2" t="s">
        <v>250</v>
      </c>
      <c r="B167" s="4">
        <v>43285</v>
      </c>
      <c r="C167" s="7" t="s">
        <v>688</v>
      </c>
      <c r="D167" s="6" t="s">
        <v>245</v>
      </c>
      <c r="E167" s="12">
        <v>1</v>
      </c>
      <c r="F167" s="6">
        <v>67000</v>
      </c>
      <c r="G167" s="6">
        <v>79500</v>
      </c>
      <c r="H167" s="6">
        <v>500</v>
      </c>
      <c r="I167" s="6">
        <v>80000</v>
      </c>
      <c r="J167" s="12" t="s">
        <v>658</v>
      </c>
      <c r="K167" s="12" t="s">
        <v>718</v>
      </c>
      <c r="L167" s="12" t="s">
        <v>551</v>
      </c>
      <c r="M167" s="12">
        <v>4</v>
      </c>
      <c r="N167" s="6" t="s">
        <v>235</v>
      </c>
    </row>
    <row r="168" spans="1:14" ht="30" customHeight="1" x14ac:dyDescent="0.3">
      <c r="A168" s="2" t="s">
        <v>81</v>
      </c>
      <c r="B168" s="26">
        <v>43140</v>
      </c>
      <c r="C168" s="27" t="s">
        <v>688</v>
      </c>
      <c r="D168" s="28" t="s">
        <v>82</v>
      </c>
      <c r="E168" s="29">
        <v>1</v>
      </c>
      <c r="F168" s="28">
        <v>66000</v>
      </c>
      <c r="G168" s="28">
        <v>79000</v>
      </c>
      <c r="H168" s="28">
        <v>750</v>
      </c>
      <c r="I168" s="28">
        <v>79750</v>
      </c>
      <c r="J168" s="29" t="s">
        <v>659</v>
      </c>
      <c r="K168" s="12" t="s">
        <v>548</v>
      </c>
      <c r="L168" s="12" t="s">
        <v>552</v>
      </c>
      <c r="M168" s="29">
        <v>4</v>
      </c>
      <c r="N168" s="6" t="s">
        <v>426</v>
      </c>
    </row>
    <row r="169" spans="1:14" ht="30" customHeight="1" x14ac:dyDescent="0.3">
      <c r="A169" s="2" t="s">
        <v>438</v>
      </c>
      <c r="B169" s="4">
        <v>43418</v>
      </c>
      <c r="C169" s="7" t="s">
        <v>665</v>
      </c>
      <c r="D169" s="6" t="s">
        <v>446</v>
      </c>
      <c r="E169" s="12">
        <v>2</v>
      </c>
      <c r="F169" s="6">
        <v>65800</v>
      </c>
      <c r="G169" s="6">
        <v>78000</v>
      </c>
      <c r="H169" s="6">
        <v>750</v>
      </c>
      <c r="I169" s="6">
        <v>78750</v>
      </c>
      <c r="J169" s="75" t="s">
        <v>624</v>
      </c>
      <c r="K169" s="75" t="s">
        <v>548</v>
      </c>
      <c r="L169" s="75" t="s">
        <v>552</v>
      </c>
      <c r="M169" s="12">
        <v>4</v>
      </c>
      <c r="N169" s="6" t="s">
        <v>426</v>
      </c>
    </row>
    <row r="170" spans="1:14" ht="30" customHeight="1" x14ac:dyDescent="0.3">
      <c r="A170" s="18" t="s">
        <v>66</v>
      </c>
      <c r="B170" s="19">
        <v>43132</v>
      </c>
      <c r="C170" s="20" t="s">
        <v>688</v>
      </c>
      <c r="D170" s="21" t="s">
        <v>67</v>
      </c>
      <c r="E170" s="22">
        <v>3</v>
      </c>
      <c r="F170" s="21">
        <v>66300</v>
      </c>
      <c r="G170" s="21">
        <v>77902.5</v>
      </c>
      <c r="H170" s="21">
        <v>750</v>
      </c>
      <c r="I170" s="21">
        <v>78652.5</v>
      </c>
      <c r="J170" s="22" t="s">
        <v>659</v>
      </c>
      <c r="K170" s="12" t="s">
        <v>548</v>
      </c>
      <c r="L170" s="12" t="s">
        <v>551</v>
      </c>
      <c r="M170" s="22">
        <v>4</v>
      </c>
      <c r="N170" s="6" t="s">
        <v>426</v>
      </c>
    </row>
    <row r="171" spans="1:14" ht="30" customHeight="1" x14ac:dyDescent="0.3">
      <c r="A171" s="2" t="s">
        <v>228</v>
      </c>
      <c r="B171" s="56">
        <v>43279</v>
      </c>
      <c r="C171" s="57" t="s">
        <v>688</v>
      </c>
      <c r="D171" s="58" t="s">
        <v>229</v>
      </c>
      <c r="E171" s="59">
        <v>5</v>
      </c>
      <c r="F171" s="58">
        <v>65400</v>
      </c>
      <c r="G171" s="58">
        <v>77223</v>
      </c>
      <c r="H171" s="58">
        <v>750</v>
      </c>
      <c r="I171" s="58">
        <v>77973</v>
      </c>
      <c r="J171" s="59" t="s">
        <v>659</v>
      </c>
      <c r="K171" s="12" t="s">
        <v>548</v>
      </c>
      <c r="L171" s="12" t="s">
        <v>552</v>
      </c>
      <c r="M171" s="59">
        <v>4</v>
      </c>
      <c r="N171" s="6" t="s">
        <v>426</v>
      </c>
    </row>
    <row r="172" spans="1:14" ht="30" customHeight="1" x14ac:dyDescent="0.3">
      <c r="A172" s="2" t="s">
        <v>457</v>
      </c>
      <c r="B172" s="97">
        <v>43431</v>
      </c>
      <c r="C172" s="98" t="s">
        <v>665</v>
      </c>
      <c r="D172" s="99" t="s">
        <v>465</v>
      </c>
      <c r="E172" s="100">
        <v>2</v>
      </c>
      <c r="F172" s="99">
        <v>65600</v>
      </c>
      <c r="G172" s="99">
        <v>77812</v>
      </c>
      <c r="H172" s="99">
        <v>100</v>
      </c>
      <c r="I172" s="99">
        <v>77912</v>
      </c>
      <c r="J172" s="101" t="s">
        <v>660</v>
      </c>
      <c r="K172" s="101" t="s">
        <v>711</v>
      </c>
      <c r="L172" s="75" t="s">
        <v>552</v>
      </c>
      <c r="M172" s="100">
        <v>4</v>
      </c>
      <c r="N172" s="99" t="s">
        <v>466</v>
      </c>
    </row>
    <row r="173" spans="1:14" ht="30" customHeight="1" x14ac:dyDescent="0.3">
      <c r="A173" s="2" t="s">
        <v>96</v>
      </c>
      <c r="B173" s="34">
        <v>43158</v>
      </c>
      <c r="C173" s="35" t="s">
        <v>665</v>
      </c>
      <c r="D173" s="6" t="s">
        <v>97</v>
      </c>
      <c r="E173" s="37">
        <v>2</v>
      </c>
      <c r="F173" s="36">
        <v>66000</v>
      </c>
      <c r="G173" s="36">
        <v>77030</v>
      </c>
      <c r="H173" s="36">
        <v>750</v>
      </c>
      <c r="I173" s="36">
        <v>77780</v>
      </c>
      <c r="J173" s="37" t="s">
        <v>569</v>
      </c>
      <c r="K173" s="12" t="s">
        <v>548</v>
      </c>
      <c r="L173" s="12" t="s">
        <v>552</v>
      </c>
      <c r="M173" s="37">
        <v>4</v>
      </c>
      <c r="N173" s="6" t="s">
        <v>426</v>
      </c>
    </row>
    <row r="174" spans="1:14" ht="30" customHeight="1" x14ac:dyDescent="0.3">
      <c r="A174" s="2" t="s">
        <v>428</v>
      </c>
      <c r="B174" s="4">
        <v>43412</v>
      </c>
      <c r="C174" s="7" t="s">
        <v>665</v>
      </c>
      <c r="D174" s="6" t="s">
        <v>441</v>
      </c>
      <c r="E174" s="12">
        <v>2</v>
      </c>
      <c r="F174" s="6">
        <v>64500</v>
      </c>
      <c r="G174" s="6">
        <v>76815</v>
      </c>
      <c r="H174" s="6">
        <v>750</v>
      </c>
      <c r="I174" s="6">
        <v>77565</v>
      </c>
      <c r="J174" s="75" t="s">
        <v>661</v>
      </c>
      <c r="K174" s="75" t="s">
        <v>711</v>
      </c>
      <c r="L174" s="75" t="s">
        <v>552</v>
      </c>
      <c r="M174" s="12">
        <v>4</v>
      </c>
      <c r="N174" s="6" t="s">
        <v>426</v>
      </c>
    </row>
    <row r="175" spans="1:14" ht="30" customHeight="1" x14ac:dyDescent="0.3">
      <c r="A175" s="2" t="s">
        <v>290</v>
      </c>
      <c r="B175" s="65">
        <v>43314</v>
      </c>
      <c r="C175" s="66" t="s">
        <v>688</v>
      </c>
      <c r="D175" s="67" t="s">
        <v>292</v>
      </c>
      <c r="E175" s="68">
        <v>1</v>
      </c>
      <c r="F175" s="67">
        <v>63000</v>
      </c>
      <c r="G175" s="67">
        <v>76458.509999999995</v>
      </c>
      <c r="H175" s="67">
        <v>750</v>
      </c>
      <c r="I175" s="67">
        <v>77208.509999999995</v>
      </c>
      <c r="J175" s="75" t="s">
        <v>662</v>
      </c>
      <c r="K175" s="75" t="s">
        <v>554</v>
      </c>
      <c r="L175" s="75" t="s">
        <v>551</v>
      </c>
      <c r="M175" s="68">
        <v>3</v>
      </c>
      <c r="N175" s="6" t="s">
        <v>426</v>
      </c>
    </row>
    <row r="176" spans="1:14" ht="30" customHeight="1" x14ac:dyDescent="0.3">
      <c r="A176" s="2" t="s">
        <v>467</v>
      </c>
      <c r="B176" s="97">
        <v>43431</v>
      </c>
      <c r="C176" s="98" t="s">
        <v>665</v>
      </c>
      <c r="D176" s="6" t="s">
        <v>540</v>
      </c>
      <c r="E176" s="100">
        <v>1</v>
      </c>
      <c r="F176" s="99">
        <v>64000</v>
      </c>
      <c r="G176" s="99">
        <v>75815</v>
      </c>
      <c r="H176" s="99">
        <v>750</v>
      </c>
      <c r="I176" s="99">
        <v>76565</v>
      </c>
      <c r="J176" s="101" t="s">
        <v>663</v>
      </c>
      <c r="K176" s="101" t="s">
        <v>716</v>
      </c>
      <c r="L176" s="75" t="s">
        <v>552</v>
      </c>
      <c r="M176" s="100">
        <v>3</v>
      </c>
      <c r="N176" s="99" t="s">
        <v>235</v>
      </c>
    </row>
    <row r="177" spans="1:14" ht="30" customHeight="1" x14ac:dyDescent="0.3">
      <c r="A177" s="2" t="s">
        <v>18</v>
      </c>
      <c r="B177" s="4">
        <v>43115</v>
      </c>
      <c r="C177" s="7" t="s">
        <v>665</v>
      </c>
      <c r="D177" s="6" t="s">
        <v>31</v>
      </c>
      <c r="E177" s="12">
        <v>1</v>
      </c>
      <c r="F177" s="6">
        <v>64000</v>
      </c>
      <c r="G177" s="6">
        <v>74953</v>
      </c>
      <c r="H177" s="6">
        <v>750</v>
      </c>
      <c r="I177" s="6">
        <v>75703</v>
      </c>
      <c r="J177" s="12" t="s">
        <v>543</v>
      </c>
      <c r="K177" s="12" t="s">
        <v>711</v>
      </c>
      <c r="L177" s="12" t="s">
        <v>551</v>
      </c>
      <c r="M177" s="12">
        <v>3</v>
      </c>
      <c r="N177" s="6" t="s">
        <v>426</v>
      </c>
    </row>
    <row r="178" spans="1:14" ht="30" customHeight="1" x14ac:dyDescent="0.3">
      <c r="A178" s="2" t="s">
        <v>482</v>
      </c>
      <c r="B178" s="97">
        <v>43437</v>
      </c>
      <c r="C178" s="98" t="s">
        <v>665</v>
      </c>
      <c r="D178" s="99" t="s">
        <v>488</v>
      </c>
      <c r="E178" s="100">
        <v>2</v>
      </c>
      <c r="F178" s="99">
        <v>56000</v>
      </c>
      <c r="G178" s="99">
        <v>73415</v>
      </c>
      <c r="H178" s="99">
        <v>1025</v>
      </c>
      <c r="I178" s="99">
        <v>74440</v>
      </c>
      <c r="J178" s="101" t="s">
        <v>646</v>
      </c>
      <c r="K178" s="75" t="s">
        <v>549</v>
      </c>
      <c r="L178" s="75" t="s">
        <v>552</v>
      </c>
      <c r="M178" s="100">
        <v>4</v>
      </c>
      <c r="N178" s="99" t="s">
        <v>235</v>
      </c>
    </row>
    <row r="179" spans="1:14" ht="30" customHeight="1" x14ac:dyDescent="0.3">
      <c r="A179" s="2" t="s">
        <v>357</v>
      </c>
      <c r="B179" s="85">
        <v>43375</v>
      </c>
      <c r="C179" s="86" t="s">
        <v>688</v>
      </c>
      <c r="D179" s="87" t="s">
        <v>358</v>
      </c>
      <c r="E179" s="88">
        <v>12</v>
      </c>
      <c r="F179" s="87">
        <v>61200</v>
      </c>
      <c r="G179" s="87">
        <v>73440</v>
      </c>
      <c r="H179" s="87">
        <v>750</v>
      </c>
      <c r="I179" s="87">
        <v>74190</v>
      </c>
      <c r="J179" s="89" t="s">
        <v>664</v>
      </c>
      <c r="K179" s="75" t="s">
        <v>549</v>
      </c>
      <c r="L179" s="75" t="s">
        <v>552</v>
      </c>
      <c r="M179" s="88">
        <v>4</v>
      </c>
      <c r="N179" s="6" t="s">
        <v>426</v>
      </c>
    </row>
    <row r="180" spans="1:14" ht="30" customHeight="1" x14ac:dyDescent="0.3">
      <c r="A180" s="2" t="s">
        <v>506</v>
      </c>
      <c r="B180" s="97">
        <v>43445</v>
      </c>
      <c r="C180" s="98" t="s">
        <v>688</v>
      </c>
      <c r="D180" s="99" t="s">
        <v>511</v>
      </c>
      <c r="E180" s="100">
        <v>1</v>
      </c>
      <c r="F180" s="99">
        <v>61000</v>
      </c>
      <c r="G180" s="99">
        <v>72000</v>
      </c>
      <c r="H180" s="99">
        <v>0</v>
      </c>
      <c r="I180" s="99">
        <v>72000</v>
      </c>
      <c r="J180" s="101" t="s">
        <v>625</v>
      </c>
      <c r="K180" s="101" t="s">
        <v>554</v>
      </c>
      <c r="L180" s="75" t="s">
        <v>552</v>
      </c>
      <c r="M180" s="100">
        <v>4</v>
      </c>
      <c r="N180" s="99" t="s">
        <v>426</v>
      </c>
    </row>
    <row r="181" spans="1:14" ht="30" customHeight="1" x14ac:dyDescent="0.3">
      <c r="A181" s="2" t="s">
        <v>60</v>
      </c>
      <c r="B181" s="19">
        <v>43132</v>
      </c>
      <c r="C181" s="20" t="s">
        <v>688</v>
      </c>
      <c r="D181" s="21" t="s">
        <v>61</v>
      </c>
      <c r="E181" s="22">
        <v>1</v>
      </c>
      <c r="F181" s="21">
        <v>59500</v>
      </c>
      <c r="G181" s="21">
        <v>69912.5</v>
      </c>
      <c r="H181" s="21">
        <v>1500</v>
      </c>
      <c r="I181" s="21">
        <v>71412.5</v>
      </c>
      <c r="J181" s="12" t="s">
        <v>588</v>
      </c>
      <c r="K181" s="12" t="s">
        <v>554</v>
      </c>
      <c r="L181" s="12" t="s">
        <v>552</v>
      </c>
      <c r="M181" s="22">
        <v>4</v>
      </c>
      <c r="N181" s="6" t="s">
        <v>426</v>
      </c>
    </row>
    <row r="182" spans="1:14" ht="30" customHeight="1" x14ac:dyDescent="0.3">
      <c r="A182" s="2" t="s">
        <v>109</v>
      </c>
      <c r="B182" s="39">
        <v>43161</v>
      </c>
      <c r="C182" s="40" t="s">
        <v>665</v>
      </c>
      <c r="D182" s="41" t="s">
        <v>82</v>
      </c>
      <c r="E182" s="42">
        <v>1</v>
      </c>
      <c r="F182" s="41">
        <v>67000</v>
      </c>
      <c r="G182" s="41">
        <v>70350</v>
      </c>
      <c r="H182" s="41">
        <v>0</v>
      </c>
      <c r="I182" s="41">
        <v>70350</v>
      </c>
      <c r="J182" s="42" t="s">
        <v>665</v>
      </c>
      <c r="K182" s="12" t="s">
        <v>712</v>
      </c>
      <c r="L182" s="12" t="s">
        <v>551</v>
      </c>
      <c r="M182" s="42">
        <v>5</v>
      </c>
      <c r="N182" s="6" t="s">
        <v>426</v>
      </c>
    </row>
    <row r="183" spans="1:14" ht="30" customHeight="1" x14ac:dyDescent="0.3">
      <c r="A183" s="18" t="s">
        <v>64</v>
      </c>
      <c r="B183" s="19">
        <v>43132</v>
      </c>
      <c r="C183" s="20" t="s">
        <v>665</v>
      </c>
      <c r="D183" s="21" t="s">
        <v>65</v>
      </c>
      <c r="E183" s="22">
        <v>1</v>
      </c>
      <c r="F183" s="21">
        <v>56000</v>
      </c>
      <c r="G183" s="21">
        <v>69000</v>
      </c>
      <c r="H183" s="21">
        <v>750</v>
      </c>
      <c r="I183" s="21">
        <v>69750</v>
      </c>
      <c r="J183" s="12" t="s">
        <v>543</v>
      </c>
      <c r="K183" s="12" t="s">
        <v>711</v>
      </c>
      <c r="L183" s="12" t="s">
        <v>551</v>
      </c>
      <c r="M183" s="22">
        <v>3</v>
      </c>
      <c r="N183" s="6" t="s">
        <v>426</v>
      </c>
    </row>
    <row r="184" spans="1:14" ht="30" customHeight="1" x14ac:dyDescent="0.3">
      <c r="A184" s="2" t="s">
        <v>469</v>
      </c>
      <c r="B184" s="97">
        <v>43431</v>
      </c>
      <c r="C184" s="98" t="s">
        <v>665</v>
      </c>
      <c r="D184" s="99" t="s">
        <v>470</v>
      </c>
      <c r="E184" s="100">
        <v>1</v>
      </c>
      <c r="F184" s="99">
        <v>47500</v>
      </c>
      <c r="G184" s="99">
        <v>68250</v>
      </c>
      <c r="H184" s="99">
        <v>750</v>
      </c>
      <c r="I184" s="99">
        <v>69000</v>
      </c>
      <c r="J184" s="101" t="s">
        <v>666</v>
      </c>
      <c r="K184" s="75" t="s">
        <v>549</v>
      </c>
      <c r="L184" s="75" t="s">
        <v>552</v>
      </c>
      <c r="M184" s="100">
        <v>4</v>
      </c>
      <c r="N184" s="99" t="s">
        <v>401</v>
      </c>
    </row>
    <row r="185" spans="1:14" ht="30" customHeight="1" x14ac:dyDescent="0.3">
      <c r="A185" s="2" t="s">
        <v>14</v>
      </c>
      <c r="B185" s="4">
        <v>43119</v>
      </c>
      <c r="C185" s="7" t="s">
        <v>665</v>
      </c>
      <c r="D185" s="6" t="s">
        <v>50</v>
      </c>
      <c r="E185" s="12">
        <v>1</v>
      </c>
      <c r="F185" s="6">
        <v>58000</v>
      </c>
      <c r="G185" s="6">
        <v>68150</v>
      </c>
      <c r="H185" s="6">
        <v>750</v>
      </c>
      <c r="I185" s="6">
        <v>68700</v>
      </c>
      <c r="J185" s="12" t="s">
        <v>667</v>
      </c>
      <c r="K185" s="12" t="s">
        <v>713</v>
      </c>
      <c r="L185" s="12" t="s">
        <v>551</v>
      </c>
      <c r="M185" s="12">
        <v>4</v>
      </c>
      <c r="N185" s="6" t="s">
        <v>426</v>
      </c>
    </row>
    <row r="186" spans="1:14" ht="30" customHeight="1" x14ac:dyDescent="0.3">
      <c r="A186" s="2" t="s">
        <v>501</v>
      </c>
      <c r="B186" s="97">
        <v>43444</v>
      </c>
      <c r="C186" s="98" t="s">
        <v>665</v>
      </c>
      <c r="D186" s="6" t="s">
        <v>539</v>
      </c>
      <c r="E186" s="100">
        <v>1</v>
      </c>
      <c r="F186" s="99">
        <v>58000</v>
      </c>
      <c r="G186" s="99">
        <v>68150</v>
      </c>
      <c r="H186" s="99">
        <v>0</v>
      </c>
      <c r="I186" s="99">
        <v>68150</v>
      </c>
      <c r="J186" s="101" t="s">
        <v>584</v>
      </c>
      <c r="K186" s="101" t="s">
        <v>711</v>
      </c>
      <c r="L186" s="75" t="s">
        <v>552</v>
      </c>
      <c r="M186" s="100">
        <v>4</v>
      </c>
      <c r="N186" s="99" t="s">
        <v>426</v>
      </c>
    </row>
    <row r="187" spans="1:14" ht="30" customHeight="1" x14ac:dyDescent="0.3">
      <c r="A187" s="2" t="s">
        <v>265</v>
      </c>
      <c r="B187" s="4">
        <v>43297</v>
      </c>
      <c r="C187" s="7" t="s">
        <v>665</v>
      </c>
      <c r="D187" s="6" t="s">
        <v>266</v>
      </c>
      <c r="E187" s="12">
        <v>2</v>
      </c>
      <c r="F187" s="6">
        <v>62000</v>
      </c>
      <c r="G187" s="6">
        <v>66470</v>
      </c>
      <c r="H187" s="6">
        <v>750</v>
      </c>
      <c r="I187" s="6">
        <v>67220</v>
      </c>
      <c r="J187" s="12" t="s">
        <v>668</v>
      </c>
      <c r="K187" s="12" t="s">
        <v>711</v>
      </c>
      <c r="L187" s="12" t="s">
        <v>552</v>
      </c>
      <c r="M187" s="12">
        <v>3</v>
      </c>
      <c r="N187" s="6" t="s">
        <v>426</v>
      </c>
    </row>
    <row r="188" spans="1:14" ht="30" customHeight="1" x14ac:dyDescent="0.3">
      <c r="A188" s="2" t="s">
        <v>302</v>
      </c>
      <c r="B188" s="65">
        <v>43327</v>
      </c>
      <c r="C188" s="66" t="s">
        <v>720</v>
      </c>
      <c r="D188" s="67" t="s">
        <v>306</v>
      </c>
      <c r="E188" s="68">
        <v>2</v>
      </c>
      <c r="F188" s="67">
        <v>54300</v>
      </c>
      <c r="G188" s="67">
        <v>65132</v>
      </c>
      <c r="H188" s="67">
        <v>750</v>
      </c>
      <c r="I188" s="67">
        <v>65882</v>
      </c>
      <c r="J188" s="69" t="s">
        <v>623</v>
      </c>
      <c r="K188" s="75" t="s">
        <v>548</v>
      </c>
      <c r="L188" s="75" t="s">
        <v>552</v>
      </c>
      <c r="M188" s="68">
        <v>4</v>
      </c>
      <c r="N188" s="6" t="s">
        <v>426</v>
      </c>
    </row>
    <row r="189" spans="1:14" ht="30" customHeight="1" x14ac:dyDescent="0.3">
      <c r="A189" s="2" t="s">
        <v>249</v>
      </c>
      <c r="B189" s="4">
        <v>43287</v>
      </c>
      <c r="C189" s="7" t="s">
        <v>688</v>
      </c>
      <c r="D189" s="6" t="s">
        <v>251</v>
      </c>
      <c r="E189" s="12">
        <v>3</v>
      </c>
      <c r="F189" s="6">
        <v>54800</v>
      </c>
      <c r="G189" s="6">
        <v>64896</v>
      </c>
      <c r="H189" s="6">
        <v>750</v>
      </c>
      <c r="I189" s="6">
        <v>65646</v>
      </c>
      <c r="J189" s="12" t="s">
        <v>659</v>
      </c>
      <c r="K189" s="12" t="s">
        <v>548</v>
      </c>
      <c r="L189" s="12" t="s">
        <v>552</v>
      </c>
      <c r="M189" s="12">
        <v>4</v>
      </c>
      <c r="N189" s="6" t="s">
        <v>426</v>
      </c>
    </row>
    <row r="190" spans="1:14" ht="30" customHeight="1" x14ac:dyDescent="0.3">
      <c r="A190" s="2" t="s">
        <v>522</v>
      </c>
      <c r="B190" s="97">
        <v>43448</v>
      </c>
      <c r="C190" s="98" t="s">
        <v>665</v>
      </c>
      <c r="D190" s="99" t="s">
        <v>523</v>
      </c>
      <c r="E190" s="100">
        <v>1</v>
      </c>
      <c r="F190" s="99">
        <v>53000</v>
      </c>
      <c r="G190" s="99">
        <v>64445</v>
      </c>
      <c r="H190" s="99">
        <v>1200</v>
      </c>
      <c r="I190" s="99">
        <v>65645</v>
      </c>
      <c r="J190" s="101" t="s">
        <v>656</v>
      </c>
      <c r="K190" s="75" t="s">
        <v>548</v>
      </c>
      <c r="L190" s="75" t="s">
        <v>552</v>
      </c>
      <c r="M190" s="100">
        <v>4</v>
      </c>
      <c r="N190" s="99" t="s">
        <v>426</v>
      </c>
    </row>
    <row r="191" spans="1:14" ht="30" customHeight="1" x14ac:dyDescent="0.3">
      <c r="A191" s="2" t="s">
        <v>435</v>
      </c>
      <c r="B191" s="4">
        <v>43416</v>
      </c>
      <c r="C191" s="7" t="s">
        <v>688</v>
      </c>
      <c r="D191" s="6" t="s">
        <v>443</v>
      </c>
      <c r="E191" s="12">
        <v>1</v>
      </c>
      <c r="F191" s="6">
        <v>53000</v>
      </c>
      <c r="G191" s="6">
        <v>64250</v>
      </c>
      <c r="H191" s="6">
        <v>750</v>
      </c>
      <c r="I191" s="6">
        <v>65000</v>
      </c>
      <c r="J191" s="75" t="s">
        <v>669</v>
      </c>
      <c r="K191" s="75" t="s">
        <v>549</v>
      </c>
      <c r="L191" s="75" t="s">
        <v>551</v>
      </c>
      <c r="M191" s="12">
        <v>4</v>
      </c>
      <c r="N191" s="6" t="s">
        <v>426</v>
      </c>
    </row>
    <row r="192" spans="1:14" ht="30" customHeight="1" x14ac:dyDescent="0.3">
      <c r="A192" s="2" t="s">
        <v>118</v>
      </c>
      <c r="B192" s="39">
        <v>43172</v>
      </c>
      <c r="C192" s="40" t="s">
        <v>665</v>
      </c>
      <c r="D192" s="41" t="s">
        <v>117</v>
      </c>
      <c r="E192" s="42">
        <v>2</v>
      </c>
      <c r="F192" s="41">
        <v>53200</v>
      </c>
      <c r="G192" s="41">
        <v>63600</v>
      </c>
      <c r="H192" s="41">
        <v>750</v>
      </c>
      <c r="I192" s="41">
        <v>64350</v>
      </c>
      <c r="J192" s="12" t="s">
        <v>568</v>
      </c>
      <c r="K192" s="12" t="s">
        <v>711</v>
      </c>
      <c r="L192" s="12" t="s">
        <v>552</v>
      </c>
      <c r="M192" s="42">
        <v>3</v>
      </c>
      <c r="N192" s="6" t="s">
        <v>426</v>
      </c>
    </row>
    <row r="193" spans="1:14" ht="30" customHeight="1" x14ac:dyDescent="0.3">
      <c r="A193" s="2" t="s">
        <v>349</v>
      </c>
      <c r="B193" s="85">
        <v>43375</v>
      </c>
      <c r="C193" s="86" t="s">
        <v>688</v>
      </c>
      <c r="D193" s="87" t="s">
        <v>350</v>
      </c>
      <c r="E193" s="88">
        <v>1</v>
      </c>
      <c r="F193" s="87">
        <v>48800</v>
      </c>
      <c r="G193" s="87">
        <v>61250</v>
      </c>
      <c r="H193" s="87">
        <v>750</v>
      </c>
      <c r="I193" s="87">
        <v>62000</v>
      </c>
      <c r="J193" s="89" t="s">
        <v>670</v>
      </c>
      <c r="K193" s="75" t="s">
        <v>548</v>
      </c>
      <c r="L193" s="75" t="s">
        <v>551</v>
      </c>
      <c r="M193" s="88">
        <v>4</v>
      </c>
      <c r="N193" s="87" t="s">
        <v>235</v>
      </c>
    </row>
    <row r="194" spans="1:14" ht="30" customHeight="1" x14ac:dyDescent="0.3">
      <c r="A194" s="2" t="s">
        <v>48</v>
      </c>
      <c r="B194" s="4">
        <v>43119</v>
      </c>
      <c r="C194" s="7" t="s">
        <v>688</v>
      </c>
      <c r="D194" s="6" t="s">
        <v>49</v>
      </c>
      <c r="E194" s="12">
        <v>1</v>
      </c>
      <c r="F194" s="6">
        <v>50200</v>
      </c>
      <c r="G194" s="6">
        <v>60875</v>
      </c>
      <c r="H194" s="6">
        <v>750</v>
      </c>
      <c r="I194" s="6">
        <v>61625</v>
      </c>
      <c r="J194" s="12" t="s">
        <v>671</v>
      </c>
      <c r="K194" s="12" t="s">
        <v>549</v>
      </c>
      <c r="L194" s="12" t="s">
        <v>551</v>
      </c>
      <c r="M194" s="12">
        <v>3</v>
      </c>
      <c r="N194" s="6" t="s">
        <v>426</v>
      </c>
    </row>
    <row r="195" spans="1:14" ht="30" customHeight="1" x14ac:dyDescent="0.3">
      <c r="A195" s="2" t="s">
        <v>335</v>
      </c>
      <c r="B195" s="80">
        <v>43354</v>
      </c>
      <c r="C195" s="81" t="s">
        <v>665</v>
      </c>
      <c r="D195" s="82" t="s">
        <v>31</v>
      </c>
      <c r="E195" s="83">
        <v>1</v>
      </c>
      <c r="F195" s="82">
        <v>51000</v>
      </c>
      <c r="G195" s="82">
        <v>60345</v>
      </c>
      <c r="H195" s="82">
        <v>750</v>
      </c>
      <c r="I195" s="82">
        <v>61095</v>
      </c>
      <c r="J195" s="84" t="s">
        <v>672</v>
      </c>
      <c r="K195" s="84" t="s">
        <v>711</v>
      </c>
      <c r="L195" s="75" t="s">
        <v>551</v>
      </c>
      <c r="M195" s="83">
        <v>4</v>
      </c>
      <c r="N195" s="82" t="s">
        <v>235</v>
      </c>
    </row>
    <row r="196" spans="1:14" ht="30" customHeight="1" x14ac:dyDescent="0.3">
      <c r="A196" s="90" t="s">
        <v>377</v>
      </c>
      <c r="B196" s="91">
        <v>43384</v>
      </c>
      <c r="C196" s="92" t="s">
        <v>688</v>
      </c>
      <c r="D196" s="93" t="s">
        <v>384</v>
      </c>
      <c r="E196" s="94">
        <v>1</v>
      </c>
      <c r="F196" s="93">
        <v>49900</v>
      </c>
      <c r="G196" s="93">
        <v>60250</v>
      </c>
      <c r="H196" s="93">
        <v>750</v>
      </c>
      <c r="I196" s="93">
        <v>61000</v>
      </c>
      <c r="J196" s="95" t="s">
        <v>673</v>
      </c>
      <c r="K196" s="75" t="s">
        <v>714</v>
      </c>
      <c r="L196" s="75" t="s">
        <v>551</v>
      </c>
      <c r="M196" s="94">
        <v>3</v>
      </c>
      <c r="N196" s="93" t="s">
        <v>235</v>
      </c>
    </row>
    <row r="197" spans="1:14" ht="30" customHeight="1" x14ac:dyDescent="0.3">
      <c r="A197" s="90" t="s">
        <v>379</v>
      </c>
      <c r="B197" s="91">
        <v>43384</v>
      </c>
      <c r="C197" s="7" t="s">
        <v>720</v>
      </c>
      <c r="D197" s="93" t="s">
        <v>384</v>
      </c>
      <c r="E197" s="94">
        <v>1</v>
      </c>
      <c r="F197" s="93">
        <v>49900</v>
      </c>
      <c r="G197" s="93">
        <v>60250</v>
      </c>
      <c r="H197" s="93">
        <v>750</v>
      </c>
      <c r="I197" s="93">
        <v>61000</v>
      </c>
      <c r="J197" s="95" t="s">
        <v>674</v>
      </c>
      <c r="K197" s="95" t="s">
        <v>714</v>
      </c>
      <c r="L197" s="75" t="s">
        <v>552</v>
      </c>
      <c r="M197" s="94">
        <v>2</v>
      </c>
      <c r="N197" s="93" t="s">
        <v>235</v>
      </c>
    </row>
    <row r="198" spans="1:14" ht="30" customHeight="1" x14ac:dyDescent="0.3">
      <c r="A198" s="2" t="s">
        <v>392</v>
      </c>
      <c r="B198" s="91">
        <v>43390</v>
      </c>
      <c r="C198" s="7" t="s">
        <v>720</v>
      </c>
      <c r="D198" s="93" t="s">
        <v>397</v>
      </c>
      <c r="E198" s="94">
        <v>1</v>
      </c>
      <c r="F198" s="93">
        <v>49900</v>
      </c>
      <c r="G198" s="93">
        <v>60250</v>
      </c>
      <c r="H198" s="93">
        <v>750</v>
      </c>
      <c r="I198" s="93">
        <v>61000</v>
      </c>
      <c r="J198" s="95" t="s">
        <v>675</v>
      </c>
      <c r="K198" s="95" t="s">
        <v>715</v>
      </c>
      <c r="L198" s="75" t="s">
        <v>552</v>
      </c>
      <c r="M198" s="94">
        <v>2</v>
      </c>
      <c r="N198" s="93" t="s">
        <v>235</v>
      </c>
    </row>
    <row r="199" spans="1:14" ht="30" customHeight="1" x14ac:dyDescent="0.3">
      <c r="A199" s="2" t="s">
        <v>516</v>
      </c>
      <c r="B199" s="97">
        <v>43447</v>
      </c>
      <c r="C199" s="98" t="s">
        <v>665</v>
      </c>
      <c r="D199" s="99" t="s">
        <v>191</v>
      </c>
      <c r="E199" s="100">
        <v>1</v>
      </c>
      <c r="F199" s="99">
        <v>51900</v>
      </c>
      <c r="G199" s="99">
        <v>60900</v>
      </c>
      <c r="H199" s="99">
        <v>0</v>
      </c>
      <c r="I199" s="99">
        <v>60900</v>
      </c>
      <c r="J199" s="75" t="s">
        <v>676</v>
      </c>
      <c r="K199" s="75" t="s">
        <v>715</v>
      </c>
      <c r="L199" s="75" t="s">
        <v>551</v>
      </c>
      <c r="M199" s="100">
        <v>2</v>
      </c>
      <c r="N199" s="99" t="s">
        <v>426</v>
      </c>
    </row>
    <row r="200" spans="1:14" ht="30" customHeight="1" x14ac:dyDescent="0.3">
      <c r="A200" s="2" t="s">
        <v>391</v>
      </c>
      <c r="B200" s="91">
        <v>43389</v>
      </c>
      <c r="C200" s="92" t="s">
        <v>665</v>
      </c>
      <c r="D200" s="93" t="s">
        <v>191</v>
      </c>
      <c r="E200" s="94">
        <v>1</v>
      </c>
      <c r="F200" s="93">
        <v>50800</v>
      </c>
      <c r="G200" s="93">
        <v>60115</v>
      </c>
      <c r="H200" s="93">
        <v>750</v>
      </c>
      <c r="I200" s="93">
        <v>60865</v>
      </c>
      <c r="J200" s="95" t="s">
        <v>677</v>
      </c>
      <c r="K200" s="95" t="s">
        <v>711</v>
      </c>
      <c r="L200" s="75" t="s">
        <v>552</v>
      </c>
      <c r="M200" s="94">
        <v>3</v>
      </c>
      <c r="N200" s="93" t="s">
        <v>235</v>
      </c>
    </row>
    <row r="201" spans="1:14" ht="30" customHeight="1" x14ac:dyDescent="0.3">
      <c r="A201" s="2" t="s">
        <v>528</v>
      </c>
      <c r="B201" s="97">
        <v>43454</v>
      </c>
      <c r="C201" s="98" t="s">
        <v>665</v>
      </c>
      <c r="D201" s="99" t="s">
        <v>529</v>
      </c>
      <c r="E201" s="100">
        <v>2</v>
      </c>
      <c r="F201" s="99">
        <v>46600</v>
      </c>
      <c r="G201" s="99">
        <v>60100</v>
      </c>
      <c r="H201" s="99">
        <v>750</v>
      </c>
      <c r="I201" s="99">
        <v>60850</v>
      </c>
      <c r="J201" s="101" t="s">
        <v>661</v>
      </c>
      <c r="K201" s="101" t="s">
        <v>711</v>
      </c>
      <c r="L201" s="75" t="s">
        <v>552</v>
      </c>
      <c r="M201" s="100">
        <v>4</v>
      </c>
      <c r="N201" s="99" t="s">
        <v>426</v>
      </c>
    </row>
    <row r="202" spans="1:14" ht="30" customHeight="1" x14ac:dyDescent="0.3">
      <c r="A202" s="2" t="s">
        <v>185</v>
      </c>
      <c r="B202" s="4">
        <v>43230</v>
      </c>
      <c r="C202" s="7" t="s">
        <v>665</v>
      </c>
      <c r="D202" s="6" t="s">
        <v>23</v>
      </c>
      <c r="E202" s="12">
        <v>1</v>
      </c>
      <c r="F202" s="6">
        <v>50500</v>
      </c>
      <c r="G202" s="6">
        <v>59337.5</v>
      </c>
      <c r="H202" s="6">
        <v>750</v>
      </c>
      <c r="I202" s="6">
        <v>60087.5</v>
      </c>
      <c r="J202" s="12" t="s">
        <v>678</v>
      </c>
      <c r="K202" s="12" t="s">
        <v>549</v>
      </c>
      <c r="L202" s="12" t="s">
        <v>552</v>
      </c>
      <c r="M202" s="12">
        <v>3</v>
      </c>
      <c r="N202" s="6" t="s">
        <v>426</v>
      </c>
    </row>
    <row r="203" spans="1:14" ht="30" customHeight="1" x14ac:dyDescent="0.3">
      <c r="A203" s="2" t="s">
        <v>199</v>
      </c>
      <c r="B203" s="4">
        <v>43250</v>
      </c>
      <c r="C203" s="7" t="s">
        <v>665</v>
      </c>
      <c r="D203" s="6" t="s">
        <v>23</v>
      </c>
      <c r="E203" s="12">
        <v>1</v>
      </c>
      <c r="F203" s="6">
        <v>50500</v>
      </c>
      <c r="G203" s="6">
        <v>59337.5</v>
      </c>
      <c r="H203" s="6">
        <v>750</v>
      </c>
      <c r="I203" s="6">
        <v>60087.5</v>
      </c>
      <c r="J203" s="12" t="s">
        <v>642</v>
      </c>
      <c r="K203" s="12" t="s">
        <v>711</v>
      </c>
      <c r="L203" s="12" t="s">
        <v>552</v>
      </c>
      <c r="M203" s="12">
        <v>3</v>
      </c>
      <c r="N203" s="6" t="s">
        <v>426</v>
      </c>
    </row>
    <row r="204" spans="1:14" ht="30" customHeight="1" x14ac:dyDescent="0.3">
      <c r="A204" s="2" t="s">
        <v>140</v>
      </c>
      <c r="B204" s="39">
        <v>43194</v>
      </c>
      <c r="C204" s="40" t="s">
        <v>665</v>
      </c>
      <c r="D204" s="41" t="s">
        <v>49</v>
      </c>
      <c r="E204" s="42">
        <v>1</v>
      </c>
      <c r="F204" s="41">
        <v>50300</v>
      </c>
      <c r="G204" s="41">
        <v>59102.5</v>
      </c>
      <c r="H204" s="41">
        <v>750</v>
      </c>
      <c r="I204" s="41">
        <v>59852.5</v>
      </c>
      <c r="J204" s="12" t="s">
        <v>584</v>
      </c>
      <c r="K204" s="12" t="s">
        <v>711</v>
      </c>
      <c r="L204" s="12" t="s">
        <v>552</v>
      </c>
      <c r="M204" s="42">
        <v>2</v>
      </c>
      <c r="N204" s="6" t="s">
        <v>426</v>
      </c>
    </row>
    <row r="205" spans="1:14" ht="30" customHeight="1" x14ac:dyDescent="0.3">
      <c r="A205" s="2" t="s">
        <v>164</v>
      </c>
      <c r="B205" s="47">
        <v>43216</v>
      </c>
      <c r="C205" s="48" t="s">
        <v>665</v>
      </c>
      <c r="D205" s="49" t="s">
        <v>23</v>
      </c>
      <c r="E205" s="50">
        <v>1</v>
      </c>
      <c r="F205" s="49">
        <v>50300</v>
      </c>
      <c r="G205" s="49">
        <v>59102.5</v>
      </c>
      <c r="H205" s="49">
        <v>750</v>
      </c>
      <c r="I205" s="49">
        <v>59852.5</v>
      </c>
      <c r="J205" s="12" t="s">
        <v>679</v>
      </c>
      <c r="K205" s="12" t="s">
        <v>711</v>
      </c>
      <c r="L205" s="12" t="s">
        <v>551</v>
      </c>
      <c r="M205" s="50">
        <v>4</v>
      </c>
      <c r="N205" s="6" t="s">
        <v>426</v>
      </c>
    </row>
    <row r="206" spans="1:14" ht="30" customHeight="1" x14ac:dyDescent="0.3">
      <c r="A206" s="2" t="s">
        <v>160</v>
      </c>
      <c r="B206" s="47">
        <v>43214</v>
      </c>
      <c r="C206" s="48" t="s">
        <v>665</v>
      </c>
      <c r="D206" s="49" t="s">
        <v>23</v>
      </c>
      <c r="E206" s="50">
        <v>1</v>
      </c>
      <c r="F206" s="49">
        <v>50300</v>
      </c>
      <c r="G206" s="49">
        <v>59102</v>
      </c>
      <c r="H206" s="49">
        <v>750</v>
      </c>
      <c r="I206" s="49">
        <v>59852</v>
      </c>
      <c r="J206" s="12" t="s">
        <v>680</v>
      </c>
      <c r="K206" s="12" t="s">
        <v>711</v>
      </c>
      <c r="L206" s="12" t="s">
        <v>552</v>
      </c>
      <c r="M206" s="50">
        <v>4</v>
      </c>
      <c r="N206" s="6" t="s">
        <v>426</v>
      </c>
    </row>
    <row r="207" spans="1:14" ht="30" customHeight="1" x14ac:dyDescent="0.3">
      <c r="A207" s="2" t="s">
        <v>222</v>
      </c>
      <c r="B207" s="56">
        <v>43264</v>
      </c>
      <c r="C207" s="57" t="s">
        <v>665</v>
      </c>
      <c r="D207" s="58" t="s">
        <v>49</v>
      </c>
      <c r="E207" s="59">
        <v>1</v>
      </c>
      <c r="F207" s="58">
        <v>50000</v>
      </c>
      <c r="G207" s="58">
        <v>59000</v>
      </c>
      <c r="H207" s="58">
        <v>750</v>
      </c>
      <c r="I207" s="58">
        <v>59750</v>
      </c>
      <c r="J207" s="59" t="s">
        <v>681</v>
      </c>
      <c r="K207" s="12" t="s">
        <v>549</v>
      </c>
      <c r="L207" s="12" t="s">
        <v>552</v>
      </c>
      <c r="M207" s="59">
        <v>3</v>
      </c>
      <c r="N207" s="6" t="s">
        <v>426</v>
      </c>
    </row>
    <row r="208" spans="1:14" ht="30" customHeight="1" x14ac:dyDescent="0.3">
      <c r="A208" s="2" t="s">
        <v>355</v>
      </c>
      <c r="B208" s="85">
        <v>43371</v>
      </c>
      <c r="C208" s="86" t="s">
        <v>665</v>
      </c>
      <c r="D208" s="87" t="s">
        <v>356</v>
      </c>
      <c r="E208" s="88">
        <v>1</v>
      </c>
      <c r="F208" s="87">
        <v>50000</v>
      </c>
      <c r="G208" s="87">
        <v>58750</v>
      </c>
      <c r="H208" s="87">
        <v>750</v>
      </c>
      <c r="I208" s="87">
        <v>59500</v>
      </c>
      <c r="J208" s="89" t="s">
        <v>627</v>
      </c>
      <c r="K208" s="89" t="s">
        <v>711</v>
      </c>
      <c r="L208" s="75" t="s">
        <v>552</v>
      </c>
      <c r="M208" s="12">
        <v>4</v>
      </c>
      <c r="N208" s="87" t="s">
        <v>235</v>
      </c>
    </row>
    <row r="209" spans="1:14" ht="30" customHeight="1" x14ac:dyDescent="0.3">
      <c r="A209" s="2" t="s">
        <v>124</v>
      </c>
      <c r="B209" s="39">
        <v>43179</v>
      </c>
      <c r="C209" s="40" t="s">
        <v>665</v>
      </c>
      <c r="D209" s="6" t="s">
        <v>125</v>
      </c>
      <c r="E209" s="42">
        <v>1</v>
      </c>
      <c r="F209" s="41">
        <v>50000</v>
      </c>
      <c r="G209" s="41">
        <v>58750</v>
      </c>
      <c r="H209" s="41">
        <v>550</v>
      </c>
      <c r="I209" s="41">
        <v>59300</v>
      </c>
      <c r="J209" s="42" t="s">
        <v>569</v>
      </c>
      <c r="K209" s="12" t="s">
        <v>548</v>
      </c>
      <c r="L209" s="12" t="s">
        <v>552</v>
      </c>
      <c r="M209" s="42">
        <v>4</v>
      </c>
      <c r="N209" s="6" t="s">
        <v>426</v>
      </c>
    </row>
    <row r="210" spans="1:14" ht="30" customHeight="1" x14ac:dyDescent="0.3">
      <c r="A210" s="2" t="s">
        <v>279</v>
      </c>
      <c r="B210" s="4">
        <v>43308</v>
      </c>
      <c r="C210" s="7" t="s">
        <v>688</v>
      </c>
      <c r="D210" s="67" t="s">
        <v>282</v>
      </c>
      <c r="E210" s="68">
        <v>1</v>
      </c>
      <c r="F210" s="67">
        <v>51000</v>
      </c>
      <c r="G210" s="67">
        <v>58325</v>
      </c>
      <c r="H210" s="67">
        <v>750</v>
      </c>
      <c r="I210" s="67">
        <v>59075</v>
      </c>
      <c r="J210" s="12" t="s">
        <v>637</v>
      </c>
      <c r="K210" s="12" t="s">
        <v>554</v>
      </c>
      <c r="L210" s="12" t="s">
        <v>552</v>
      </c>
      <c r="M210" s="68">
        <v>3</v>
      </c>
      <c r="N210" s="6" t="s">
        <v>426</v>
      </c>
    </row>
    <row r="211" spans="1:14" ht="30" customHeight="1" x14ac:dyDescent="0.3">
      <c r="A211" s="2" t="s">
        <v>112</v>
      </c>
      <c r="B211" s="39">
        <v>43168</v>
      </c>
      <c r="C211" s="40" t="s">
        <v>665</v>
      </c>
      <c r="D211" s="41" t="s">
        <v>23</v>
      </c>
      <c r="E211" s="42">
        <v>1</v>
      </c>
      <c r="F211" s="41">
        <v>49000</v>
      </c>
      <c r="G211" s="41">
        <v>57675</v>
      </c>
      <c r="H211" s="41">
        <v>750</v>
      </c>
      <c r="I211" s="41">
        <v>58425</v>
      </c>
      <c r="J211" s="12" t="s">
        <v>661</v>
      </c>
      <c r="K211" s="12" t="s">
        <v>711</v>
      </c>
      <c r="L211" s="12" t="s">
        <v>552</v>
      </c>
      <c r="M211" s="42">
        <v>3</v>
      </c>
      <c r="N211" s="6" t="s">
        <v>426</v>
      </c>
    </row>
    <row r="212" spans="1:14" ht="30" customHeight="1" x14ac:dyDescent="0.3">
      <c r="A212" s="2" t="s">
        <v>22</v>
      </c>
      <c r="B212" s="4">
        <v>43116</v>
      </c>
      <c r="C212" s="7" t="s">
        <v>720</v>
      </c>
      <c r="D212" s="6" t="s">
        <v>23</v>
      </c>
      <c r="E212" s="12">
        <v>1</v>
      </c>
      <c r="F212" s="6">
        <v>49100</v>
      </c>
      <c r="G212" s="6">
        <v>57575</v>
      </c>
      <c r="H212" s="6">
        <v>750</v>
      </c>
      <c r="I212" s="6">
        <v>58325</v>
      </c>
      <c r="J212" s="12" t="s">
        <v>682</v>
      </c>
      <c r="K212" s="12" t="s">
        <v>549</v>
      </c>
      <c r="L212" s="12" t="s">
        <v>551</v>
      </c>
      <c r="M212" s="12">
        <v>3</v>
      </c>
      <c r="N212" s="6" t="s">
        <v>426</v>
      </c>
    </row>
    <row r="213" spans="1:14" ht="30" customHeight="1" x14ac:dyDescent="0.3">
      <c r="A213" s="38" t="s">
        <v>121</v>
      </c>
      <c r="B213" s="39">
        <v>43179</v>
      </c>
      <c r="C213" s="40" t="s">
        <v>665</v>
      </c>
      <c r="D213" s="41" t="s">
        <v>23</v>
      </c>
      <c r="E213" s="42">
        <v>1</v>
      </c>
      <c r="F213" s="41">
        <v>49000</v>
      </c>
      <c r="G213" s="41">
        <v>57575</v>
      </c>
      <c r="H213" s="41">
        <v>750</v>
      </c>
      <c r="I213" s="41">
        <v>58325</v>
      </c>
      <c r="J213" s="12" t="s">
        <v>683</v>
      </c>
      <c r="K213" s="12" t="s">
        <v>711</v>
      </c>
      <c r="L213" s="12" t="s">
        <v>551</v>
      </c>
      <c r="M213" s="42">
        <v>3</v>
      </c>
      <c r="N213" s="6" t="s">
        <v>426</v>
      </c>
    </row>
    <row r="214" spans="1:14" ht="30" customHeight="1" x14ac:dyDescent="0.3">
      <c r="A214" s="2" t="s">
        <v>129</v>
      </c>
      <c r="B214" s="39">
        <v>43181</v>
      </c>
      <c r="C214" s="40" t="s">
        <v>665</v>
      </c>
      <c r="D214" s="41" t="s">
        <v>131</v>
      </c>
      <c r="E214" s="42">
        <v>1</v>
      </c>
      <c r="F214" s="41">
        <v>48000</v>
      </c>
      <c r="G214" s="41">
        <v>56400</v>
      </c>
      <c r="H214" s="41">
        <v>750</v>
      </c>
      <c r="I214" s="41">
        <v>57150</v>
      </c>
      <c r="J214" s="42" t="s">
        <v>624</v>
      </c>
      <c r="K214" s="12" t="s">
        <v>548</v>
      </c>
      <c r="L214" s="12" t="s">
        <v>552</v>
      </c>
      <c r="M214" s="42">
        <v>4</v>
      </c>
      <c r="N214" s="6" t="s">
        <v>426</v>
      </c>
    </row>
    <row r="215" spans="1:14" ht="30" customHeight="1" x14ac:dyDescent="0.3">
      <c r="A215" s="2" t="s">
        <v>10</v>
      </c>
      <c r="B215" s="4">
        <v>43110</v>
      </c>
      <c r="C215" s="7" t="s">
        <v>665</v>
      </c>
      <c r="D215" s="6" t="s">
        <v>23</v>
      </c>
      <c r="E215" s="12">
        <v>1</v>
      </c>
      <c r="F215" s="6">
        <v>49000</v>
      </c>
      <c r="G215" s="6">
        <v>56350</v>
      </c>
      <c r="H215" s="6">
        <v>750</v>
      </c>
      <c r="I215" s="6">
        <v>57100</v>
      </c>
      <c r="J215" s="12" t="s">
        <v>543</v>
      </c>
      <c r="K215" s="12" t="s">
        <v>711</v>
      </c>
      <c r="L215" s="12" t="s">
        <v>551</v>
      </c>
      <c r="M215" s="12">
        <v>3</v>
      </c>
      <c r="N215" s="6" t="s">
        <v>426</v>
      </c>
    </row>
    <row r="216" spans="1:14" ht="30" customHeight="1" x14ac:dyDescent="0.3">
      <c r="A216" s="2" t="s">
        <v>204</v>
      </c>
      <c r="B216" s="4">
        <v>43243</v>
      </c>
      <c r="C216" s="7" t="s">
        <v>665</v>
      </c>
      <c r="D216" s="6" t="s">
        <v>206</v>
      </c>
      <c r="E216" s="12">
        <v>1</v>
      </c>
      <c r="F216" s="6">
        <v>46000</v>
      </c>
      <c r="G216" s="6">
        <v>55650</v>
      </c>
      <c r="H216" s="6">
        <v>750</v>
      </c>
      <c r="I216" s="6">
        <v>56400</v>
      </c>
      <c r="J216" s="12" t="s">
        <v>644</v>
      </c>
      <c r="K216" s="12" t="s">
        <v>548</v>
      </c>
      <c r="L216" s="12" t="s">
        <v>552</v>
      </c>
      <c r="M216" s="12">
        <v>4</v>
      </c>
      <c r="N216" s="6" t="s">
        <v>426</v>
      </c>
    </row>
    <row r="217" spans="1:14" ht="30" customHeight="1" x14ac:dyDescent="0.3">
      <c r="A217" s="2" t="s">
        <v>102</v>
      </c>
      <c r="B217" s="39">
        <v>43161</v>
      </c>
      <c r="C217" s="40" t="s">
        <v>665</v>
      </c>
      <c r="D217" s="41" t="s">
        <v>103</v>
      </c>
      <c r="E217" s="42">
        <v>3</v>
      </c>
      <c r="F217" s="41">
        <v>46700</v>
      </c>
      <c r="G217" s="41">
        <v>55300</v>
      </c>
      <c r="H217" s="41">
        <v>750</v>
      </c>
      <c r="I217" s="41">
        <v>56050</v>
      </c>
      <c r="J217" s="42" t="s">
        <v>569</v>
      </c>
      <c r="K217" s="12" t="s">
        <v>548</v>
      </c>
      <c r="L217" s="12" t="s">
        <v>552</v>
      </c>
      <c r="M217" s="42">
        <v>3</v>
      </c>
      <c r="N217" s="6" t="s">
        <v>426</v>
      </c>
    </row>
    <row r="218" spans="1:14" ht="30" customHeight="1" x14ac:dyDescent="0.3">
      <c r="A218" s="2" t="s">
        <v>532</v>
      </c>
      <c r="B218" s="97">
        <v>43455</v>
      </c>
      <c r="C218" s="98" t="s">
        <v>688</v>
      </c>
      <c r="D218" s="99" t="s">
        <v>533</v>
      </c>
      <c r="E218" s="100">
        <v>1</v>
      </c>
      <c r="F218" s="99">
        <v>46430.75</v>
      </c>
      <c r="G218" s="99">
        <v>55600</v>
      </c>
      <c r="H218" s="99">
        <v>0</v>
      </c>
      <c r="I218" s="99">
        <v>55600</v>
      </c>
      <c r="J218" s="101" t="s">
        <v>684</v>
      </c>
      <c r="K218" s="75" t="s">
        <v>549</v>
      </c>
      <c r="L218" s="75" t="s">
        <v>551</v>
      </c>
      <c r="M218" s="100">
        <v>4</v>
      </c>
      <c r="N218" s="99" t="s">
        <v>235</v>
      </c>
    </row>
    <row r="219" spans="1:14" ht="30" customHeight="1" x14ac:dyDescent="0.3">
      <c r="A219" s="2" t="s">
        <v>432</v>
      </c>
      <c r="B219" s="4">
        <v>43413</v>
      </c>
      <c r="C219" s="7" t="s">
        <v>688</v>
      </c>
      <c r="D219" s="6" t="s">
        <v>384</v>
      </c>
      <c r="E219" s="12">
        <v>1</v>
      </c>
      <c r="F219" s="6">
        <v>49900</v>
      </c>
      <c r="G219" s="6">
        <v>54250</v>
      </c>
      <c r="H219" s="6">
        <v>750</v>
      </c>
      <c r="I219" s="6">
        <v>55000</v>
      </c>
      <c r="J219" s="75" t="s">
        <v>675</v>
      </c>
      <c r="K219" s="75" t="s">
        <v>715</v>
      </c>
      <c r="L219" s="75" t="s">
        <v>552</v>
      </c>
      <c r="M219" s="12">
        <v>1</v>
      </c>
      <c r="N219" s="6" t="s">
        <v>542</v>
      </c>
    </row>
    <row r="220" spans="1:14" ht="30" customHeight="1" x14ac:dyDescent="0.3">
      <c r="A220" s="2" t="s">
        <v>54</v>
      </c>
      <c r="B220" s="4">
        <v>43124</v>
      </c>
      <c r="C220" s="7" t="s">
        <v>665</v>
      </c>
      <c r="D220" s="6" t="s">
        <v>20</v>
      </c>
      <c r="E220" s="12">
        <v>1</v>
      </c>
      <c r="F220" s="6">
        <v>45000</v>
      </c>
      <c r="G220" s="6">
        <v>53462.5</v>
      </c>
      <c r="H220" s="6">
        <v>750</v>
      </c>
      <c r="I220" s="6">
        <v>54212.5</v>
      </c>
      <c r="J220" s="12" t="s">
        <v>558</v>
      </c>
      <c r="K220" s="12" t="s">
        <v>548</v>
      </c>
      <c r="L220" s="12" t="s">
        <v>552</v>
      </c>
      <c r="M220" s="12">
        <v>4</v>
      </c>
      <c r="N220" s="6" t="s">
        <v>426</v>
      </c>
    </row>
    <row r="221" spans="1:14" ht="30" customHeight="1" x14ac:dyDescent="0.3">
      <c r="A221" s="2" t="s">
        <v>504</v>
      </c>
      <c r="B221" s="97">
        <v>43445</v>
      </c>
      <c r="C221" s="98" t="s">
        <v>665</v>
      </c>
      <c r="D221" s="99" t="s">
        <v>505</v>
      </c>
      <c r="E221" s="100">
        <v>1</v>
      </c>
      <c r="F221" s="99">
        <v>45000</v>
      </c>
      <c r="G221" s="99">
        <f>+Sales201816[[#This Row],[INVOICE AMOUNT ('#)]]-Sales201816[[#This Row],[Delivery charge]]</f>
        <v>53085</v>
      </c>
      <c r="H221" s="99">
        <v>750</v>
      </c>
      <c r="I221" s="99">
        <v>53835</v>
      </c>
      <c r="J221" s="101" t="s">
        <v>685</v>
      </c>
      <c r="K221" s="75" t="s">
        <v>549</v>
      </c>
      <c r="L221" s="75" t="s">
        <v>551</v>
      </c>
      <c r="M221" s="100">
        <v>3</v>
      </c>
      <c r="N221" s="99" t="s">
        <v>235</v>
      </c>
    </row>
    <row r="222" spans="1:14" ht="30" customHeight="1" x14ac:dyDescent="0.3">
      <c r="A222" s="2" t="s">
        <v>163</v>
      </c>
      <c r="B222" s="47">
        <v>43216</v>
      </c>
      <c r="C222" s="48" t="s">
        <v>688</v>
      </c>
      <c r="D222" s="6" t="s">
        <v>177</v>
      </c>
      <c r="E222" s="50">
        <v>3</v>
      </c>
      <c r="F222" s="49">
        <v>43200</v>
      </c>
      <c r="G222" s="49">
        <v>52885</v>
      </c>
      <c r="H222" s="49">
        <v>750</v>
      </c>
      <c r="I222" s="49">
        <v>53635</v>
      </c>
      <c r="J222" s="50" t="s">
        <v>686</v>
      </c>
      <c r="K222" s="12" t="s">
        <v>719</v>
      </c>
      <c r="L222" s="12" t="s">
        <v>552</v>
      </c>
      <c r="M222" s="50">
        <v>6</v>
      </c>
      <c r="N222" s="6" t="s">
        <v>426</v>
      </c>
    </row>
    <row r="223" spans="1:14" ht="30" customHeight="1" x14ac:dyDescent="0.3">
      <c r="A223" s="2" t="s">
        <v>507</v>
      </c>
      <c r="B223" s="97">
        <v>43445</v>
      </c>
      <c r="C223" s="98" t="s">
        <v>688</v>
      </c>
      <c r="D223" s="99" t="s">
        <v>512</v>
      </c>
      <c r="E223" s="100">
        <v>1</v>
      </c>
      <c r="F223" s="99">
        <v>47500</v>
      </c>
      <c r="G223" s="99">
        <v>52250</v>
      </c>
      <c r="H223" s="99">
        <v>750</v>
      </c>
      <c r="I223" s="99">
        <v>53000</v>
      </c>
      <c r="J223" s="101" t="s">
        <v>588</v>
      </c>
      <c r="K223" s="101" t="s">
        <v>554</v>
      </c>
      <c r="L223" s="75" t="s">
        <v>552</v>
      </c>
      <c r="M223" s="100">
        <v>1</v>
      </c>
      <c r="N223" s="99" t="s">
        <v>542</v>
      </c>
    </row>
    <row r="224" spans="1:14" ht="30" customHeight="1" x14ac:dyDescent="0.3">
      <c r="A224" s="2" t="s">
        <v>295</v>
      </c>
      <c r="B224" s="65">
        <v>43326</v>
      </c>
      <c r="C224" s="66" t="s">
        <v>720</v>
      </c>
      <c r="D224" s="67" t="s">
        <v>296</v>
      </c>
      <c r="E224" s="68">
        <v>1</v>
      </c>
      <c r="F224" s="67">
        <v>43500</v>
      </c>
      <c r="G224" s="67">
        <v>52010</v>
      </c>
      <c r="H224" s="67">
        <v>750</v>
      </c>
      <c r="I224" s="67">
        <v>52760</v>
      </c>
      <c r="J224" s="75" t="s">
        <v>687</v>
      </c>
      <c r="K224" s="75" t="s">
        <v>714</v>
      </c>
      <c r="L224" s="75" t="s">
        <v>551</v>
      </c>
      <c r="M224" s="68">
        <v>2</v>
      </c>
      <c r="N224" s="67" t="s">
        <v>235</v>
      </c>
    </row>
    <row r="225" spans="1:14" ht="30" customHeight="1" x14ac:dyDescent="0.3">
      <c r="A225" s="2" t="s">
        <v>21</v>
      </c>
      <c r="B225" s="4">
        <v>43115</v>
      </c>
      <c r="C225" s="7" t="s">
        <v>665</v>
      </c>
      <c r="D225" s="6" t="s">
        <v>20</v>
      </c>
      <c r="E225" s="12">
        <v>1</v>
      </c>
      <c r="F225" s="6">
        <v>45000</v>
      </c>
      <c r="G225" s="6">
        <v>51750</v>
      </c>
      <c r="H225" s="6">
        <v>750</v>
      </c>
      <c r="I225" s="6">
        <v>52500</v>
      </c>
      <c r="J225" s="12" t="s">
        <v>558</v>
      </c>
      <c r="K225" s="12" t="s">
        <v>548</v>
      </c>
      <c r="L225" s="12" t="s">
        <v>552</v>
      </c>
      <c r="M225" s="12">
        <v>4</v>
      </c>
      <c r="N225" s="6" t="s">
        <v>426</v>
      </c>
    </row>
    <row r="226" spans="1:14" ht="30" customHeight="1" x14ac:dyDescent="0.3">
      <c r="A226" s="2" t="s">
        <v>485</v>
      </c>
      <c r="B226" s="97">
        <v>43434</v>
      </c>
      <c r="C226" s="98" t="s">
        <v>688</v>
      </c>
      <c r="D226" s="99" t="s">
        <v>480</v>
      </c>
      <c r="E226" s="100">
        <v>2</v>
      </c>
      <c r="F226" s="99">
        <v>50000</v>
      </c>
      <c r="G226" s="99">
        <v>52500</v>
      </c>
      <c r="H226" s="99">
        <v>0</v>
      </c>
      <c r="I226" s="99">
        <v>52500</v>
      </c>
      <c r="J226" s="101" t="s">
        <v>688</v>
      </c>
      <c r="K226" s="75" t="s">
        <v>712</v>
      </c>
      <c r="L226" s="75" t="s">
        <v>552</v>
      </c>
      <c r="M226" s="100">
        <v>4</v>
      </c>
      <c r="N226" s="99" t="s">
        <v>426</v>
      </c>
    </row>
    <row r="227" spans="1:14" ht="30" customHeight="1" x14ac:dyDescent="0.3">
      <c r="A227" s="2" t="s">
        <v>155</v>
      </c>
      <c r="B227" s="47">
        <v>43213</v>
      </c>
      <c r="C227" s="48" t="s">
        <v>688</v>
      </c>
      <c r="D227" s="49" t="s">
        <v>157</v>
      </c>
      <c r="E227" s="50">
        <v>1</v>
      </c>
      <c r="F227" s="49">
        <v>40800</v>
      </c>
      <c r="G227" s="49">
        <v>50300</v>
      </c>
      <c r="H227" s="49">
        <v>750</v>
      </c>
      <c r="I227" s="49">
        <v>51050</v>
      </c>
      <c r="J227" s="50" t="s">
        <v>686</v>
      </c>
      <c r="K227" s="12" t="s">
        <v>719</v>
      </c>
      <c r="L227" s="12" t="s">
        <v>552</v>
      </c>
      <c r="M227" s="50">
        <v>6</v>
      </c>
      <c r="N227" s="6" t="s">
        <v>426</v>
      </c>
    </row>
    <row r="228" spans="1:14" ht="30" customHeight="1" x14ac:dyDescent="0.3">
      <c r="A228" s="2" t="s">
        <v>236</v>
      </c>
      <c r="B228" s="4">
        <v>43283</v>
      </c>
      <c r="C228" s="7" t="s">
        <v>688</v>
      </c>
      <c r="D228" s="6" t="s">
        <v>242</v>
      </c>
      <c r="E228" s="12">
        <v>1</v>
      </c>
      <c r="F228" s="6">
        <v>40800</v>
      </c>
      <c r="G228" s="6">
        <v>50300</v>
      </c>
      <c r="H228" s="6">
        <v>750</v>
      </c>
      <c r="I228" s="6">
        <v>51050</v>
      </c>
      <c r="J228" s="12" t="s">
        <v>686</v>
      </c>
      <c r="K228" s="12" t="s">
        <v>719</v>
      </c>
      <c r="L228" s="12" t="s">
        <v>552</v>
      </c>
      <c r="M228" s="12">
        <v>5</v>
      </c>
      <c r="N228" s="6" t="s">
        <v>426</v>
      </c>
    </row>
    <row r="229" spans="1:14" ht="30" customHeight="1" x14ac:dyDescent="0.3">
      <c r="A229" s="2" t="s">
        <v>154</v>
      </c>
      <c r="B229" s="47">
        <v>43213</v>
      </c>
      <c r="C229" s="48" t="s">
        <v>665</v>
      </c>
      <c r="D229" s="49" t="s">
        <v>156</v>
      </c>
      <c r="E229" s="50">
        <v>1</v>
      </c>
      <c r="F229" s="49">
        <v>40000</v>
      </c>
      <c r="G229" s="49">
        <v>50200</v>
      </c>
      <c r="H229" s="49">
        <v>750</v>
      </c>
      <c r="I229" s="49">
        <v>50950</v>
      </c>
      <c r="J229" s="50" t="s">
        <v>681</v>
      </c>
      <c r="K229" s="12" t="s">
        <v>549</v>
      </c>
      <c r="L229" s="12" t="s">
        <v>552</v>
      </c>
      <c r="M229" s="50">
        <v>3</v>
      </c>
      <c r="N229" s="6" t="s">
        <v>426</v>
      </c>
    </row>
    <row r="230" spans="1:14" ht="30" customHeight="1" x14ac:dyDescent="0.3">
      <c r="A230" s="2" t="s">
        <v>159</v>
      </c>
      <c r="B230" s="47">
        <v>43215</v>
      </c>
      <c r="C230" s="48" t="s">
        <v>665</v>
      </c>
      <c r="D230" s="49" t="s">
        <v>158</v>
      </c>
      <c r="E230" s="50">
        <v>1</v>
      </c>
      <c r="F230" s="49">
        <v>42500</v>
      </c>
      <c r="G230" s="49">
        <v>49937.5</v>
      </c>
      <c r="H230" s="49">
        <v>750</v>
      </c>
      <c r="I230" s="49">
        <v>50687.5</v>
      </c>
      <c r="J230" s="12" t="s">
        <v>642</v>
      </c>
      <c r="K230" s="12" t="s">
        <v>711</v>
      </c>
      <c r="L230" s="12" t="s">
        <v>552</v>
      </c>
      <c r="M230" s="50">
        <v>4</v>
      </c>
      <c r="N230" s="6" t="s">
        <v>426</v>
      </c>
    </row>
    <row r="231" spans="1:14" ht="30" customHeight="1" x14ac:dyDescent="0.3">
      <c r="A231" s="2" t="s">
        <v>365</v>
      </c>
      <c r="B231" s="91">
        <v>43377</v>
      </c>
      <c r="C231" s="92" t="s">
        <v>688</v>
      </c>
      <c r="D231" s="93" t="s">
        <v>366</v>
      </c>
      <c r="E231" s="94">
        <v>2</v>
      </c>
      <c r="F231" s="93">
        <v>41300</v>
      </c>
      <c r="G231" s="93">
        <v>49250</v>
      </c>
      <c r="H231" s="93">
        <v>750</v>
      </c>
      <c r="I231" s="93">
        <v>50000</v>
      </c>
      <c r="J231" s="95" t="s">
        <v>623</v>
      </c>
      <c r="K231" s="75" t="s">
        <v>548</v>
      </c>
      <c r="L231" s="75" t="s">
        <v>552</v>
      </c>
      <c r="M231" s="94">
        <v>3</v>
      </c>
      <c r="N231" s="93" t="s">
        <v>235</v>
      </c>
    </row>
    <row r="232" spans="1:14" ht="30" customHeight="1" x14ac:dyDescent="0.3">
      <c r="A232" s="2" t="s">
        <v>468</v>
      </c>
      <c r="B232" s="97">
        <v>43431</v>
      </c>
      <c r="C232" s="98" t="s">
        <v>665</v>
      </c>
      <c r="D232" s="99" t="s">
        <v>156</v>
      </c>
      <c r="E232" s="100">
        <v>1</v>
      </c>
      <c r="F232" s="99">
        <v>39500</v>
      </c>
      <c r="G232" s="99">
        <v>48175</v>
      </c>
      <c r="H232" s="99">
        <v>750</v>
      </c>
      <c r="I232" s="99">
        <v>48925</v>
      </c>
      <c r="J232" s="101" t="s">
        <v>647</v>
      </c>
      <c r="K232" s="75" t="s">
        <v>549</v>
      </c>
      <c r="L232" s="75" t="s">
        <v>552</v>
      </c>
      <c r="M232" s="100">
        <v>4</v>
      </c>
      <c r="N232" s="99" t="s">
        <v>235</v>
      </c>
    </row>
    <row r="233" spans="1:14" ht="30" customHeight="1" x14ac:dyDescent="0.3">
      <c r="A233" s="2" t="s">
        <v>223</v>
      </c>
      <c r="B233" s="56">
        <v>43273</v>
      </c>
      <c r="C233" s="57" t="s">
        <v>688</v>
      </c>
      <c r="D233" s="58" t="s">
        <v>226</v>
      </c>
      <c r="E233" s="59">
        <v>1</v>
      </c>
      <c r="F233" s="58">
        <v>40000</v>
      </c>
      <c r="G233" s="58">
        <v>47000</v>
      </c>
      <c r="H233" s="58">
        <v>750</v>
      </c>
      <c r="I233" s="58">
        <v>47750</v>
      </c>
      <c r="J233" s="59" t="s">
        <v>634</v>
      </c>
      <c r="K233" s="59" t="s">
        <v>554</v>
      </c>
      <c r="L233" s="12" t="s">
        <v>552</v>
      </c>
      <c r="M233" s="59">
        <v>2</v>
      </c>
      <c r="N233" s="6" t="s">
        <v>426</v>
      </c>
    </row>
    <row r="234" spans="1:14" ht="30" customHeight="1" x14ac:dyDescent="0.3">
      <c r="A234" s="90" t="s">
        <v>370</v>
      </c>
      <c r="B234" s="91">
        <v>43378</v>
      </c>
      <c r="C234" s="92" t="s">
        <v>688</v>
      </c>
      <c r="D234" s="93" t="s">
        <v>371</v>
      </c>
      <c r="E234" s="94">
        <v>1</v>
      </c>
      <c r="F234" s="93">
        <v>36000</v>
      </c>
      <c r="G234" s="93">
        <v>46000</v>
      </c>
      <c r="H234" s="93">
        <v>1500</v>
      </c>
      <c r="I234" s="93">
        <v>47500</v>
      </c>
      <c r="J234" s="75" t="s">
        <v>588</v>
      </c>
      <c r="K234" s="75" t="s">
        <v>554</v>
      </c>
      <c r="L234" s="75" t="s">
        <v>552</v>
      </c>
      <c r="M234" s="94">
        <v>4</v>
      </c>
      <c r="N234" s="6" t="s">
        <v>426</v>
      </c>
    </row>
    <row r="235" spans="1:14" ht="30" customHeight="1" x14ac:dyDescent="0.3">
      <c r="A235" s="2" t="s">
        <v>514</v>
      </c>
      <c r="B235" s="97">
        <v>43447</v>
      </c>
      <c r="C235" s="98" t="s">
        <v>665</v>
      </c>
      <c r="D235" s="99" t="s">
        <v>515</v>
      </c>
      <c r="E235" s="100">
        <v>1</v>
      </c>
      <c r="F235" s="99">
        <v>39500</v>
      </c>
      <c r="G235" s="99">
        <v>46700</v>
      </c>
      <c r="H235" s="99">
        <v>750</v>
      </c>
      <c r="I235" s="99">
        <v>47450</v>
      </c>
      <c r="J235" s="75" t="s">
        <v>689</v>
      </c>
      <c r="K235" s="75" t="s">
        <v>716</v>
      </c>
      <c r="L235" s="75" t="s">
        <v>552</v>
      </c>
      <c r="M235" s="100">
        <v>3</v>
      </c>
      <c r="N235" s="99" t="s">
        <v>426</v>
      </c>
    </row>
    <row r="236" spans="1:14" ht="30" customHeight="1" x14ac:dyDescent="0.3">
      <c r="A236" s="90" t="s">
        <v>367</v>
      </c>
      <c r="B236" s="91">
        <v>43378</v>
      </c>
      <c r="C236" s="7" t="s">
        <v>720</v>
      </c>
      <c r="D236" s="93" t="s">
        <v>373</v>
      </c>
      <c r="E236" s="94">
        <v>1</v>
      </c>
      <c r="F236" s="93">
        <v>38500</v>
      </c>
      <c r="G236" s="93">
        <v>46250</v>
      </c>
      <c r="H236" s="93">
        <v>750</v>
      </c>
      <c r="I236" s="93">
        <v>47000</v>
      </c>
      <c r="J236" s="95" t="s">
        <v>690</v>
      </c>
      <c r="K236" s="95" t="s">
        <v>714</v>
      </c>
      <c r="L236" s="75" t="s">
        <v>551</v>
      </c>
      <c r="M236" s="94">
        <v>2</v>
      </c>
      <c r="N236" s="93" t="s">
        <v>235</v>
      </c>
    </row>
    <row r="237" spans="1:14" ht="30" customHeight="1" x14ac:dyDescent="0.3">
      <c r="A237" s="90" t="s">
        <v>380</v>
      </c>
      <c r="B237" s="91">
        <v>43384</v>
      </c>
      <c r="C237" s="7" t="s">
        <v>720</v>
      </c>
      <c r="D237" s="93" t="s">
        <v>373</v>
      </c>
      <c r="E237" s="94">
        <v>1</v>
      </c>
      <c r="F237" s="93">
        <v>38400</v>
      </c>
      <c r="G237" s="93">
        <v>46250</v>
      </c>
      <c r="H237" s="93">
        <v>750</v>
      </c>
      <c r="I237" s="93">
        <v>47000</v>
      </c>
      <c r="J237" s="95" t="s">
        <v>691</v>
      </c>
      <c r="K237" s="95" t="s">
        <v>714</v>
      </c>
      <c r="L237" s="75" t="s">
        <v>552</v>
      </c>
      <c r="M237" s="94">
        <v>2</v>
      </c>
      <c r="N237" s="93" t="s">
        <v>235</v>
      </c>
    </row>
    <row r="238" spans="1:14" ht="30" customHeight="1" x14ac:dyDescent="0.3">
      <c r="A238" s="2" t="s">
        <v>24</v>
      </c>
      <c r="B238" s="3">
        <v>43116</v>
      </c>
      <c r="C238" s="7" t="s">
        <v>665</v>
      </c>
      <c r="D238" s="5" t="s">
        <v>44</v>
      </c>
      <c r="E238" s="13">
        <v>1</v>
      </c>
      <c r="F238" s="5">
        <v>36000</v>
      </c>
      <c r="G238" s="5">
        <v>45500</v>
      </c>
      <c r="H238" s="5">
        <v>750</v>
      </c>
      <c r="I238" s="5">
        <v>46250</v>
      </c>
      <c r="J238" s="12" t="s">
        <v>692</v>
      </c>
      <c r="K238" s="12" t="s">
        <v>549</v>
      </c>
      <c r="L238" s="12" t="s">
        <v>551</v>
      </c>
      <c r="M238" s="12">
        <v>4</v>
      </c>
      <c r="N238" s="6" t="s">
        <v>426</v>
      </c>
    </row>
    <row r="239" spans="1:14" ht="30" customHeight="1" x14ac:dyDescent="0.3">
      <c r="A239" s="2" t="s">
        <v>47</v>
      </c>
      <c r="B239" s="4">
        <v>43119</v>
      </c>
      <c r="C239" s="7" t="s">
        <v>665</v>
      </c>
      <c r="D239" s="6" t="s">
        <v>44</v>
      </c>
      <c r="E239" s="12">
        <v>1</v>
      </c>
      <c r="F239" s="6">
        <v>36500</v>
      </c>
      <c r="G239" s="6">
        <v>45500</v>
      </c>
      <c r="H239" s="6">
        <v>750</v>
      </c>
      <c r="I239" s="6">
        <v>46250</v>
      </c>
      <c r="J239" s="12" t="s">
        <v>692</v>
      </c>
      <c r="K239" s="12" t="s">
        <v>549</v>
      </c>
      <c r="L239" s="12" t="s">
        <v>552</v>
      </c>
      <c r="M239" s="12">
        <v>4</v>
      </c>
      <c r="N239" s="6" t="s">
        <v>426</v>
      </c>
    </row>
    <row r="240" spans="1:14" ht="30" customHeight="1" x14ac:dyDescent="0.3">
      <c r="A240" s="2" t="s">
        <v>394</v>
      </c>
      <c r="B240" s="91">
        <v>43390</v>
      </c>
      <c r="C240" s="92" t="s">
        <v>688</v>
      </c>
      <c r="D240" s="93" t="s">
        <v>395</v>
      </c>
      <c r="E240" s="94">
        <v>2</v>
      </c>
      <c r="F240" s="93">
        <v>38000</v>
      </c>
      <c r="G240" s="93">
        <v>44650</v>
      </c>
      <c r="H240" s="93">
        <v>0</v>
      </c>
      <c r="I240" s="93">
        <v>44650</v>
      </c>
      <c r="J240" s="75" t="s">
        <v>634</v>
      </c>
      <c r="K240" s="75" t="s">
        <v>554</v>
      </c>
      <c r="L240" s="75" t="s">
        <v>552</v>
      </c>
      <c r="M240" s="94">
        <v>2</v>
      </c>
      <c r="N240" s="6" t="s">
        <v>426</v>
      </c>
    </row>
    <row r="241" spans="1:14" ht="30" customHeight="1" x14ac:dyDescent="0.3">
      <c r="A241" s="38" t="s">
        <v>143</v>
      </c>
      <c r="B241" s="39">
        <v>43196</v>
      </c>
      <c r="C241" s="40" t="s">
        <v>665</v>
      </c>
      <c r="D241" s="41" t="s">
        <v>144</v>
      </c>
      <c r="E241" s="42">
        <v>1</v>
      </c>
      <c r="F241" s="41">
        <v>37000</v>
      </c>
      <c r="G241" s="41">
        <v>43475</v>
      </c>
      <c r="H241" s="41">
        <v>750</v>
      </c>
      <c r="I241" s="41">
        <v>44225</v>
      </c>
      <c r="J241" s="42" t="s">
        <v>624</v>
      </c>
      <c r="K241" s="12" t="s">
        <v>548</v>
      </c>
      <c r="L241" s="12" t="s">
        <v>552</v>
      </c>
      <c r="M241" s="42">
        <v>4</v>
      </c>
      <c r="N241" s="6" t="s">
        <v>426</v>
      </c>
    </row>
    <row r="242" spans="1:14" ht="30" customHeight="1" x14ac:dyDescent="0.3">
      <c r="A242" s="2" t="s">
        <v>239</v>
      </c>
      <c r="B242" s="4">
        <v>43304</v>
      </c>
      <c r="C242" s="7" t="s">
        <v>720</v>
      </c>
      <c r="D242" s="6" t="s">
        <v>248</v>
      </c>
      <c r="E242" s="12">
        <v>1</v>
      </c>
      <c r="F242" s="6">
        <v>36900</v>
      </c>
      <c r="G242" s="6">
        <v>43425</v>
      </c>
      <c r="H242" s="6">
        <v>750</v>
      </c>
      <c r="I242" s="6">
        <v>44175</v>
      </c>
      <c r="J242" s="12" t="s">
        <v>693</v>
      </c>
      <c r="K242" s="12" t="s">
        <v>549</v>
      </c>
      <c r="L242" s="12" t="s">
        <v>551</v>
      </c>
      <c r="M242" s="12">
        <v>3</v>
      </c>
      <c r="N242" s="6" t="s">
        <v>235</v>
      </c>
    </row>
    <row r="243" spans="1:14" ht="30" customHeight="1" x14ac:dyDescent="0.3">
      <c r="A243" s="2" t="s">
        <v>402</v>
      </c>
      <c r="B243" s="91">
        <v>43391</v>
      </c>
      <c r="C243" s="92" t="s">
        <v>665</v>
      </c>
      <c r="D243" s="93" t="s">
        <v>403</v>
      </c>
      <c r="E243" s="94">
        <v>1</v>
      </c>
      <c r="F243" s="93">
        <v>36500</v>
      </c>
      <c r="G243" s="93">
        <v>43250</v>
      </c>
      <c r="H243" s="93">
        <v>750</v>
      </c>
      <c r="I243" s="93">
        <v>44000</v>
      </c>
      <c r="J243" s="95" t="s">
        <v>624</v>
      </c>
      <c r="K243" s="75" t="s">
        <v>548</v>
      </c>
      <c r="L243" s="75" t="s">
        <v>552</v>
      </c>
      <c r="M243" s="94">
        <v>4</v>
      </c>
      <c r="N243" s="6" t="s">
        <v>426</v>
      </c>
    </row>
    <row r="244" spans="1:14" ht="30" customHeight="1" x14ac:dyDescent="0.3">
      <c r="A244" s="2" t="s">
        <v>404</v>
      </c>
      <c r="B244" s="91">
        <v>43391</v>
      </c>
      <c r="C244" s="92" t="s">
        <v>665</v>
      </c>
      <c r="D244" s="93" t="s">
        <v>403</v>
      </c>
      <c r="E244" s="94">
        <v>1</v>
      </c>
      <c r="F244" s="93">
        <v>36500</v>
      </c>
      <c r="G244" s="93">
        <v>43250</v>
      </c>
      <c r="H244" s="93">
        <v>750</v>
      </c>
      <c r="I244" s="93">
        <v>44000</v>
      </c>
      <c r="J244" s="95" t="s">
        <v>624</v>
      </c>
      <c r="K244" s="75" t="s">
        <v>548</v>
      </c>
      <c r="L244" s="75" t="s">
        <v>552</v>
      </c>
      <c r="M244" s="94">
        <v>4</v>
      </c>
      <c r="N244" s="6" t="s">
        <v>426</v>
      </c>
    </row>
    <row r="245" spans="1:14" ht="30" customHeight="1" x14ac:dyDescent="0.3">
      <c r="A245" s="2" t="s">
        <v>93</v>
      </c>
      <c r="B245" s="34">
        <v>43154</v>
      </c>
      <c r="C245" s="35" t="s">
        <v>665</v>
      </c>
      <c r="D245" s="36" t="s">
        <v>92</v>
      </c>
      <c r="E245" s="37">
        <v>1</v>
      </c>
      <c r="F245" s="36">
        <v>36000</v>
      </c>
      <c r="G245" s="36">
        <v>43200</v>
      </c>
      <c r="H245" s="36">
        <v>750</v>
      </c>
      <c r="I245" s="36">
        <v>43950</v>
      </c>
      <c r="J245" s="37" t="s">
        <v>569</v>
      </c>
      <c r="K245" s="12" t="s">
        <v>548</v>
      </c>
      <c r="L245" s="12" t="s">
        <v>552</v>
      </c>
      <c r="M245" s="37">
        <v>4</v>
      </c>
      <c r="N245" s="6" t="s">
        <v>426</v>
      </c>
    </row>
    <row r="246" spans="1:14" ht="30" customHeight="1" x14ac:dyDescent="0.3">
      <c r="A246" s="2" t="s">
        <v>439</v>
      </c>
      <c r="B246" s="4">
        <v>43418</v>
      </c>
      <c r="C246" s="7" t="s">
        <v>665</v>
      </c>
      <c r="D246" s="6" t="s">
        <v>447</v>
      </c>
      <c r="E246" s="12">
        <v>1</v>
      </c>
      <c r="F246" s="6">
        <v>32600</v>
      </c>
      <c r="G246" s="6">
        <v>41535</v>
      </c>
      <c r="H246" s="6">
        <v>720</v>
      </c>
      <c r="I246" s="6">
        <v>42255</v>
      </c>
      <c r="J246" s="75" t="s">
        <v>694</v>
      </c>
      <c r="K246" s="75" t="s">
        <v>711</v>
      </c>
      <c r="L246" s="75" t="s">
        <v>551</v>
      </c>
      <c r="M246" s="12">
        <v>4</v>
      </c>
      <c r="N246" s="6" t="s">
        <v>426</v>
      </c>
    </row>
    <row r="247" spans="1:14" ht="30" customHeight="1" x14ac:dyDescent="0.3">
      <c r="A247" s="18" t="s">
        <v>68</v>
      </c>
      <c r="B247" s="19">
        <v>43132</v>
      </c>
      <c r="C247" s="20" t="s">
        <v>665</v>
      </c>
      <c r="D247" s="21" t="s">
        <v>69</v>
      </c>
      <c r="E247" s="22">
        <v>1</v>
      </c>
      <c r="F247" s="21">
        <v>36000</v>
      </c>
      <c r="G247" s="21">
        <v>41400</v>
      </c>
      <c r="H247" s="21">
        <v>750</v>
      </c>
      <c r="I247" s="21">
        <v>42250</v>
      </c>
      <c r="J247" s="22" t="s">
        <v>624</v>
      </c>
      <c r="K247" s="12" t="s">
        <v>548</v>
      </c>
      <c r="L247" s="12" t="s">
        <v>552</v>
      </c>
      <c r="M247" s="22">
        <v>3</v>
      </c>
      <c r="N247" s="6" t="s">
        <v>426</v>
      </c>
    </row>
    <row r="248" spans="1:14" ht="30" customHeight="1" x14ac:dyDescent="0.3">
      <c r="A248" s="2" t="s">
        <v>132</v>
      </c>
      <c r="B248" s="39">
        <v>43186</v>
      </c>
      <c r="C248" s="40" t="s">
        <v>688</v>
      </c>
      <c r="D248" s="41" t="s">
        <v>133</v>
      </c>
      <c r="E248" s="42">
        <v>1</v>
      </c>
      <c r="F248" s="41">
        <v>40000</v>
      </c>
      <c r="G248" s="41">
        <v>42000</v>
      </c>
      <c r="H248" s="41">
        <v>0</v>
      </c>
      <c r="I248" s="41">
        <v>42000</v>
      </c>
      <c r="J248" s="42" t="s">
        <v>688</v>
      </c>
      <c r="K248" s="12" t="s">
        <v>712</v>
      </c>
      <c r="L248" s="12" t="s">
        <v>552</v>
      </c>
      <c r="M248" s="42">
        <v>4</v>
      </c>
      <c r="N248" s="6" t="s">
        <v>426</v>
      </c>
    </row>
    <row r="249" spans="1:14" ht="30" customHeight="1" x14ac:dyDescent="0.3">
      <c r="A249" s="2" t="s">
        <v>433</v>
      </c>
      <c r="B249" s="4">
        <v>43413</v>
      </c>
      <c r="C249" s="7" t="s">
        <v>665</v>
      </c>
      <c r="D249" s="6" t="s">
        <v>381</v>
      </c>
      <c r="E249" s="12">
        <v>1</v>
      </c>
      <c r="F249" s="6">
        <v>32900</v>
      </c>
      <c r="G249" s="6">
        <v>41000</v>
      </c>
      <c r="H249" s="6">
        <v>750</v>
      </c>
      <c r="I249" s="6">
        <v>41750</v>
      </c>
      <c r="J249" s="75" t="s">
        <v>624</v>
      </c>
      <c r="K249" s="75" t="s">
        <v>549</v>
      </c>
      <c r="L249" s="75" t="s">
        <v>552</v>
      </c>
      <c r="M249" s="12">
        <v>4</v>
      </c>
      <c r="N249" s="6" t="s">
        <v>426</v>
      </c>
    </row>
    <row r="250" spans="1:14" ht="30" customHeight="1" x14ac:dyDescent="0.3">
      <c r="A250" s="2" t="s">
        <v>502</v>
      </c>
      <c r="B250" s="97">
        <v>43445</v>
      </c>
      <c r="C250" s="98" t="s">
        <v>665</v>
      </c>
      <c r="D250" s="99" t="s">
        <v>503</v>
      </c>
      <c r="E250" s="100">
        <v>1</v>
      </c>
      <c r="F250" s="99">
        <v>33500</v>
      </c>
      <c r="G250" s="99">
        <v>41000</v>
      </c>
      <c r="H250" s="99">
        <v>750</v>
      </c>
      <c r="I250" s="99">
        <v>41750</v>
      </c>
      <c r="J250" s="101" t="s">
        <v>569</v>
      </c>
      <c r="K250" s="75" t="s">
        <v>548</v>
      </c>
      <c r="L250" s="75" t="s">
        <v>552</v>
      </c>
      <c r="M250" s="100">
        <v>4</v>
      </c>
      <c r="N250" s="99" t="s">
        <v>426</v>
      </c>
    </row>
    <row r="251" spans="1:14" ht="30" customHeight="1" x14ac:dyDescent="0.3">
      <c r="A251" s="2" t="s">
        <v>11</v>
      </c>
      <c r="B251" s="4">
        <v>43111</v>
      </c>
      <c r="C251" s="7" t="s">
        <v>665</v>
      </c>
      <c r="D251" s="6" t="s">
        <v>25</v>
      </c>
      <c r="E251" s="12">
        <v>1</v>
      </c>
      <c r="F251" s="6">
        <v>35500</v>
      </c>
      <c r="G251" s="6">
        <v>40825</v>
      </c>
      <c r="H251" s="6">
        <v>750</v>
      </c>
      <c r="I251" s="6">
        <v>41575</v>
      </c>
      <c r="J251" s="12" t="s">
        <v>624</v>
      </c>
      <c r="K251" s="12" t="s">
        <v>548</v>
      </c>
      <c r="L251" s="12" t="s">
        <v>552</v>
      </c>
      <c r="M251" s="12">
        <v>4</v>
      </c>
      <c r="N251" s="6" t="s">
        <v>426</v>
      </c>
    </row>
    <row r="252" spans="1:14" ht="30" customHeight="1" x14ac:dyDescent="0.3">
      <c r="A252" s="2" t="s">
        <v>429</v>
      </c>
      <c r="B252" s="4">
        <v>43412</v>
      </c>
      <c r="C252" s="7" t="s">
        <v>665</v>
      </c>
      <c r="D252" s="6" t="s">
        <v>442</v>
      </c>
      <c r="E252" s="12">
        <v>1</v>
      </c>
      <c r="F252" s="6">
        <v>34000</v>
      </c>
      <c r="G252" s="6">
        <v>40581</v>
      </c>
      <c r="H252" s="6">
        <v>750</v>
      </c>
      <c r="I252" s="6">
        <v>41331</v>
      </c>
      <c r="J252" s="75" t="s">
        <v>603</v>
      </c>
      <c r="K252" s="75" t="s">
        <v>711</v>
      </c>
      <c r="L252" s="75" t="s">
        <v>552</v>
      </c>
      <c r="M252" s="12">
        <v>4</v>
      </c>
      <c r="N252" s="6" t="s">
        <v>426</v>
      </c>
    </row>
    <row r="253" spans="1:14" ht="30" customHeight="1" x14ac:dyDescent="0.3">
      <c r="A253" s="90" t="s">
        <v>372</v>
      </c>
      <c r="B253" s="91">
        <v>43384</v>
      </c>
      <c r="C253" s="92" t="s">
        <v>688</v>
      </c>
      <c r="D253" s="93" t="s">
        <v>381</v>
      </c>
      <c r="E253" s="94">
        <v>1</v>
      </c>
      <c r="F253" s="93">
        <v>32600</v>
      </c>
      <c r="G253" s="93">
        <v>40250</v>
      </c>
      <c r="H253" s="93">
        <v>750</v>
      </c>
      <c r="I253" s="93">
        <v>41000</v>
      </c>
      <c r="J253" s="95" t="s">
        <v>695</v>
      </c>
      <c r="K253" s="75" t="s">
        <v>548</v>
      </c>
      <c r="L253" s="75" t="s">
        <v>552</v>
      </c>
      <c r="M253" s="94">
        <v>3</v>
      </c>
      <c r="N253" s="6" t="s">
        <v>426</v>
      </c>
    </row>
    <row r="254" spans="1:14" ht="30" customHeight="1" x14ac:dyDescent="0.3">
      <c r="A254" s="2" t="s">
        <v>405</v>
      </c>
      <c r="B254" s="91">
        <v>43391</v>
      </c>
      <c r="C254" s="92" t="s">
        <v>665</v>
      </c>
      <c r="D254" s="93" t="s">
        <v>381</v>
      </c>
      <c r="E254" s="94">
        <v>1</v>
      </c>
      <c r="F254" s="93">
        <v>33000</v>
      </c>
      <c r="G254" s="93">
        <v>39000</v>
      </c>
      <c r="H254" s="93">
        <v>750</v>
      </c>
      <c r="I254" s="93">
        <v>39750</v>
      </c>
      <c r="J254" s="95" t="s">
        <v>624</v>
      </c>
      <c r="K254" s="75" t="s">
        <v>548</v>
      </c>
      <c r="L254" s="75" t="s">
        <v>552</v>
      </c>
      <c r="M254" s="94">
        <v>4</v>
      </c>
      <c r="N254" s="6" t="s">
        <v>426</v>
      </c>
    </row>
    <row r="255" spans="1:14" ht="30" customHeight="1" x14ac:dyDescent="0.3">
      <c r="A255" s="2" t="s">
        <v>200</v>
      </c>
      <c r="B255" s="4">
        <v>43243</v>
      </c>
      <c r="C255" s="7" t="s">
        <v>665</v>
      </c>
      <c r="D255" s="6" t="s">
        <v>35</v>
      </c>
      <c r="E255" s="12">
        <v>1</v>
      </c>
      <c r="F255" s="6">
        <v>32500</v>
      </c>
      <c r="G255" s="6">
        <v>38650</v>
      </c>
      <c r="H255" s="6">
        <v>750</v>
      </c>
      <c r="I255" s="6">
        <v>39400</v>
      </c>
      <c r="J255" s="12" t="s">
        <v>683</v>
      </c>
      <c r="K255" s="12" t="s">
        <v>711</v>
      </c>
      <c r="L255" s="12" t="s">
        <v>552</v>
      </c>
      <c r="M255" s="12">
        <v>3</v>
      </c>
      <c r="N255" s="6" t="s">
        <v>426</v>
      </c>
    </row>
    <row r="256" spans="1:14" ht="30" customHeight="1" x14ac:dyDescent="0.3">
      <c r="A256" s="2" t="s">
        <v>386</v>
      </c>
      <c r="B256" s="4">
        <v>43385</v>
      </c>
      <c r="C256" s="7" t="s">
        <v>665</v>
      </c>
      <c r="D256" s="6" t="s">
        <v>387</v>
      </c>
      <c r="E256" s="12">
        <v>1</v>
      </c>
      <c r="F256" s="6">
        <v>34200</v>
      </c>
      <c r="G256" s="93">
        <v>39000</v>
      </c>
      <c r="H256" s="6">
        <v>0</v>
      </c>
      <c r="I256" s="6">
        <v>39000</v>
      </c>
      <c r="J256" s="75" t="s">
        <v>696</v>
      </c>
      <c r="K256" s="75" t="s">
        <v>549</v>
      </c>
      <c r="L256" s="75" t="s">
        <v>551</v>
      </c>
      <c r="M256" s="12">
        <v>3</v>
      </c>
      <c r="N256" s="6" t="s">
        <v>235</v>
      </c>
    </row>
    <row r="257" spans="1:14" ht="30" customHeight="1" x14ac:dyDescent="0.3">
      <c r="A257" s="2" t="s">
        <v>287</v>
      </c>
      <c r="B257" s="65">
        <v>43313</v>
      </c>
      <c r="C257" s="66" t="s">
        <v>665</v>
      </c>
      <c r="D257" s="67" t="s">
        <v>288</v>
      </c>
      <c r="E257" s="68">
        <v>1</v>
      </c>
      <c r="F257" s="67">
        <v>32500</v>
      </c>
      <c r="G257" s="67">
        <v>38050</v>
      </c>
      <c r="H257" s="67">
        <v>750</v>
      </c>
      <c r="I257" s="67">
        <v>38800</v>
      </c>
      <c r="J257" s="75" t="s">
        <v>697</v>
      </c>
      <c r="K257" s="75" t="s">
        <v>711</v>
      </c>
      <c r="L257" s="75" t="s">
        <v>552</v>
      </c>
      <c r="M257" s="68">
        <v>3</v>
      </c>
      <c r="N257" s="6" t="s">
        <v>426</v>
      </c>
    </row>
    <row r="258" spans="1:14" ht="30" customHeight="1" x14ac:dyDescent="0.3">
      <c r="A258" s="2" t="s">
        <v>151</v>
      </c>
      <c r="B258" s="43">
        <v>43203</v>
      </c>
      <c r="C258" s="44" t="s">
        <v>720</v>
      </c>
      <c r="D258" s="45" t="s">
        <v>139</v>
      </c>
      <c r="E258" s="46">
        <v>1</v>
      </c>
      <c r="F258" s="45">
        <v>32000</v>
      </c>
      <c r="G258" s="45">
        <v>37600</v>
      </c>
      <c r="H258" s="45">
        <v>750</v>
      </c>
      <c r="I258" s="45">
        <v>38350</v>
      </c>
      <c r="J258" s="46" t="s">
        <v>698</v>
      </c>
      <c r="K258" s="12" t="s">
        <v>623</v>
      </c>
      <c r="L258" s="12" t="s">
        <v>552</v>
      </c>
      <c r="M258" s="46">
        <v>3</v>
      </c>
      <c r="N258" s="6" t="s">
        <v>426</v>
      </c>
    </row>
    <row r="259" spans="1:14" ht="30" customHeight="1" x14ac:dyDescent="0.3">
      <c r="A259" s="2" t="s">
        <v>237</v>
      </c>
      <c r="B259" s="4">
        <v>43285</v>
      </c>
      <c r="C259" s="7" t="s">
        <v>665</v>
      </c>
      <c r="D259" s="6" t="s">
        <v>35</v>
      </c>
      <c r="E259" s="12">
        <v>1</v>
      </c>
      <c r="F259" s="6">
        <v>32200</v>
      </c>
      <c r="G259" s="6">
        <v>38187</v>
      </c>
      <c r="H259" s="6">
        <v>0</v>
      </c>
      <c r="I259" s="6">
        <v>38187</v>
      </c>
      <c r="J259" s="12" t="s">
        <v>699</v>
      </c>
      <c r="K259" s="12" t="s">
        <v>713</v>
      </c>
      <c r="L259" s="12" t="s">
        <v>551</v>
      </c>
      <c r="M259" s="59">
        <v>4</v>
      </c>
      <c r="N259" s="6" t="s">
        <v>426</v>
      </c>
    </row>
    <row r="260" spans="1:14" ht="30" customHeight="1" x14ac:dyDescent="0.3">
      <c r="A260" s="2" t="s">
        <v>138</v>
      </c>
      <c r="B260" s="39">
        <v>43186</v>
      </c>
      <c r="C260" s="40" t="s">
        <v>720</v>
      </c>
      <c r="D260" s="41" t="s">
        <v>139</v>
      </c>
      <c r="E260" s="42">
        <v>1</v>
      </c>
      <c r="F260" s="41">
        <v>31000</v>
      </c>
      <c r="G260" s="41">
        <v>37100</v>
      </c>
      <c r="H260" s="41">
        <v>750</v>
      </c>
      <c r="I260" s="41">
        <v>37850</v>
      </c>
      <c r="J260" s="42" t="s">
        <v>700</v>
      </c>
      <c r="K260" s="12" t="s">
        <v>549</v>
      </c>
      <c r="L260" s="12" t="s">
        <v>551</v>
      </c>
      <c r="M260" s="42">
        <v>3</v>
      </c>
      <c r="N260" s="6" t="s">
        <v>426</v>
      </c>
    </row>
    <row r="261" spans="1:14" ht="30" customHeight="1" x14ac:dyDescent="0.3">
      <c r="A261" s="2" t="s">
        <v>390</v>
      </c>
      <c r="B261" s="91">
        <v>43389</v>
      </c>
      <c r="C261" s="92" t="s">
        <v>665</v>
      </c>
      <c r="D261" s="93" t="s">
        <v>399</v>
      </c>
      <c r="E261" s="94">
        <v>1</v>
      </c>
      <c r="F261" s="93">
        <v>31500</v>
      </c>
      <c r="G261" s="93">
        <v>37100</v>
      </c>
      <c r="H261" s="93">
        <v>750</v>
      </c>
      <c r="I261" s="93">
        <v>37850</v>
      </c>
      <c r="J261" s="95" t="s">
        <v>697</v>
      </c>
      <c r="K261" s="95" t="s">
        <v>711</v>
      </c>
      <c r="L261" s="75" t="s">
        <v>552</v>
      </c>
      <c r="M261" s="94">
        <v>3</v>
      </c>
      <c r="N261" s="6" t="s">
        <v>426</v>
      </c>
    </row>
    <row r="262" spans="1:14" ht="30" customHeight="1" x14ac:dyDescent="0.3">
      <c r="A262" s="2" t="s">
        <v>410</v>
      </c>
      <c r="B262" s="4">
        <v>43403</v>
      </c>
      <c r="C262" s="7" t="s">
        <v>665</v>
      </c>
      <c r="D262" s="6" t="s">
        <v>399</v>
      </c>
      <c r="E262" s="12">
        <v>1</v>
      </c>
      <c r="F262" s="6">
        <v>31200</v>
      </c>
      <c r="G262" s="6">
        <v>37000</v>
      </c>
      <c r="H262" s="6">
        <v>750</v>
      </c>
      <c r="I262" s="6">
        <v>37750</v>
      </c>
      <c r="J262" s="75" t="s">
        <v>672</v>
      </c>
      <c r="K262" s="75" t="s">
        <v>711</v>
      </c>
      <c r="L262" s="75" t="s">
        <v>552</v>
      </c>
      <c r="M262" s="12">
        <v>3</v>
      </c>
      <c r="N262" s="6" t="s">
        <v>426</v>
      </c>
    </row>
    <row r="263" spans="1:14" ht="30" customHeight="1" x14ac:dyDescent="0.3">
      <c r="A263" s="2" t="s">
        <v>303</v>
      </c>
      <c r="B263" s="65">
        <v>43328</v>
      </c>
      <c r="C263" s="66" t="s">
        <v>688</v>
      </c>
      <c r="D263" s="67" t="s">
        <v>304</v>
      </c>
      <c r="E263" s="68">
        <v>2</v>
      </c>
      <c r="F263" s="67">
        <v>30050</v>
      </c>
      <c r="G263" s="67">
        <v>36840</v>
      </c>
      <c r="H263" s="67">
        <v>750</v>
      </c>
      <c r="I263" s="67">
        <v>37590</v>
      </c>
      <c r="J263" s="69" t="s">
        <v>659</v>
      </c>
      <c r="K263" s="75" t="s">
        <v>548</v>
      </c>
      <c r="L263" s="75" t="s">
        <v>552</v>
      </c>
      <c r="M263" s="68">
        <v>4</v>
      </c>
      <c r="N263" s="6" t="s">
        <v>426</v>
      </c>
    </row>
    <row r="264" spans="1:14" ht="30" customHeight="1" x14ac:dyDescent="0.3">
      <c r="A264" s="2" t="s">
        <v>91</v>
      </c>
      <c r="B264" s="34">
        <v>43153</v>
      </c>
      <c r="C264" s="35" t="s">
        <v>688</v>
      </c>
      <c r="D264" s="36" t="s">
        <v>35</v>
      </c>
      <c r="E264" s="37">
        <v>1</v>
      </c>
      <c r="F264" s="36">
        <v>31100</v>
      </c>
      <c r="G264" s="36">
        <v>36542</v>
      </c>
      <c r="H264" s="36">
        <v>750</v>
      </c>
      <c r="I264" s="36">
        <v>37292.5</v>
      </c>
      <c r="J264" s="37" t="s">
        <v>701</v>
      </c>
      <c r="K264" s="12" t="s">
        <v>549</v>
      </c>
      <c r="L264" s="12" t="s">
        <v>552</v>
      </c>
      <c r="M264" s="37">
        <v>3</v>
      </c>
      <c r="N264" s="6" t="s">
        <v>426</v>
      </c>
    </row>
    <row r="265" spans="1:14" ht="30" customHeight="1" x14ac:dyDescent="0.3">
      <c r="A265" s="2" t="s">
        <v>104</v>
      </c>
      <c r="B265" s="39">
        <v>43161</v>
      </c>
      <c r="C265" s="40" t="s">
        <v>720</v>
      </c>
      <c r="D265" s="41" t="s">
        <v>35</v>
      </c>
      <c r="E265" s="42">
        <v>1</v>
      </c>
      <c r="F265" s="41">
        <v>31100</v>
      </c>
      <c r="G265" s="41">
        <v>36542.5</v>
      </c>
      <c r="H265" s="41">
        <v>750</v>
      </c>
      <c r="I265" s="41">
        <v>37292.5</v>
      </c>
      <c r="J265" s="42" t="s">
        <v>671</v>
      </c>
      <c r="K265" s="12" t="s">
        <v>549</v>
      </c>
      <c r="L265" s="12" t="s">
        <v>552</v>
      </c>
      <c r="M265" s="42">
        <v>3</v>
      </c>
      <c r="N265" s="6" t="s">
        <v>426</v>
      </c>
    </row>
    <row r="266" spans="1:14" ht="30" customHeight="1" x14ac:dyDescent="0.3">
      <c r="A266" s="18" t="s">
        <v>63</v>
      </c>
      <c r="B266" s="19">
        <v>43132</v>
      </c>
      <c r="C266" s="20" t="s">
        <v>665</v>
      </c>
      <c r="D266" s="21" t="s">
        <v>35</v>
      </c>
      <c r="E266" s="22">
        <v>1</v>
      </c>
      <c r="F266" s="21">
        <v>31000</v>
      </c>
      <c r="G266" s="21">
        <v>36425</v>
      </c>
      <c r="H266" s="21">
        <v>750</v>
      </c>
      <c r="I266" s="21">
        <v>37175</v>
      </c>
      <c r="J266" s="22" t="s">
        <v>569</v>
      </c>
      <c r="K266" s="12" t="s">
        <v>548</v>
      </c>
      <c r="L266" s="12" t="s">
        <v>552</v>
      </c>
      <c r="M266" s="22">
        <v>2</v>
      </c>
      <c r="N266" s="6" t="s">
        <v>426</v>
      </c>
    </row>
    <row r="267" spans="1:14" ht="30" customHeight="1" x14ac:dyDescent="0.3">
      <c r="A267" s="2" t="s">
        <v>9</v>
      </c>
      <c r="B267" s="4">
        <v>43109</v>
      </c>
      <c r="C267" s="7" t="s">
        <v>688</v>
      </c>
      <c r="D267" s="6" t="s">
        <v>35</v>
      </c>
      <c r="E267" s="12">
        <v>1</v>
      </c>
      <c r="F267" s="6">
        <v>30200</v>
      </c>
      <c r="G267" s="6">
        <v>34730</v>
      </c>
      <c r="H267" s="6">
        <v>750</v>
      </c>
      <c r="I267" s="6">
        <v>35480</v>
      </c>
      <c r="J267" s="12" t="s">
        <v>695</v>
      </c>
      <c r="K267" s="12" t="s">
        <v>548</v>
      </c>
      <c r="L267" s="12" t="s">
        <v>552</v>
      </c>
      <c r="M267" s="12">
        <v>3</v>
      </c>
      <c r="N267" s="6" t="s">
        <v>426</v>
      </c>
    </row>
    <row r="268" spans="1:14" ht="30" customHeight="1" x14ac:dyDescent="0.3">
      <c r="A268" s="2" t="s">
        <v>406</v>
      </c>
      <c r="B268" s="91">
        <v>43391</v>
      </c>
      <c r="C268" s="92" t="s">
        <v>665</v>
      </c>
      <c r="D268" s="93" t="s">
        <v>407</v>
      </c>
      <c r="E268" s="94">
        <v>1</v>
      </c>
      <c r="F268" s="93">
        <v>28500</v>
      </c>
      <c r="G268" s="93">
        <v>34400</v>
      </c>
      <c r="H268" s="93">
        <v>750</v>
      </c>
      <c r="I268" s="93">
        <v>35150</v>
      </c>
      <c r="J268" s="95" t="s">
        <v>702</v>
      </c>
      <c r="K268" s="95" t="s">
        <v>711</v>
      </c>
      <c r="L268" s="75" t="s">
        <v>551</v>
      </c>
      <c r="M268" s="94">
        <v>3</v>
      </c>
      <c r="N268" s="6" t="s">
        <v>426</v>
      </c>
    </row>
    <row r="269" spans="1:14" ht="30" customHeight="1" x14ac:dyDescent="0.3">
      <c r="A269" s="2" t="s">
        <v>55</v>
      </c>
      <c r="B269" s="4">
        <v>43126</v>
      </c>
      <c r="C269" s="7" t="s">
        <v>720</v>
      </c>
      <c r="D269" s="6" t="s">
        <v>56</v>
      </c>
      <c r="E269" s="12">
        <v>2</v>
      </c>
      <c r="F269" s="6">
        <v>28600</v>
      </c>
      <c r="G269" s="6">
        <v>34355</v>
      </c>
      <c r="H269" s="6">
        <v>750</v>
      </c>
      <c r="I269" s="6">
        <v>35105</v>
      </c>
      <c r="J269" s="12" t="s">
        <v>703</v>
      </c>
      <c r="K269" s="12" t="s">
        <v>549</v>
      </c>
      <c r="L269" s="12" t="s">
        <v>551</v>
      </c>
      <c r="M269" s="12">
        <v>3</v>
      </c>
      <c r="N269" s="6" t="s">
        <v>426</v>
      </c>
    </row>
    <row r="270" spans="1:14" ht="30" customHeight="1" x14ac:dyDescent="0.3">
      <c r="A270" s="2" t="s">
        <v>186</v>
      </c>
      <c r="B270" s="4">
        <v>43230</v>
      </c>
      <c r="C270" s="7" t="s">
        <v>665</v>
      </c>
      <c r="D270" s="6" t="s">
        <v>183</v>
      </c>
      <c r="E270" s="12">
        <v>1</v>
      </c>
      <c r="F270" s="6">
        <v>28700</v>
      </c>
      <c r="G270" s="6">
        <v>33722.5</v>
      </c>
      <c r="H270" s="6">
        <v>750</v>
      </c>
      <c r="I270" s="6">
        <v>34472.5</v>
      </c>
      <c r="J270" s="12" t="s">
        <v>624</v>
      </c>
      <c r="K270" s="12" t="s">
        <v>548</v>
      </c>
      <c r="L270" s="12" t="s">
        <v>552</v>
      </c>
      <c r="M270" s="12">
        <v>4</v>
      </c>
      <c r="N270" s="6" t="s">
        <v>426</v>
      </c>
    </row>
    <row r="271" spans="1:14" ht="30" customHeight="1" x14ac:dyDescent="0.3">
      <c r="A271" s="2" t="s">
        <v>203</v>
      </c>
      <c r="B271" s="4">
        <v>43243</v>
      </c>
      <c r="C271" s="7" t="s">
        <v>688</v>
      </c>
      <c r="D271" s="6" t="s">
        <v>209</v>
      </c>
      <c r="E271" s="12">
        <v>1</v>
      </c>
      <c r="F271" s="6">
        <v>28600</v>
      </c>
      <c r="G271" s="6">
        <v>33500</v>
      </c>
      <c r="H271" s="6">
        <v>750</v>
      </c>
      <c r="I271" s="6">
        <v>34250</v>
      </c>
      <c r="J271" s="12" t="s">
        <v>695</v>
      </c>
      <c r="K271" s="12" t="s">
        <v>548</v>
      </c>
      <c r="L271" s="12" t="s">
        <v>552</v>
      </c>
      <c r="M271" s="12">
        <v>3</v>
      </c>
      <c r="N271" s="6" t="s">
        <v>426</v>
      </c>
    </row>
    <row r="272" spans="1:14" ht="30" customHeight="1" x14ac:dyDescent="0.3">
      <c r="A272" s="2" t="s">
        <v>353</v>
      </c>
      <c r="B272" s="85">
        <v>43371</v>
      </c>
      <c r="C272" s="86" t="s">
        <v>665</v>
      </c>
      <c r="D272" s="87" t="s">
        <v>354</v>
      </c>
      <c r="E272" s="88">
        <v>1</v>
      </c>
      <c r="F272" s="87">
        <v>28500</v>
      </c>
      <c r="G272" s="87">
        <v>33487</v>
      </c>
      <c r="H272" s="87">
        <v>750</v>
      </c>
      <c r="I272" s="87">
        <v>34237</v>
      </c>
      <c r="J272" s="89" t="s">
        <v>683</v>
      </c>
      <c r="K272" s="89" t="s">
        <v>711</v>
      </c>
      <c r="L272" s="75" t="s">
        <v>552</v>
      </c>
      <c r="M272" s="88">
        <v>3</v>
      </c>
      <c r="N272" s="6" t="s">
        <v>426</v>
      </c>
    </row>
    <row r="273" spans="1:14" ht="30" customHeight="1" x14ac:dyDescent="0.3">
      <c r="A273" s="2" t="s">
        <v>74</v>
      </c>
      <c r="B273" s="4">
        <v>43137</v>
      </c>
      <c r="C273" s="7" t="s">
        <v>720</v>
      </c>
      <c r="D273" s="6" t="s">
        <v>75</v>
      </c>
      <c r="E273" s="12">
        <v>1</v>
      </c>
      <c r="F273" s="6">
        <v>26400</v>
      </c>
      <c r="G273" s="6">
        <v>31020</v>
      </c>
      <c r="H273" s="6">
        <v>750</v>
      </c>
      <c r="I273" s="6">
        <v>31770</v>
      </c>
      <c r="J273" s="12" t="s">
        <v>704</v>
      </c>
      <c r="K273" s="12" t="s">
        <v>549</v>
      </c>
      <c r="L273" s="12" t="s">
        <v>551</v>
      </c>
      <c r="M273" s="12">
        <v>3</v>
      </c>
      <c r="N273" s="6" t="s">
        <v>426</v>
      </c>
    </row>
    <row r="274" spans="1:14" ht="30" customHeight="1" x14ac:dyDescent="0.3">
      <c r="A274" s="2" t="s">
        <v>414</v>
      </c>
      <c r="B274" s="4">
        <v>43403</v>
      </c>
      <c r="C274" s="7" t="s">
        <v>688</v>
      </c>
      <c r="D274" s="6" t="s">
        <v>415</v>
      </c>
      <c r="E274" s="12">
        <v>2</v>
      </c>
      <c r="F274" s="6">
        <v>31500</v>
      </c>
      <c r="G274" s="6">
        <v>34150</v>
      </c>
      <c r="H274" s="6">
        <v>0</v>
      </c>
      <c r="I274" s="6">
        <v>31500</v>
      </c>
      <c r="J274" s="75" t="s">
        <v>705</v>
      </c>
      <c r="K274" s="75" t="s">
        <v>713</v>
      </c>
      <c r="L274" s="75" t="s">
        <v>552</v>
      </c>
      <c r="M274" s="12">
        <v>1</v>
      </c>
      <c r="N274" s="6" t="s">
        <v>542</v>
      </c>
    </row>
    <row r="275" spans="1:14" ht="30" customHeight="1" x14ac:dyDescent="0.3">
      <c r="A275" s="90" t="s">
        <v>375</v>
      </c>
      <c r="B275" s="91">
        <v>43384</v>
      </c>
      <c r="C275" s="7" t="s">
        <v>720</v>
      </c>
      <c r="D275" s="93" t="s">
        <v>383</v>
      </c>
      <c r="E275" s="94">
        <v>1</v>
      </c>
      <c r="F275" s="93">
        <v>24200</v>
      </c>
      <c r="G275" s="93">
        <v>30250</v>
      </c>
      <c r="H275" s="93">
        <v>750</v>
      </c>
      <c r="I275" s="93">
        <v>31000</v>
      </c>
      <c r="J275" s="95" t="s">
        <v>687</v>
      </c>
      <c r="K275" s="95" t="s">
        <v>714</v>
      </c>
      <c r="L275" s="75" t="s">
        <v>552</v>
      </c>
      <c r="M275" s="94">
        <v>3</v>
      </c>
      <c r="N275" s="93" t="s">
        <v>235</v>
      </c>
    </row>
    <row r="276" spans="1:14" ht="30" customHeight="1" x14ac:dyDescent="0.3">
      <c r="A276" s="2" t="s">
        <v>346</v>
      </c>
      <c r="B276" s="85">
        <v>43369</v>
      </c>
      <c r="C276" s="86" t="s">
        <v>665</v>
      </c>
      <c r="D276" s="87" t="s">
        <v>183</v>
      </c>
      <c r="E276" s="88">
        <v>1</v>
      </c>
      <c r="F276" s="87">
        <v>28000</v>
      </c>
      <c r="G276" s="87">
        <v>30500</v>
      </c>
      <c r="H276" s="87">
        <v>450</v>
      </c>
      <c r="I276" s="87">
        <v>30950</v>
      </c>
      <c r="J276" s="89" t="s">
        <v>706</v>
      </c>
      <c r="K276" s="89" t="s">
        <v>711</v>
      </c>
      <c r="L276" s="75" t="s">
        <v>551</v>
      </c>
      <c r="M276" s="88">
        <v>1</v>
      </c>
      <c r="N276" s="87" t="s">
        <v>542</v>
      </c>
    </row>
    <row r="277" spans="1:14" ht="30" customHeight="1" x14ac:dyDescent="0.3">
      <c r="A277" s="2" t="s">
        <v>57</v>
      </c>
      <c r="B277" s="4">
        <v>43126</v>
      </c>
      <c r="C277" s="7" t="s">
        <v>720</v>
      </c>
      <c r="D277" s="7" t="s">
        <v>58</v>
      </c>
      <c r="E277" s="12">
        <v>1</v>
      </c>
      <c r="F277" s="6">
        <v>24800</v>
      </c>
      <c r="G277" s="6">
        <v>30125</v>
      </c>
      <c r="H277" s="6">
        <v>750</v>
      </c>
      <c r="I277" s="6">
        <v>30875</v>
      </c>
      <c r="J277" s="12" t="s">
        <v>701</v>
      </c>
      <c r="K277" s="12" t="s">
        <v>549</v>
      </c>
      <c r="L277" s="12" t="s">
        <v>551</v>
      </c>
      <c r="M277" s="12">
        <v>3</v>
      </c>
      <c r="N277" s="6" t="s">
        <v>426</v>
      </c>
    </row>
    <row r="278" spans="1:14" ht="30" customHeight="1" x14ac:dyDescent="0.3">
      <c r="A278" s="2" t="s">
        <v>17</v>
      </c>
      <c r="B278" s="4">
        <v>43115</v>
      </c>
      <c r="C278" s="7" t="s">
        <v>665</v>
      </c>
      <c r="D278" s="6" t="s">
        <v>30</v>
      </c>
      <c r="E278" s="12">
        <v>1</v>
      </c>
      <c r="F278" s="6">
        <v>24000</v>
      </c>
      <c r="G278" s="6">
        <v>28080</v>
      </c>
      <c r="H278" s="6">
        <v>750</v>
      </c>
      <c r="I278" s="6">
        <v>28830</v>
      </c>
      <c r="J278" s="12" t="s">
        <v>568</v>
      </c>
      <c r="K278" s="12" t="s">
        <v>711</v>
      </c>
      <c r="L278" s="12" t="s">
        <v>551</v>
      </c>
      <c r="M278" s="12">
        <v>3</v>
      </c>
      <c r="N278" s="6" t="s">
        <v>426</v>
      </c>
    </row>
    <row r="279" spans="1:14" ht="30" customHeight="1" x14ac:dyDescent="0.3">
      <c r="A279" s="2" t="s">
        <v>166</v>
      </c>
      <c r="B279" s="47">
        <v>43216</v>
      </c>
      <c r="C279" s="48" t="s">
        <v>688</v>
      </c>
      <c r="D279" s="49" t="s">
        <v>165</v>
      </c>
      <c r="E279" s="50">
        <v>2</v>
      </c>
      <c r="F279" s="49">
        <v>23350</v>
      </c>
      <c r="G279" s="49">
        <v>28000</v>
      </c>
      <c r="H279" s="49">
        <v>750</v>
      </c>
      <c r="I279" s="49">
        <v>28750</v>
      </c>
      <c r="J279" s="50" t="s">
        <v>659</v>
      </c>
      <c r="K279" s="12" t="s">
        <v>548</v>
      </c>
      <c r="L279" s="12" t="s">
        <v>552</v>
      </c>
      <c r="M279" s="50">
        <v>3</v>
      </c>
      <c r="N279" s="6" t="s">
        <v>426</v>
      </c>
    </row>
    <row r="280" spans="1:14" ht="30" customHeight="1" x14ac:dyDescent="0.3">
      <c r="A280" s="2" t="s">
        <v>476</v>
      </c>
      <c r="B280" s="97">
        <v>43434</v>
      </c>
      <c r="C280" s="98" t="s">
        <v>665</v>
      </c>
      <c r="D280" s="99" t="s">
        <v>483</v>
      </c>
      <c r="E280" s="100">
        <v>1</v>
      </c>
      <c r="F280" s="99">
        <v>22300</v>
      </c>
      <c r="G280" s="99">
        <v>27600</v>
      </c>
      <c r="H280" s="99">
        <v>750</v>
      </c>
      <c r="I280" s="99">
        <v>28350</v>
      </c>
      <c r="J280" s="101" t="s">
        <v>707</v>
      </c>
      <c r="K280" s="101" t="s">
        <v>711</v>
      </c>
      <c r="L280" s="75" t="s">
        <v>551</v>
      </c>
      <c r="M280" s="100">
        <v>2</v>
      </c>
      <c r="N280" s="99" t="s">
        <v>426</v>
      </c>
    </row>
    <row r="281" spans="1:14" ht="30" customHeight="1" x14ac:dyDescent="0.3">
      <c r="A281" s="2" t="s">
        <v>184</v>
      </c>
      <c r="B281" s="4">
        <v>43230</v>
      </c>
      <c r="C281" s="7" t="s">
        <v>720</v>
      </c>
      <c r="D281" s="6" t="s">
        <v>38</v>
      </c>
      <c r="E281" s="12">
        <v>1</v>
      </c>
      <c r="F281" s="6">
        <v>22600</v>
      </c>
      <c r="G281" s="6">
        <v>26700</v>
      </c>
      <c r="H281" s="6">
        <v>750</v>
      </c>
      <c r="I281" s="6">
        <v>27450</v>
      </c>
      <c r="J281" s="12" t="s">
        <v>698</v>
      </c>
      <c r="K281" s="12" t="s">
        <v>623</v>
      </c>
      <c r="L281" s="12" t="s">
        <v>552</v>
      </c>
      <c r="M281" s="12">
        <v>2</v>
      </c>
      <c r="N281" s="6" t="s">
        <v>426</v>
      </c>
    </row>
    <row r="282" spans="1:14" ht="30" customHeight="1" x14ac:dyDescent="0.3">
      <c r="A282" s="2" t="s">
        <v>79</v>
      </c>
      <c r="B282" s="26">
        <v>43139</v>
      </c>
      <c r="C282" s="27" t="s">
        <v>665</v>
      </c>
      <c r="D282" s="28" t="s">
        <v>80</v>
      </c>
      <c r="E282" s="29">
        <v>2</v>
      </c>
      <c r="F282" s="28">
        <v>22050</v>
      </c>
      <c r="G282" s="28">
        <v>26437.5</v>
      </c>
      <c r="H282" s="28">
        <v>750</v>
      </c>
      <c r="I282" s="28">
        <v>27187.5</v>
      </c>
      <c r="J282" s="29" t="s">
        <v>569</v>
      </c>
      <c r="K282" s="12" t="s">
        <v>548</v>
      </c>
      <c r="L282" s="12" t="s">
        <v>552</v>
      </c>
      <c r="M282" s="29">
        <v>3</v>
      </c>
      <c r="N282" s="6" t="s">
        <v>426</v>
      </c>
    </row>
    <row r="283" spans="1:14" ht="30" customHeight="1" x14ac:dyDescent="0.3">
      <c r="A283" s="2" t="s">
        <v>202</v>
      </c>
      <c r="B283" s="4">
        <v>43243</v>
      </c>
      <c r="C283" s="7" t="s">
        <v>688</v>
      </c>
      <c r="D283" s="6" t="s">
        <v>207</v>
      </c>
      <c r="E283" s="12">
        <v>1</v>
      </c>
      <c r="F283" s="6">
        <v>21000</v>
      </c>
      <c r="G283" s="6">
        <v>25500</v>
      </c>
      <c r="H283" s="6">
        <v>1500</v>
      </c>
      <c r="I283" s="6">
        <v>27000</v>
      </c>
      <c r="J283" s="12" t="s">
        <v>588</v>
      </c>
      <c r="K283" s="12" t="s">
        <v>554</v>
      </c>
      <c r="L283" s="12" t="s">
        <v>552</v>
      </c>
      <c r="M283" s="12">
        <v>4</v>
      </c>
      <c r="N283" s="6" t="s">
        <v>426</v>
      </c>
    </row>
    <row r="284" spans="1:14" ht="30" customHeight="1" x14ac:dyDescent="0.3">
      <c r="A284" s="2" t="s">
        <v>6</v>
      </c>
      <c r="B284" s="4">
        <v>43105</v>
      </c>
      <c r="C284" s="7" t="s">
        <v>665</v>
      </c>
      <c r="D284" s="6" t="s">
        <v>38</v>
      </c>
      <c r="E284" s="12">
        <v>1</v>
      </c>
      <c r="F284" s="6">
        <v>21600</v>
      </c>
      <c r="G284" s="6">
        <v>26200</v>
      </c>
      <c r="H284" s="6">
        <v>750</v>
      </c>
      <c r="I284" s="6">
        <v>26950</v>
      </c>
      <c r="J284" s="12" t="s">
        <v>708</v>
      </c>
      <c r="K284" s="12" t="s">
        <v>549</v>
      </c>
      <c r="L284" s="12" t="s">
        <v>551</v>
      </c>
      <c r="M284" s="12">
        <v>3</v>
      </c>
      <c r="N284" s="6" t="s">
        <v>426</v>
      </c>
    </row>
    <row r="285" spans="1:14" ht="30" customHeight="1" x14ac:dyDescent="0.3">
      <c r="A285" s="2" t="s">
        <v>105</v>
      </c>
      <c r="B285" s="39">
        <v>43161</v>
      </c>
      <c r="C285" s="40" t="s">
        <v>720</v>
      </c>
      <c r="D285" s="41" t="s">
        <v>38</v>
      </c>
      <c r="E285" s="42">
        <v>1</v>
      </c>
      <c r="F285" s="41">
        <v>22100</v>
      </c>
      <c r="G285" s="41">
        <v>25967.5</v>
      </c>
      <c r="H285" s="41">
        <v>750</v>
      </c>
      <c r="I285" s="41">
        <v>26717.5</v>
      </c>
      <c r="J285" s="42" t="s">
        <v>701</v>
      </c>
      <c r="K285" s="12" t="s">
        <v>549</v>
      </c>
      <c r="L285" s="12" t="s">
        <v>552</v>
      </c>
      <c r="M285" s="42">
        <v>3</v>
      </c>
      <c r="N285" s="6" t="s">
        <v>426</v>
      </c>
    </row>
    <row r="286" spans="1:14" ht="30" customHeight="1" x14ac:dyDescent="0.3">
      <c r="A286" s="2" t="s">
        <v>106</v>
      </c>
      <c r="B286" s="39">
        <v>43161</v>
      </c>
      <c r="C286" s="40" t="s">
        <v>720</v>
      </c>
      <c r="D286" s="41" t="s">
        <v>38</v>
      </c>
      <c r="E286" s="42">
        <v>1</v>
      </c>
      <c r="F286" s="41">
        <v>22100</v>
      </c>
      <c r="G286" s="41">
        <v>25967.5</v>
      </c>
      <c r="H286" s="41">
        <v>750</v>
      </c>
      <c r="I286" s="41">
        <v>26717.5</v>
      </c>
      <c r="J286" s="42" t="s">
        <v>701</v>
      </c>
      <c r="K286" s="12" t="s">
        <v>549</v>
      </c>
      <c r="L286" s="12" t="s">
        <v>552</v>
      </c>
      <c r="M286" s="42">
        <v>3</v>
      </c>
      <c r="N286" s="6" t="s">
        <v>426</v>
      </c>
    </row>
    <row r="287" spans="1:14" ht="30" customHeight="1" x14ac:dyDescent="0.3">
      <c r="A287" s="2" t="s">
        <v>122</v>
      </c>
      <c r="B287" s="39">
        <v>43179</v>
      </c>
      <c r="C287" s="40" t="s">
        <v>720</v>
      </c>
      <c r="D287" s="41" t="s">
        <v>123</v>
      </c>
      <c r="E287" s="42">
        <v>1</v>
      </c>
      <c r="F287" s="41">
        <v>19000</v>
      </c>
      <c r="G287" s="41">
        <v>22800</v>
      </c>
      <c r="H287" s="41">
        <v>750</v>
      </c>
      <c r="I287" s="41">
        <v>23550</v>
      </c>
      <c r="J287" s="42" t="s">
        <v>559</v>
      </c>
      <c r="K287" s="12" t="s">
        <v>548</v>
      </c>
      <c r="L287" s="12" t="s">
        <v>552</v>
      </c>
      <c r="M287" s="42">
        <v>1</v>
      </c>
      <c r="N287" s="41" t="s">
        <v>542</v>
      </c>
    </row>
    <row r="288" spans="1:14" ht="30" customHeight="1" x14ac:dyDescent="0.3">
      <c r="A288" s="2" t="s">
        <v>152</v>
      </c>
      <c r="B288" s="43">
        <v>43203</v>
      </c>
      <c r="C288" s="44" t="s">
        <v>688</v>
      </c>
      <c r="D288" s="45" t="s">
        <v>153</v>
      </c>
      <c r="E288" s="46">
        <v>1</v>
      </c>
      <c r="F288" s="45">
        <v>20000</v>
      </c>
      <c r="G288" s="45">
        <v>23500</v>
      </c>
      <c r="H288" s="45">
        <v>0</v>
      </c>
      <c r="I288" s="45">
        <v>23500</v>
      </c>
      <c r="J288" s="46" t="s">
        <v>659</v>
      </c>
      <c r="K288" s="12" t="s">
        <v>548</v>
      </c>
      <c r="L288" s="12" t="s">
        <v>552</v>
      </c>
      <c r="M288" s="46">
        <v>4</v>
      </c>
      <c r="N288" s="6" t="s">
        <v>426</v>
      </c>
    </row>
    <row r="289" spans="1:14" ht="30" customHeight="1" x14ac:dyDescent="0.3">
      <c r="A289" s="2" t="s">
        <v>231</v>
      </c>
      <c r="B289" s="56">
        <v>43279</v>
      </c>
      <c r="C289" s="57" t="s">
        <v>688</v>
      </c>
      <c r="D289" s="58" t="s">
        <v>72</v>
      </c>
      <c r="E289" s="59">
        <v>1</v>
      </c>
      <c r="F289" s="58">
        <v>20000</v>
      </c>
      <c r="G289" s="58">
        <v>23500</v>
      </c>
      <c r="H289" s="58">
        <v>0</v>
      </c>
      <c r="I289" s="58">
        <v>23500</v>
      </c>
      <c r="J289" s="59" t="s">
        <v>709</v>
      </c>
      <c r="K289" s="12" t="s">
        <v>549</v>
      </c>
      <c r="L289" s="12" t="s">
        <v>551</v>
      </c>
      <c r="M289" s="59">
        <v>3</v>
      </c>
      <c r="N289" s="6" t="s">
        <v>426</v>
      </c>
    </row>
    <row r="290" spans="1:14" ht="30" customHeight="1" x14ac:dyDescent="0.3">
      <c r="A290" s="38" t="s">
        <v>120</v>
      </c>
      <c r="B290" s="39">
        <v>43175</v>
      </c>
      <c r="C290" s="40" t="s">
        <v>720</v>
      </c>
      <c r="D290" s="41" t="s">
        <v>119</v>
      </c>
      <c r="E290" s="42">
        <v>1</v>
      </c>
      <c r="F290" s="41">
        <v>18000</v>
      </c>
      <c r="G290" s="41">
        <v>21150</v>
      </c>
      <c r="H290" s="41">
        <v>750</v>
      </c>
      <c r="I290" s="41">
        <v>21900</v>
      </c>
      <c r="J290" s="42" t="s">
        <v>701</v>
      </c>
      <c r="K290" s="12" t="s">
        <v>549</v>
      </c>
      <c r="L290" s="12" t="s">
        <v>552</v>
      </c>
      <c r="M290" s="42">
        <v>2</v>
      </c>
      <c r="N290" s="6" t="s">
        <v>426</v>
      </c>
    </row>
    <row r="291" spans="1:14" ht="30" customHeight="1" x14ac:dyDescent="0.3">
      <c r="A291" s="18" t="s">
        <v>71</v>
      </c>
      <c r="B291" s="19">
        <v>43133</v>
      </c>
      <c r="C291" s="20" t="s">
        <v>688</v>
      </c>
      <c r="D291" s="21" t="s">
        <v>72</v>
      </c>
      <c r="E291" s="22">
        <v>1</v>
      </c>
      <c r="F291" s="21">
        <v>20000</v>
      </c>
      <c r="G291" s="21">
        <v>21000</v>
      </c>
      <c r="H291" s="21">
        <v>0</v>
      </c>
      <c r="I291" s="21">
        <v>21000</v>
      </c>
      <c r="J291" s="22" t="s">
        <v>688</v>
      </c>
      <c r="K291" s="12" t="s">
        <v>712</v>
      </c>
      <c r="L291" s="12" t="s">
        <v>551</v>
      </c>
      <c r="M291" s="22">
        <v>3</v>
      </c>
      <c r="N291" s="6" t="s">
        <v>426</v>
      </c>
    </row>
    <row r="292" spans="1:14" ht="30" customHeight="1" x14ac:dyDescent="0.3">
      <c r="A292" s="2" t="s">
        <v>413</v>
      </c>
      <c r="B292" s="4">
        <v>43403</v>
      </c>
      <c r="C292" s="7" t="s">
        <v>665</v>
      </c>
      <c r="D292" s="6" t="s">
        <v>72</v>
      </c>
      <c r="E292" s="12">
        <v>1</v>
      </c>
      <c r="F292" s="6">
        <v>20000</v>
      </c>
      <c r="G292" s="6">
        <v>21000</v>
      </c>
      <c r="H292" s="6">
        <v>0</v>
      </c>
      <c r="I292" s="6">
        <v>21000</v>
      </c>
      <c r="J292" s="75" t="s">
        <v>665</v>
      </c>
      <c r="K292" s="75" t="s">
        <v>712</v>
      </c>
      <c r="L292" s="75" t="s">
        <v>552</v>
      </c>
      <c r="M292" s="12"/>
      <c r="N292" s="6" t="s">
        <v>426</v>
      </c>
    </row>
    <row r="293" spans="1:14" ht="30" customHeight="1" x14ac:dyDescent="0.3">
      <c r="A293" s="2" t="s">
        <v>337</v>
      </c>
      <c r="B293" s="80">
        <v>43363</v>
      </c>
      <c r="C293" s="81" t="s">
        <v>665</v>
      </c>
      <c r="D293" s="82" t="s">
        <v>338</v>
      </c>
      <c r="E293" s="83">
        <v>1</v>
      </c>
      <c r="F293" s="82">
        <v>15900</v>
      </c>
      <c r="G293" s="82">
        <v>18682</v>
      </c>
      <c r="H293" s="82">
        <v>750</v>
      </c>
      <c r="I293" s="82">
        <v>19432</v>
      </c>
      <c r="J293" s="84" t="s">
        <v>569</v>
      </c>
      <c r="K293" s="75" t="s">
        <v>548</v>
      </c>
      <c r="L293" s="75" t="s">
        <v>552</v>
      </c>
      <c r="M293" s="83">
        <v>3</v>
      </c>
      <c r="N293" s="6" t="s">
        <v>426</v>
      </c>
    </row>
    <row r="294" spans="1:14" ht="30" customHeight="1" x14ac:dyDescent="0.3">
      <c r="A294" s="2" t="s">
        <v>187</v>
      </c>
      <c r="B294" s="52">
        <v>43231</v>
      </c>
      <c r="C294" s="53" t="s">
        <v>720</v>
      </c>
      <c r="D294" s="54" t="s">
        <v>192</v>
      </c>
      <c r="E294" s="55">
        <v>1</v>
      </c>
      <c r="F294" s="54">
        <v>6500</v>
      </c>
      <c r="G294" s="54">
        <v>7637.5</v>
      </c>
      <c r="H294" s="54">
        <v>750</v>
      </c>
      <c r="I294" s="54">
        <v>8387.5</v>
      </c>
      <c r="J294" s="55" t="s">
        <v>698</v>
      </c>
      <c r="K294" s="12" t="s">
        <v>623</v>
      </c>
      <c r="L294" s="12" t="s">
        <v>552</v>
      </c>
      <c r="M294" s="55">
        <v>2</v>
      </c>
      <c r="N294" s="6" t="s">
        <v>426</v>
      </c>
    </row>
    <row r="295" spans="1:14" ht="30" customHeight="1" x14ac:dyDescent="0.3">
      <c r="A295" s="2" t="s">
        <v>126</v>
      </c>
      <c r="B295" s="39">
        <v>43180</v>
      </c>
      <c r="C295" s="40" t="s">
        <v>665</v>
      </c>
      <c r="D295" s="6" t="s">
        <v>127</v>
      </c>
      <c r="E295" s="42">
        <v>1</v>
      </c>
      <c r="F295" s="41">
        <v>6500</v>
      </c>
      <c r="G295" s="41">
        <v>7637</v>
      </c>
      <c r="H295" s="41">
        <v>750</v>
      </c>
      <c r="I295" s="41">
        <v>8387</v>
      </c>
      <c r="J295" s="42" t="s">
        <v>710</v>
      </c>
      <c r="K295" s="12" t="s">
        <v>549</v>
      </c>
      <c r="L295" s="12" t="s">
        <v>551</v>
      </c>
      <c r="M295" s="42">
        <v>1</v>
      </c>
      <c r="N295" s="6" t="s">
        <v>426</v>
      </c>
    </row>
    <row r="296" spans="1:14" ht="30" customHeight="1" x14ac:dyDescent="0.3">
      <c r="A296" s="2" t="s">
        <v>198</v>
      </c>
      <c r="B296" s="4">
        <v>43250</v>
      </c>
      <c r="C296" s="7" t="s">
        <v>665</v>
      </c>
      <c r="D296" s="6" t="s">
        <v>210</v>
      </c>
      <c r="E296" s="12">
        <v>1</v>
      </c>
      <c r="F296" s="6">
        <v>4600</v>
      </c>
      <c r="G296" s="6">
        <v>6500</v>
      </c>
      <c r="H296" s="6">
        <v>0</v>
      </c>
      <c r="I296" s="6">
        <v>6500</v>
      </c>
      <c r="J296" s="12" t="s">
        <v>697</v>
      </c>
      <c r="K296" s="12" t="s">
        <v>711</v>
      </c>
      <c r="L296" s="12" t="s">
        <v>551</v>
      </c>
      <c r="M296" s="12">
        <v>1</v>
      </c>
      <c r="N296" s="6" t="s">
        <v>542</v>
      </c>
    </row>
    <row r="297" spans="1:14" ht="30" customHeight="1" x14ac:dyDescent="0.3">
      <c r="A297" s="2" t="s">
        <v>107</v>
      </c>
      <c r="B297" s="39">
        <v>43161</v>
      </c>
      <c r="C297" s="40" t="s">
        <v>688</v>
      </c>
      <c r="D297" s="41" t="s">
        <v>108</v>
      </c>
      <c r="E297" s="42">
        <v>1</v>
      </c>
      <c r="F297" s="41">
        <v>3650</v>
      </c>
      <c r="G297" s="41">
        <v>4000</v>
      </c>
      <c r="H297" s="41">
        <v>750</v>
      </c>
      <c r="I297" s="41">
        <v>4750</v>
      </c>
      <c r="J297" s="42" t="s">
        <v>671</v>
      </c>
      <c r="K297" s="12" t="s">
        <v>549</v>
      </c>
      <c r="L297" s="12" t="s">
        <v>552</v>
      </c>
      <c r="M297" s="42">
        <v>1</v>
      </c>
      <c r="N297" s="41" t="s">
        <v>542</v>
      </c>
    </row>
    <row r="298" spans="1:14" x14ac:dyDescent="0.3">
      <c r="A298" s="2">
        <f>SUBTOTAL(103,Sales201816[[INVOICE ]])</f>
        <v>296</v>
      </c>
      <c r="B298" s="4"/>
      <c r="C298" s="7"/>
      <c r="D298" s="6"/>
      <c r="E298" s="12">
        <f>SUBTOTAL(109,Sales201816[Count of items])</f>
        <v>898</v>
      </c>
      <c r="F298" s="6">
        <f>SUBTOTAL(109,Sales201816[Cost Price])</f>
        <v>62589020.75</v>
      </c>
      <c r="G298" s="6">
        <f>SUBTOTAL(109,Sales201816[Selling Price])</f>
        <v>71746086.269999996</v>
      </c>
      <c r="H298" s="6">
        <f>SUBTOTAL(109,Sales201816[Delivery charge])</f>
        <v>247195</v>
      </c>
      <c r="I298" s="6">
        <f>SUBTOTAL(109,Sales201816[INVOICE AMOUNT ('#)])</f>
        <v>72162745.269999996</v>
      </c>
      <c r="J298" s="103"/>
      <c r="K298" s="103"/>
      <c r="L298" s="103"/>
      <c r="M298" s="104"/>
      <c r="N298" s="6"/>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t m w 9 T A W T 4 D e m A A A A + A A A A B I A H A B D b 2 5 m a W c v U G F j a 2 F n Z S 5 4 b W w g o h g A K K A U A A A A A A A A A A A A A A A A A A A A A A A A A A A A h Y 8 x D o I w G E a v Q r r T l k K M I T 9 l c J X E h G h c m 1 K h E Y q h x X I 3 B 4 / k F S R R 1 M 3 x e 3 n D + x 6 3 O + R T 1 w Z X N V j d m w x F m K J A G d l X 2 t Q Z G t 0 p X K O c w 0 7 I s 6 h V M M v G p p O t M t Q 4 d 0 k J 8 d 5 j H + N + q A m j N C L H Y l v K R n U C f W T 9 X w 6 1 s U 4 Y q R C H w y u G M x y v c J L E C Y 5 Y B G T B U G j z V d h c j C m Q H w i b s X X j o L g y 4 b 4 E s k w g 7 x f 8 C V B L A w Q U A A I A C A C 2 b D 1 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w 9 T C i K R 7 g O A A A A E Q A A A B M A H A B G b 3 J t d W x h c y 9 T Z W N 0 a W 9 u M S 5 t I K I Y A C i g F A A A A A A A A A A A A A A A A A A A A A A A A A A A A C t O T S 7 J z M 9 T C I b Q h t Y A U E s B A i 0 A F A A C A A g A t m w 9 T A W T 4 D e m A A A A + A A A A B I A A A A A A A A A A A A A A A A A A A A A A E N v b m Z p Z y 9 Q Y W N r Y W d l L n h t b F B L A Q I t A B Q A A g A I A L Z s P U w P y u m r p A A A A O k A A A A T A A A A A A A A A A A A A A A A A P I A A A B b Q 2 9 u d G V u d F 9 U e X B l c 1 0 u e G 1 s U E s B A i 0 A F A A C A A g A t m w 9 T 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u u k + f h J M d D u j F p 4 a A P P 0 c A A A A A A g A A A A A A E G Y A A A A B A A A g A A A A 5 r T h z n e f k h F p 8 C 1 i y w Y + K 8 d 3 1 u 4 q S 3 1 L C J 8 D f o s x e H I A A A A A D o A A A A A C A A A g A A A A W 3 O M C 0 w O b p a g l m i M 2 A M n f 4 5 0 9 5 Q 5 o M l X R Z l B p j R k d d Z Q A A A A J U k r I 5 f U Q 3 t v Z 1 7 5 2 T J 7 D H H 4 v c d A N 9 W p Z 2 3 i G e Z C E 1 n z v e s d 7 Z D j I J 0 Y v u 7 B g T J Y U p u E P b o 3 Z G K y Y 2 2 2 3 z 2 m s Y l f O Y v i d B y Z e K o R D e Z a t H 1 A A A A A 9 j 9 s k p y i e + y 5 i / g 7 1 s a F 7 L O 0 i H 0 D a L t t c L s 1 o 3 4 v o I H 9 0 V R 8 q N O d X L F O q g L F g D n k l 1 W O h l 7 b a P A j o C l r p B O N K g = = < / D a t a M a s h u p > 
</file>

<file path=customXml/itemProps1.xml><?xml version="1.0" encoding="utf-8"?>
<ds:datastoreItem xmlns:ds="http://schemas.openxmlformats.org/officeDocument/2006/customXml" ds:itemID="{7EDFB3F0-0391-400D-B8A7-6DD92E734D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BusDev</dc:creator>
  <cp:lastModifiedBy>Sherad</cp:lastModifiedBy>
  <dcterms:created xsi:type="dcterms:W3CDTF">2017-11-03T10:31:32Z</dcterms:created>
  <dcterms:modified xsi:type="dcterms:W3CDTF">2020-06-06T23:33:11Z</dcterms:modified>
</cp:coreProperties>
</file>